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5440" windowHeight="4260" tabRatio="500"/>
  </bookViews>
  <sheets>
    <sheet name="Sample Input" sheetId="1" r:id="rId1"/>
    <sheet name="Curves" sheetId="2" r:id="rId2"/>
    <sheet name="LUT Graph" sheetId="5" r:id="rId3"/>
    <sheet name="Export" sheetId="4" r:id="rId4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024" i="4" l="1"/>
  <c r="B1024" i="4"/>
  <c r="A1024" i="4"/>
  <c r="A3" i="4"/>
  <c r="B3" i="4"/>
  <c r="C3" i="4"/>
  <c r="A4" i="4"/>
  <c r="B4" i="4"/>
  <c r="C4" i="4"/>
  <c r="A5" i="4"/>
  <c r="B5" i="4"/>
  <c r="C5" i="4"/>
  <c r="A6" i="4"/>
  <c r="B6" i="4"/>
  <c r="C6" i="4"/>
  <c r="A7" i="4"/>
  <c r="B7" i="4"/>
  <c r="C7" i="4"/>
  <c r="A8" i="4"/>
  <c r="B8" i="4"/>
  <c r="C8" i="4"/>
  <c r="A9" i="4"/>
  <c r="B9" i="4"/>
  <c r="C9" i="4"/>
  <c r="A10" i="4"/>
  <c r="B10" i="4"/>
  <c r="C10" i="4"/>
  <c r="A11" i="4"/>
  <c r="B11" i="4"/>
  <c r="C11" i="4"/>
  <c r="A12" i="4"/>
  <c r="B12" i="4"/>
  <c r="C12" i="4"/>
  <c r="A13" i="4"/>
  <c r="B13" i="4"/>
  <c r="C13" i="4"/>
  <c r="A14" i="4"/>
  <c r="B14" i="4"/>
  <c r="C14" i="4"/>
  <c r="A15" i="4"/>
  <c r="B15" i="4"/>
  <c r="C15" i="4"/>
  <c r="A16" i="4"/>
  <c r="B16" i="4"/>
  <c r="C16" i="4"/>
  <c r="A17" i="4"/>
  <c r="B17" i="4"/>
  <c r="C17" i="4"/>
  <c r="A18" i="4"/>
  <c r="B18" i="4"/>
  <c r="C18" i="4"/>
  <c r="A19" i="4"/>
  <c r="B19" i="4"/>
  <c r="C19" i="4"/>
  <c r="A20" i="4"/>
  <c r="B20" i="4"/>
  <c r="C20" i="4"/>
  <c r="A21" i="4"/>
  <c r="B21" i="4"/>
  <c r="C21" i="4"/>
  <c r="A22" i="4"/>
  <c r="B22" i="4"/>
  <c r="C22" i="4"/>
  <c r="A23" i="4"/>
  <c r="B23" i="4"/>
  <c r="C23" i="4"/>
  <c r="A24" i="4"/>
  <c r="B24" i="4"/>
  <c r="C24" i="4"/>
  <c r="A25" i="4"/>
  <c r="B25" i="4"/>
  <c r="C25" i="4"/>
  <c r="A26" i="4"/>
  <c r="B26" i="4"/>
  <c r="C26" i="4"/>
  <c r="A27" i="4"/>
  <c r="B27" i="4"/>
  <c r="C27" i="4"/>
  <c r="A28" i="4"/>
  <c r="B28" i="4"/>
  <c r="C28" i="4"/>
  <c r="A29" i="4"/>
  <c r="B29" i="4"/>
  <c r="C29" i="4"/>
  <c r="A30" i="4"/>
  <c r="B30" i="4"/>
  <c r="C30" i="4"/>
  <c r="A31" i="4"/>
  <c r="B31" i="4"/>
  <c r="C31" i="4"/>
  <c r="A32" i="4"/>
  <c r="B32" i="4"/>
  <c r="C32" i="4"/>
  <c r="A33" i="4"/>
  <c r="B33" i="4"/>
  <c r="C33" i="4"/>
  <c r="A34" i="4"/>
  <c r="B34" i="4"/>
  <c r="C34" i="4"/>
  <c r="A35" i="4"/>
  <c r="B35" i="4"/>
  <c r="C35" i="4"/>
  <c r="A36" i="4"/>
  <c r="B36" i="4"/>
  <c r="C36" i="4"/>
  <c r="A37" i="4"/>
  <c r="B37" i="4"/>
  <c r="C37" i="4"/>
  <c r="A38" i="4"/>
  <c r="B38" i="4"/>
  <c r="C38" i="4"/>
  <c r="A39" i="4"/>
  <c r="B39" i="4"/>
  <c r="C39" i="4"/>
  <c r="A40" i="4"/>
  <c r="B40" i="4"/>
  <c r="C40" i="4"/>
  <c r="A41" i="4"/>
  <c r="B41" i="4"/>
  <c r="C41" i="4"/>
  <c r="A42" i="4"/>
  <c r="B42" i="4"/>
  <c r="C42" i="4"/>
  <c r="A43" i="4"/>
  <c r="B43" i="4"/>
  <c r="C43" i="4"/>
  <c r="A44" i="4"/>
  <c r="B44" i="4"/>
  <c r="C44" i="4"/>
  <c r="A45" i="4"/>
  <c r="B45" i="4"/>
  <c r="C45" i="4"/>
  <c r="A46" i="4"/>
  <c r="B46" i="4"/>
  <c r="C46" i="4"/>
  <c r="A47" i="4"/>
  <c r="B47" i="4"/>
  <c r="C47" i="4"/>
  <c r="A48" i="4"/>
  <c r="B48" i="4"/>
  <c r="C48" i="4"/>
  <c r="A49" i="4"/>
  <c r="B49" i="4"/>
  <c r="C49" i="4"/>
  <c r="A50" i="4"/>
  <c r="B50" i="4"/>
  <c r="C50" i="4"/>
  <c r="A51" i="4"/>
  <c r="B51" i="4"/>
  <c r="C51" i="4"/>
  <c r="A52" i="4"/>
  <c r="B52" i="4"/>
  <c r="C52" i="4"/>
  <c r="A53" i="4"/>
  <c r="B53" i="4"/>
  <c r="C53" i="4"/>
  <c r="A54" i="4"/>
  <c r="B54" i="4"/>
  <c r="C54" i="4"/>
  <c r="A55" i="4"/>
  <c r="B55" i="4"/>
  <c r="C55" i="4"/>
  <c r="A56" i="4"/>
  <c r="B56" i="4"/>
  <c r="C56" i="4"/>
  <c r="A57" i="4"/>
  <c r="B57" i="4"/>
  <c r="C57" i="4"/>
  <c r="A58" i="4"/>
  <c r="B58" i="4"/>
  <c r="C58" i="4"/>
  <c r="A59" i="4"/>
  <c r="B59" i="4"/>
  <c r="C59" i="4"/>
  <c r="A60" i="4"/>
  <c r="B60" i="4"/>
  <c r="C60" i="4"/>
  <c r="A61" i="4"/>
  <c r="B61" i="4"/>
  <c r="C61" i="4"/>
  <c r="A62" i="4"/>
  <c r="B62" i="4"/>
  <c r="C62" i="4"/>
  <c r="A63" i="4"/>
  <c r="B63" i="4"/>
  <c r="C63" i="4"/>
  <c r="A64" i="4"/>
  <c r="B64" i="4"/>
  <c r="C64" i="4"/>
  <c r="A65" i="4"/>
  <c r="B65" i="4"/>
  <c r="C65" i="4"/>
  <c r="A66" i="4"/>
  <c r="B66" i="4"/>
  <c r="C66" i="4"/>
  <c r="A67" i="4"/>
  <c r="B67" i="4"/>
  <c r="C67" i="4"/>
  <c r="A68" i="4"/>
  <c r="B68" i="4"/>
  <c r="C68" i="4"/>
  <c r="A69" i="4"/>
  <c r="B69" i="4"/>
  <c r="C69" i="4"/>
  <c r="A70" i="4"/>
  <c r="B70" i="4"/>
  <c r="C70" i="4"/>
  <c r="A71" i="4"/>
  <c r="B71" i="4"/>
  <c r="C71" i="4"/>
  <c r="A72" i="4"/>
  <c r="B72" i="4"/>
  <c r="C72" i="4"/>
  <c r="A73" i="4"/>
  <c r="B73" i="4"/>
  <c r="C73" i="4"/>
  <c r="A74" i="4"/>
  <c r="B74" i="4"/>
  <c r="C74" i="4"/>
  <c r="A75" i="4"/>
  <c r="B75" i="4"/>
  <c r="C75" i="4"/>
  <c r="A76" i="4"/>
  <c r="B76" i="4"/>
  <c r="C76" i="4"/>
  <c r="A77" i="4"/>
  <c r="B77" i="4"/>
  <c r="C77" i="4"/>
  <c r="A78" i="4"/>
  <c r="B78" i="4"/>
  <c r="C78" i="4"/>
  <c r="A79" i="4"/>
  <c r="B79" i="4"/>
  <c r="C79" i="4"/>
  <c r="A80" i="4"/>
  <c r="B80" i="4"/>
  <c r="C80" i="4"/>
  <c r="A81" i="4"/>
  <c r="B81" i="4"/>
  <c r="C81" i="4"/>
  <c r="A82" i="4"/>
  <c r="B82" i="4"/>
  <c r="C82" i="4"/>
  <c r="A83" i="4"/>
  <c r="B83" i="4"/>
  <c r="C83" i="4"/>
  <c r="A84" i="4"/>
  <c r="B84" i="4"/>
  <c r="C84" i="4"/>
  <c r="A85" i="4"/>
  <c r="B85" i="4"/>
  <c r="C85" i="4"/>
  <c r="A86" i="4"/>
  <c r="B86" i="4"/>
  <c r="C86" i="4"/>
  <c r="A87" i="4"/>
  <c r="B87" i="4"/>
  <c r="C87" i="4"/>
  <c r="A88" i="4"/>
  <c r="B88" i="4"/>
  <c r="C88" i="4"/>
  <c r="A89" i="4"/>
  <c r="B89" i="4"/>
  <c r="C89" i="4"/>
  <c r="A90" i="4"/>
  <c r="B90" i="4"/>
  <c r="C90" i="4"/>
  <c r="A91" i="4"/>
  <c r="B91" i="4"/>
  <c r="C91" i="4"/>
  <c r="A92" i="4"/>
  <c r="B92" i="4"/>
  <c r="C92" i="4"/>
  <c r="A93" i="4"/>
  <c r="B93" i="4"/>
  <c r="C93" i="4"/>
  <c r="A94" i="4"/>
  <c r="B94" i="4"/>
  <c r="C94" i="4"/>
  <c r="A95" i="4"/>
  <c r="B95" i="4"/>
  <c r="C95" i="4"/>
  <c r="A96" i="4"/>
  <c r="B96" i="4"/>
  <c r="C96" i="4"/>
  <c r="A97" i="4"/>
  <c r="B97" i="4"/>
  <c r="C97" i="4"/>
  <c r="A98" i="4"/>
  <c r="B98" i="4"/>
  <c r="C98" i="4"/>
  <c r="A99" i="4"/>
  <c r="B99" i="4"/>
  <c r="C99" i="4"/>
  <c r="A100" i="4"/>
  <c r="B100" i="4"/>
  <c r="C100" i="4"/>
  <c r="A101" i="4"/>
  <c r="B101" i="4"/>
  <c r="C101" i="4"/>
  <c r="A102" i="4"/>
  <c r="B102" i="4"/>
  <c r="C102" i="4"/>
  <c r="A103" i="4"/>
  <c r="B103" i="4"/>
  <c r="C103" i="4"/>
  <c r="A104" i="4"/>
  <c r="B104" i="4"/>
  <c r="C104" i="4"/>
  <c r="A105" i="4"/>
  <c r="B105" i="4"/>
  <c r="C105" i="4"/>
  <c r="A106" i="4"/>
  <c r="B106" i="4"/>
  <c r="C106" i="4"/>
  <c r="A107" i="4"/>
  <c r="B107" i="4"/>
  <c r="C107" i="4"/>
  <c r="A108" i="4"/>
  <c r="B108" i="4"/>
  <c r="C108" i="4"/>
  <c r="A109" i="4"/>
  <c r="B109" i="4"/>
  <c r="C109" i="4"/>
  <c r="A110" i="4"/>
  <c r="B110" i="4"/>
  <c r="C110" i="4"/>
  <c r="A111" i="4"/>
  <c r="B111" i="4"/>
  <c r="C111" i="4"/>
  <c r="A112" i="4"/>
  <c r="B112" i="4"/>
  <c r="C112" i="4"/>
  <c r="A113" i="4"/>
  <c r="B113" i="4"/>
  <c r="C113" i="4"/>
  <c r="A114" i="4"/>
  <c r="B114" i="4"/>
  <c r="C114" i="4"/>
  <c r="A115" i="4"/>
  <c r="B115" i="4"/>
  <c r="C115" i="4"/>
  <c r="A116" i="4"/>
  <c r="B116" i="4"/>
  <c r="C116" i="4"/>
  <c r="A117" i="4"/>
  <c r="B117" i="4"/>
  <c r="C117" i="4"/>
  <c r="A118" i="4"/>
  <c r="B118" i="4"/>
  <c r="C118" i="4"/>
  <c r="A119" i="4"/>
  <c r="B119" i="4"/>
  <c r="C119" i="4"/>
  <c r="A120" i="4"/>
  <c r="B120" i="4"/>
  <c r="C120" i="4"/>
  <c r="A121" i="4"/>
  <c r="B121" i="4"/>
  <c r="C121" i="4"/>
  <c r="A122" i="4"/>
  <c r="B122" i="4"/>
  <c r="C122" i="4"/>
  <c r="A123" i="4"/>
  <c r="B123" i="4"/>
  <c r="C123" i="4"/>
  <c r="A124" i="4"/>
  <c r="B124" i="4"/>
  <c r="C124" i="4"/>
  <c r="A125" i="4"/>
  <c r="B125" i="4"/>
  <c r="C125" i="4"/>
  <c r="A126" i="4"/>
  <c r="B126" i="4"/>
  <c r="C126" i="4"/>
  <c r="A127" i="4"/>
  <c r="B127" i="4"/>
  <c r="C127" i="4"/>
  <c r="A128" i="4"/>
  <c r="B128" i="4"/>
  <c r="C128" i="4"/>
  <c r="A129" i="4"/>
  <c r="B129" i="4"/>
  <c r="C129" i="4"/>
  <c r="A130" i="4"/>
  <c r="B130" i="4"/>
  <c r="C130" i="4"/>
  <c r="A131" i="4"/>
  <c r="B131" i="4"/>
  <c r="C131" i="4"/>
  <c r="A132" i="4"/>
  <c r="B132" i="4"/>
  <c r="C132" i="4"/>
  <c r="A133" i="4"/>
  <c r="B133" i="4"/>
  <c r="C133" i="4"/>
  <c r="A134" i="4"/>
  <c r="B134" i="4"/>
  <c r="C134" i="4"/>
  <c r="A135" i="4"/>
  <c r="B135" i="4"/>
  <c r="C135" i="4"/>
  <c r="A136" i="4"/>
  <c r="B136" i="4"/>
  <c r="C136" i="4"/>
  <c r="A137" i="4"/>
  <c r="B137" i="4"/>
  <c r="C137" i="4"/>
  <c r="A138" i="4"/>
  <c r="B138" i="4"/>
  <c r="C138" i="4"/>
  <c r="A139" i="4"/>
  <c r="B139" i="4"/>
  <c r="C139" i="4"/>
  <c r="A140" i="4"/>
  <c r="B140" i="4"/>
  <c r="C140" i="4"/>
  <c r="A141" i="4"/>
  <c r="B141" i="4"/>
  <c r="C141" i="4"/>
  <c r="A142" i="4"/>
  <c r="B142" i="4"/>
  <c r="C142" i="4"/>
  <c r="A143" i="4"/>
  <c r="B143" i="4"/>
  <c r="C143" i="4"/>
  <c r="A144" i="4"/>
  <c r="B144" i="4"/>
  <c r="C144" i="4"/>
  <c r="A145" i="4"/>
  <c r="B145" i="4"/>
  <c r="C145" i="4"/>
  <c r="A146" i="4"/>
  <c r="B146" i="4"/>
  <c r="C146" i="4"/>
  <c r="A147" i="4"/>
  <c r="B147" i="4"/>
  <c r="C147" i="4"/>
  <c r="A148" i="4"/>
  <c r="B148" i="4"/>
  <c r="C148" i="4"/>
  <c r="A149" i="4"/>
  <c r="B149" i="4"/>
  <c r="C149" i="4"/>
  <c r="A150" i="4"/>
  <c r="B150" i="4"/>
  <c r="C150" i="4"/>
  <c r="A151" i="4"/>
  <c r="B151" i="4"/>
  <c r="C151" i="4"/>
  <c r="A152" i="4"/>
  <c r="B152" i="4"/>
  <c r="C152" i="4"/>
  <c r="A153" i="4"/>
  <c r="B153" i="4"/>
  <c r="C153" i="4"/>
  <c r="A154" i="4"/>
  <c r="B154" i="4"/>
  <c r="C154" i="4"/>
  <c r="A155" i="4"/>
  <c r="B155" i="4"/>
  <c r="C155" i="4"/>
  <c r="A156" i="4"/>
  <c r="B156" i="4"/>
  <c r="C156" i="4"/>
  <c r="A157" i="4"/>
  <c r="B157" i="4"/>
  <c r="C157" i="4"/>
  <c r="A158" i="4"/>
  <c r="B158" i="4"/>
  <c r="C158" i="4"/>
  <c r="A159" i="4"/>
  <c r="B159" i="4"/>
  <c r="C159" i="4"/>
  <c r="A160" i="4"/>
  <c r="B160" i="4"/>
  <c r="C160" i="4"/>
  <c r="A161" i="4"/>
  <c r="B161" i="4"/>
  <c r="C161" i="4"/>
  <c r="A162" i="4"/>
  <c r="B162" i="4"/>
  <c r="C162" i="4"/>
  <c r="A163" i="4"/>
  <c r="B163" i="4"/>
  <c r="C163" i="4"/>
  <c r="A164" i="4"/>
  <c r="B164" i="4"/>
  <c r="C164" i="4"/>
  <c r="A165" i="4"/>
  <c r="B165" i="4"/>
  <c r="C165" i="4"/>
  <c r="A166" i="4"/>
  <c r="B166" i="4"/>
  <c r="C166" i="4"/>
  <c r="A167" i="4"/>
  <c r="B167" i="4"/>
  <c r="C167" i="4"/>
  <c r="A168" i="4"/>
  <c r="B168" i="4"/>
  <c r="C168" i="4"/>
  <c r="A169" i="4"/>
  <c r="B169" i="4"/>
  <c r="C169" i="4"/>
  <c r="A170" i="4"/>
  <c r="B170" i="4"/>
  <c r="C170" i="4"/>
  <c r="A171" i="4"/>
  <c r="B171" i="4"/>
  <c r="C171" i="4"/>
  <c r="A172" i="4"/>
  <c r="B172" i="4"/>
  <c r="C172" i="4"/>
  <c r="A173" i="4"/>
  <c r="B173" i="4"/>
  <c r="C173" i="4"/>
  <c r="A174" i="4"/>
  <c r="B174" i="4"/>
  <c r="C174" i="4"/>
  <c r="A175" i="4"/>
  <c r="B175" i="4"/>
  <c r="C175" i="4"/>
  <c r="A176" i="4"/>
  <c r="B176" i="4"/>
  <c r="C176" i="4"/>
  <c r="A177" i="4"/>
  <c r="B177" i="4"/>
  <c r="C177" i="4"/>
  <c r="A178" i="4"/>
  <c r="B178" i="4"/>
  <c r="C178" i="4"/>
  <c r="A179" i="4"/>
  <c r="B179" i="4"/>
  <c r="C179" i="4"/>
  <c r="A180" i="4"/>
  <c r="B180" i="4"/>
  <c r="C180" i="4"/>
  <c r="A181" i="4"/>
  <c r="B181" i="4"/>
  <c r="C181" i="4"/>
  <c r="A182" i="4"/>
  <c r="B182" i="4"/>
  <c r="C182" i="4"/>
  <c r="A183" i="4"/>
  <c r="B183" i="4"/>
  <c r="C183" i="4"/>
  <c r="A184" i="4"/>
  <c r="B184" i="4"/>
  <c r="C184" i="4"/>
  <c r="A185" i="4"/>
  <c r="B185" i="4"/>
  <c r="C185" i="4"/>
  <c r="A186" i="4"/>
  <c r="B186" i="4"/>
  <c r="C186" i="4"/>
  <c r="A187" i="4"/>
  <c r="B187" i="4"/>
  <c r="C187" i="4"/>
  <c r="A188" i="4"/>
  <c r="B188" i="4"/>
  <c r="C188" i="4"/>
  <c r="A189" i="4"/>
  <c r="B189" i="4"/>
  <c r="C189" i="4"/>
  <c r="A190" i="4"/>
  <c r="B190" i="4"/>
  <c r="C190" i="4"/>
  <c r="A191" i="4"/>
  <c r="B191" i="4"/>
  <c r="C191" i="4"/>
  <c r="A192" i="4"/>
  <c r="B192" i="4"/>
  <c r="C192" i="4"/>
  <c r="A193" i="4"/>
  <c r="B193" i="4"/>
  <c r="C193" i="4"/>
  <c r="A194" i="4"/>
  <c r="B194" i="4"/>
  <c r="C194" i="4"/>
  <c r="A195" i="4"/>
  <c r="B195" i="4"/>
  <c r="C195" i="4"/>
  <c r="A196" i="4"/>
  <c r="B196" i="4"/>
  <c r="C196" i="4"/>
  <c r="A197" i="4"/>
  <c r="B197" i="4"/>
  <c r="C197" i="4"/>
  <c r="A198" i="4"/>
  <c r="B198" i="4"/>
  <c r="C198" i="4"/>
  <c r="A199" i="4"/>
  <c r="B199" i="4"/>
  <c r="C199" i="4"/>
  <c r="A200" i="4"/>
  <c r="B200" i="4"/>
  <c r="C200" i="4"/>
  <c r="A201" i="4"/>
  <c r="B201" i="4"/>
  <c r="C201" i="4"/>
  <c r="A202" i="4"/>
  <c r="B202" i="4"/>
  <c r="C202" i="4"/>
  <c r="A203" i="4"/>
  <c r="B203" i="4"/>
  <c r="C203" i="4"/>
  <c r="A204" i="4"/>
  <c r="B204" i="4"/>
  <c r="C204" i="4"/>
  <c r="A205" i="4"/>
  <c r="B205" i="4"/>
  <c r="C205" i="4"/>
  <c r="A206" i="4"/>
  <c r="B206" i="4"/>
  <c r="C206" i="4"/>
  <c r="A207" i="4"/>
  <c r="B207" i="4"/>
  <c r="C207" i="4"/>
  <c r="A208" i="4"/>
  <c r="B208" i="4"/>
  <c r="C208" i="4"/>
  <c r="A209" i="4"/>
  <c r="B209" i="4"/>
  <c r="C209" i="4"/>
  <c r="A210" i="4"/>
  <c r="B210" i="4"/>
  <c r="C210" i="4"/>
  <c r="A211" i="4"/>
  <c r="B211" i="4"/>
  <c r="C211" i="4"/>
  <c r="A212" i="4"/>
  <c r="B212" i="4"/>
  <c r="C212" i="4"/>
  <c r="A213" i="4"/>
  <c r="B213" i="4"/>
  <c r="C213" i="4"/>
  <c r="A214" i="4"/>
  <c r="B214" i="4"/>
  <c r="C214" i="4"/>
  <c r="A215" i="4"/>
  <c r="B215" i="4"/>
  <c r="C215" i="4"/>
  <c r="A216" i="4"/>
  <c r="B216" i="4"/>
  <c r="C216" i="4"/>
  <c r="A217" i="4"/>
  <c r="B217" i="4"/>
  <c r="C217" i="4"/>
  <c r="A218" i="4"/>
  <c r="B218" i="4"/>
  <c r="C218" i="4"/>
  <c r="A219" i="4"/>
  <c r="B219" i="4"/>
  <c r="C219" i="4"/>
  <c r="A220" i="4"/>
  <c r="B220" i="4"/>
  <c r="C220" i="4"/>
  <c r="A221" i="4"/>
  <c r="B221" i="4"/>
  <c r="C221" i="4"/>
  <c r="A222" i="4"/>
  <c r="B222" i="4"/>
  <c r="C222" i="4"/>
  <c r="A223" i="4"/>
  <c r="B223" i="4"/>
  <c r="C223" i="4"/>
  <c r="A224" i="4"/>
  <c r="B224" i="4"/>
  <c r="C224" i="4"/>
  <c r="A225" i="4"/>
  <c r="B225" i="4"/>
  <c r="C225" i="4"/>
  <c r="A226" i="4"/>
  <c r="B226" i="4"/>
  <c r="C226" i="4"/>
  <c r="A227" i="4"/>
  <c r="B227" i="4"/>
  <c r="C227" i="4"/>
  <c r="A228" i="4"/>
  <c r="B228" i="4"/>
  <c r="C228" i="4"/>
  <c r="A229" i="4"/>
  <c r="B229" i="4"/>
  <c r="C229" i="4"/>
  <c r="A230" i="4"/>
  <c r="B230" i="4"/>
  <c r="C230" i="4"/>
  <c r="A231" i="4"/>
  <c r="B231" i="4"/>
  <c r="C231" i="4"/>
  <c r="A232" i="4"/>
  <c r="B232" i="4"/>
  <c r="C232" i="4"/>
  <c r="A233" i="4"/>
  <c r="B233" i="4"/>
  <c r="C233" i="4"/>
  <c r="A234" i="4"/>
  <c r="B234" i="4"/>
  <c r="C234" i="4"/>
  <c r="A235" i="4"/>
  <c r="B235" i="4"/>
  <c r="C235" i="4"/>
  <c r="A236" i="4"/>
  <c r="B236" i="4"/>
  <c r="C236" i="4"/>
  <c r="A237" i="4"/>
  <c r="B237" i="4"/>
  <c r="C237" i="4"/>
  <c r="A238" i="4"/>
  <c r="B238" i="4"/>
  <c r="C238" i="4"/>
  <c r="A239" i="4"/>
  <c r="B239" i="4"/>
  <c r="C239" i="4"/>
  <c r="A240" i="4"/>
  <c r="B240" i="4"/>
  <c r="C240" i="4"/>
  <c r="A241" i="4"/>
  <c r="B241" i="4"/>
  <c r="C241" i="4"/>
  <c r="A242" i="4"/>
  <c r="B242" i="4"/>
  <c r="C242" i="4"/>
  <c r="A243" i="4"/>
  <c r="B243" i="4"/>
  <c r="C243" i="4"/>
  <c r="A244" i="4"/>
  <c r="B244" i="4"/>
  <c r="C244" i="4"/>
  <c r="A245" i="4"/>
  <c r="B245" i="4"/>
  <c r="C245" i="4"/>
  <c r="A246" i="4"/>
  <c r="B246" i="4"/>
  <c r="C246" i="4"/>
  <c r="A247" i="4"/>
  <c r="B247" i="4"/>
  <c r="C247" i="4"/>
  <c r="A248" i="4"/>
  <c r="B248" i="4"/>
  <c r="C248" i="4"/>
  <c r="A249" i="4"/>
  <c r="B249" i="4"/>
  <c r="C249" i="4"/>
  <c r="A250" i="4"/>
  <c r="B250" i="4"/>
  <c r="C250" i="4"/>
  <c r="A251" i="4"/>
  <c r="B251" i="4"/>
  <c r="C251" i="4"/>
  <c r="A252" i="4"/>
  <c r="B252" i="4"/>
  <c r="C252" i="4"/>
  <c r="A253" i="4"/>
  <c r="B253" i="4"/>
  <c r="C253" i="4"/>
  <c r="A254" i="4"/>
  <c r="B254" i="4"/>
  <c r="C254" i="4"/>
  <c r="A255" i="4"/>
  <c r="B255" i="4"/>
  <c r="C255" i="4"/>
  <c r="A256" i="4"/>
  <c r="B256" i="4"/>
  <c r="C256" i="4"/>
  <c r="A257" i="4"/>
  <c r="B257" i="4"/>
  <c r="C257" i="4"/>
  <c r="A258" i="4"/>
  <c r="B258" i="4"/>
  <c r="C258" i="4"/>
  <c r="A259" i="4"/>
  <c r="B259" i="4"/>
  <c r="C259" i="4"/>
  <c r="A260" i="4"/>
  <c r="B260" i="4"/>
  <c r="C260" i="4"/>
  <c r="A261" i="4"/>
  <c r="B261" i="4"/>
  <c r="C261" i="4"/>
  <c r="A262" i="4"/>
  <c r="B262" i="4"/>
  <c r="C262" i="4"/>
  <c r="A263" i="4"/>
  <c r="B263" i="4"/>
  <c r="C263" i="4"/>
  <c r="A264" i="4"/>
  <c r="B264" i="4"/>
  <c r="C264" i="4"/>
  <c r="A265" i="4"/>
  <c r="B265" i="4"/>
  <c r="C265" i="4"/>
  <c r="A266" i="4"/>
  <c r="B266" i="4"/>
  <c r="C266" i="4"/>
  <c r="A267" i="4"/>
  <c r="B267" i="4"/>
  <c r="C267" i="4"/>
  <c r="A268" i="4"/>
  <c r="B268" i="4"/>
  <c r="C268" i="4"/>
  <c r="A269" i="4"/>
  <c r="B269" i="4"/>
  <c r="C269" i="4"/>
  <c r="A270" i="4"/>
  <c r="B270" i="4"/>
  <c r="C270" i="4"/>
  <c r="A271" i="4"/>
  <c r="B271" i="4"/>
  <c r="C271" i="4"/>
  <c r="A272" i="4"/>
  <c r="B272" i="4"/>
  <c r="C272" i="4"/>
  <c r="A273" i="4"/>
  <c r="B273" i="4"/>
  <c r="C273" i="4"/>
  <c r="A274" i="4"/>
  <c r="B274" i="4"/>
  <c r="C274" i="4"/>
  <c r="A275" i="4"/>
  <c r="B275" i="4"/>
  <c r="C275" i="4"/>
  <c r="A276" i="4"/>
  <c r="B276" i="4"/>
  <c r="C276" i="4"/>
  <c r="A277" i="4"/>
  <c r="B277" i="4"/>
  <c r="C277" i="4"/>
  <c r="A278" i="4"/>
  <c r="B278" i="4"/>
  <c r="C278" i="4"/>
  <c r="A279" i="4"/>
  <c r="B279" i="4"/>
  <c r="C279" i="4"/>
  <c r="A280" i="4"/>
  <c r="B280" i="4"/>
  <c r="C280" i="4"/>
  <c r="A281" i="4"/>
  <c r="B281" i="4"/>
  <c r="C281" i="4"/>
  <c r="A282" i="4"/>
  <c r="B282" i="4"/>
  <c r="C282" i="4"/>
  <c r="A283" i="4"/>
  <c r="B283" i="4"/>
  <c r="C283" i="4"/>
  <c r="A284" i="4"/>
  <c r="B284" i="4"/>
  <c r="C284" i="4"/>
  <c r="A285" i="4"/>
  <c r="B285" i="4"/>
  <c r="C285" i="4"/>
  <c r="A286" i="4"/>
  <c r="B286" i="4"/>
  <c r="C286" i="4"/>
  <c r="A287" i="4"/>
  <c r="B287" i="4"/>
  <c r="C287" i="4"/>
  <c r="A288" i="4"/>
  <c r="B288" i="4"/>
  <c r="C288" i="4"/>
  <c r="A289" i="4"/>
  <c r="B289" i="4"/>
  <c r="C289" i="4"/>
  <c r="A290" i="4"/>
  <c r="B290" i="4"/>
  <c r="C290" i="4"/>
  <c r="A291" i="4"/>
  <c r="B291" i="4"/>
  <c r="C291" i="4"/>
  <c r="A292" i="4"/>
  <c r="B292" i="4"/>
  <c r="C292" i="4"/>
  <c r="A293" i="4"/>
  <c r="B293" i="4"/>
  <c r="C293" i="4"/>
  <c r="A294" i="4"/>
  <c r="B294" i="4"/>
  <c r="C294" i="4"/>
  <c r="A295" i="4"/>
  <c r="B295" i="4"/>
  <c r="C295" i="4"/>
  <c r="A296" i="4"/>
  <c r="B296" i="4"/>
  <c r="C296" i="4"/>
  <c r="A297" i="4"/>
  <c r="B297" i="4"/>
  <c r="C297" i="4"/>
  <c r="A298" i="4"/>
  <c r="B298" i="4"/>
  <c r="C298" i="4"/>
  <c r="A299" i="4"/>
  <c r="B299" i="4"/>
  <c r="C299" i="4"/>
  <c r="A300" i="4"/>
  <c r="B300" i="4"/>
  <c r="C300" i="4"/>
  <c r="A301" i="4"/>
  <c r="B301" i="4"/>
  <c r="C301" i="4"/>
  <c r="A302" i="4"/>
  <c r="B302" i="4"/>
  <c r="C302" i="4"/>
  <c r="A303" i="4"/>
  <c r="B303" i="4"/>
  <c r="C303" i="4"/>
  <c r="A304" i="4"/>
  <c r="B304" i="4"/>
  <c r="C304" i="4"/>
  <c r="A305" i="4"/>
  <c r="B305" i="4"/>
  <c r="C305" i="4"/>
  <c r="A306" i="4"/>
  <c r="B306" i="4"/>
  <c r="C306" i="4"/>
  <c r="A307" i="4"/>
  <c r="B307" i="4"/>
  <c r="C307" i="4"/>
  <c r="A308" i="4"/>
  <c r="B308" i="4"/>
  <c r="C308" i="4"/>
  <c r="A309" i="4"/>
  <c r="B309" i="4"/>
  <c r="C309" i="4"/>
  <c r="A310" i="4"/>
  <c r="B310" i="4"/>
  <c r="C310" i="4"/>
  <c r="A311" i="4"/>
  <c r="B311" i="4"/>
  <c r="C311" i="4"/>
  <c r="A312" i="4"/>
  <c r="B312" i="4"/>
  <c r="C312" i="4"/>
  <c r="A313" i="4"/>
  <c r="B313" i="4"/>
  <c r="C313" i="4"/>
  <c r="A314" i="4"/>
  <c r="B314" i="4"/>
  <c r="C314" i="4"/>
  <c r="A315" i="4"/>
  <c r="B315" i="4"/>
  <c r="C315" i="4"/>
  <c r="A316" i="4"/>
  <c r="B316" i="4"/>
  <c r="C316" i="4"/>
  <c r="A317" i="4"/>
  <c r="B317" i="4"/>
  <c r="C317" i="4"/>
  <c r="A318" i="4"/>
  <c r="B318" i="4"/>
  <c r="C318" i="4"/>
  <c r="A319" i="4"/>
  <c r="B319" i="4"/>
  <c r="C319" i="4"/>
  <c r="A320" i="4"/>
  <c r="B320" i="4"/>
  <c r="C320" i="4"/>
  <c r="A321" i="4"/>
  <c r="B321" i="4"/>
  <c r="C321" i="4"/>
  <c r="A322" i="4"/>
  <c r="B322" i="4"/>
  <c r="C322" i="4"/>
  <c r="A323" i="4"/>
  <c r="B323" i="4"/>
  <c r="C323" i="4"/>
  <c r="A324" i="4"/>
  <c r="B324" i="4"/>
  <c r="C324" i="4"/>
  <c r="A325" i="4"/>
  <c r="B325" i="4"/>
  <c r="C325" i="4"/>
  <c r="A326" i="4"/>
  <c r="B326" i="4"/>
  <c r="C326" i="4"/>
  <c r="A327" i="4"/>
  <c r="B327" i="4"/>
  <c r="C327" i="4"/>
  <c r="A328" i="4"/>
  <c r="B328" i="4"/>
  <c r="C328" i="4"/>
  <c r="A329" i="4"/>
  <c r="B329" i="4"/>
  <c r="C329" i="4"/>
  <c r="A330" i="4"/>
  <c r="B330" i="4"/>
  <c r="C330" i="4"/>
  <c r="A331" i="4"/>
  <c r="B331" i="4"/>
  <c r="C331" i="4"/>
  <c r="A332" i="4"/>
  <c r="B332" i="4"/>
  <c r="C332" i="4"/>
  <c r="A333" i="4"/>
  <c r="B333" i="4"/>
  <c r="C333" i="4"/>
  <c r="A334" i="4"/>
  <c r="B334" i="4"/>
  <c r="C334" i="4"/>
  <c r="A335" i="4"/>
  <c r="B335" i="4"/>
  <c r="C335" i="4"/>
  <c r="A336" i="4"/>
  <c r="B336" i="4"/>
  <c r="C336" i="4"/>
  <c r="A337" i="4"/>
  <c r="B337" i="4"/>
  <c r="C337" i="4"/>
  <c r="A338" i="4"/>
  <c r="B338" i="4"/>
  <c r="C338" i="4"/>
  <c r="A339" i="4"/>
  <c r="B339" i="4"/>
  <c r="C339" i="4"/>
  <c r="A340" i="4"/>
  <c r="B340" i="4"/>
  <c r="C340" i="4"/>
  <c r="A341" i="4"/>
  <c r="B341" i="4"/>
  <c r="C341" i="4"/>
  <c r="A342" i="4"/>
  <c r="B342" i="4"/>
  <c r="C342" i="4"/>
  <c r="A343" i="4"/>
  <c r="B343" i="4"/>
  <c r="C343" i="4"/>
  <c r="A344" i="4"/>
  <c r="B344" i="4"/>
  <c r="C344" i="4"/>
  <c r="A345" i="4"/>
  <c r="B345" i="4"/>
  <c r="C345" i="4"/>
  <c r="A346" i="4"/>
  <c r="B346" i="4"/>
  <c r="C346" i="4"/>
  <c r="A347" i="4"/>
  <c r="B347" i="4"/>
  <c r="C347" i="4"/>
  <c r="A348" i="4"/>
  <c r="B348" i="4"/>
  <c r="C348" i="4"/>
  <c r="A349" i="4"/>
  <c r="B349" i="4"/>
  <c r="C349" i="4"/>
  <c r="A350" i="4"/>
  <c r="B350" i="4"/>
  <c r="C350" i="4"/>
  <c r="A351" i="4"/>
  <c r="B351" i="4"/>
  <c r="C351" i="4"/>
  <c r="A352" i="4"/>
  <c r="B352" i="4"/>
  <c r="C352" i="4"/>
  <c r="A353" i="4"/>
  <c r="B353" i="4"/>
  <c r="C353" i="4"/>
  <c r="A354" i="4"/>
  <c r="B354" i="4"/>
  <c r="C354" i="4"/>
  <c r="A355" i="4"/>
  <c r="B355" i="4"/>
  <c r="C355" i="4"/>
  <c r="A356" i="4"/>
  <c r="B356" i="4"/>
  <c r="C356" i="4"/>
  <c r="A357" i="4"/>
  <c r="B357" i="4"/>
  <c r="C357" i="4"/>
  <c r="A358" i="4"/>
  <c r="B358" i="4"/>
  <c r="C358" i="4"/>
  <c r="A359" i="4"/>
  <c r="B359" i="4"/>
  <c r="C359" i="4"/>
  <c r="A360" i="4"/>
  <c r="B360" i="4"/>
  <c r="C360" i="4"/>
  <c r="A361" i="4"/>
  <c r="B361" i="4"/>
  <c r="C361" i="4"/>
  <c r="A362" i="4"/>
  <c r="B362" i="4"/>
  <c r="C362" i="4"/>
  <c r="A363" i="4"/>
  <c r="B363" i="4"/>
  <c r="C363" i="4"/>
  <c r="A364" i="4"/>
  <c r="B364" i="4"/>
  <c r="C364" i="4"/>
  <c r="A365" i="4"/>
  <c r="B365" i="4"/>
  <c r="C365" i="4"/>
  <c r="A366" i="4"/>
  <c r="B366" i="4"/>
  <c r="C366" i="4"/>
  <c r="A367" i="4"/>
  <c r="B367" i="4"/>
  <c r="C367" i="4"/>
  <c r="A368" i="4"/>
  <c r="B368" i="4"/>
  <c r="C368" i="4"/>
  <c r="A369" i="4"/>
  <c r="B369" i="4"/>
  <c r="C369" i="4"/>
  <c r="A370" i="4"/>
  <c r="B370" i="4"/>
  <c r="C370" i="4"/>
  <c r="A371" i="4"/>
  <c r="B371" i="4"/>
  <c r="C371" i="4"/>
  <c r="A372" i="4"/>
  <c r="B372" i="4"/>
  <c r="C372" i="4"/>
  <c r="A373" i="4"/>
  <c r="B373" i="4"/>
  <c r="C373" i="4"/>
  <c r="A374" i="4"/>
  <c r="B374" i="4"/>
  <c r="C374" i="4"/>
  <c r="A375" i="4"/>
  <c r="B375" i="4"/>
  <c r="C375" i="4"/>
  <c r="A376" i="4"/>
  <c r="B376" i="4"/>
  <c r="C376" i="4"/>
  <c r="A377" i="4"/>
  <c r="B377" i="4"/>
  <c r="C377" i="4"/>
  <c r="A378" i="4"/>
  <c r="B378" i="4"/>
  <c r="C378" i="4"/>
  <c r="A379" i="4"/>
  <c r="B379" i="4"/>
  <c r="C379" i="4"/>
  <c r="A380" i="4"/>
  <c r="B380" i="4"/>
  <c r="C380" i="4"/>
  <c r="A381" i="4"/>
  <c r="B381" i="4"/>
  <c r="C381" i="4"/>
  <c r="A382" i="4"/>
  <c r="B382" i="4"/>
  <c r="C382" i="4"/>
  <c r="A383" i="4"/>
  <c r="B383" i="4"/>
  <c r="C383" i="4"/>
  <c r="A384" i="4"/>
  <c r="B384" i="4"/>
  <c r="C384" i="4"/>
  <c r="A385" i="4"/>
  <c r="B385" i="4"/>
  <c r="C385" i="4"/>
  <c r="A386" i="4"/>
  <c r="B386" i="4"/>
  <c r="C386" i="4"/>
  <c r="A387" i="4"/>
  <c r="B387" i="4"/>
  <c r="C387" i="4"/>
  <c r="A388" i="4"/>
  <c r="B388" i="4"/>
  <c r="C388" i="4"/>
  <c r="A389" i="4"/>
  <c r="B389" i="4"/>
  <c r="C389" i="4"/>
  <c r="A390" i="4"/>
  <c r="B390" i="4"/>
  <c r="C390" i="4"/>
  <c r="A391" i="4"/>
  <c r="B391" i="4"/>
  <c r="C391" i="4"/>
  <c r="A392" i="4"/>
  <c r="B392" i="4"/>
  <c r="C392" i="4"/>
  <c r="A393" i="4"/>
  <c r="B393" i="4"/>
  <c r="C393" i="4"/>
  <c r="A394" i="4"/>
  <c r="B394" i="4"/>
  <c r="C394" i="4"/>
  <c r="A395" i="4"/>
  <c r="B395" i="4"/>
  <c r="C395" i="4"/>
  <c r="A396" i="4"/>
  <c r="B396" i="4"/>
  <c r="C396" i="4"/>
  <c r="A397" i="4"/>
  <c r="B397" i="4"/>
  <c r="C397" i="4"/>
  <c r="A398" i="4"/>
  <c r="B398" i="4"/>
  <c r="C398" i="4"/>
  <c r="A399" i="4"/>
  <c r="B399" i="4"/>
  <c r="C399" i="4"/>
  <c r="A400" i="4"/>
  <c r="B400" i="4"/>
  <c r="C400" i="4"/>
  <c r="A401" i="4"/>
  <c r="B401" i="4"/>
  <c r="C401" i="4"/>
  <c r="A402" i="4"/>
  <c r="B402" i="4"/>
  <c r="C402" i="4"/>
  <c r="A403" i="4"/>
  <c r="B403" i="4"/>
  <c r="C403" i="4"/>
  <c r="A404" i="4"/>
  <c r="B404" i="4"/>
  <c r="C404" i="4"/>
  <c r="A405" i="4"/>
  <c r="B405" i="4"/>
  <c r="C405" i="4"/>
  <c r="A406" i="4"/>
  <c r="B406" i="4"/>
  <c r="C406" i="4"/>
  <c r="A407" i="4"/>
  <c r="B407" i="4"/>
  <c r="C407" i="4"/>
  <c r="A408" i="4"/>
  <c r="B408" i="4"/>
  <c r="C408" i="4"/>
  <c r="A409" i="4"/>
  <c r="B409" i="4"/>
  <c r="C409" i="4"/>
  <c r="A410" i="4"/>
  <c r="B410" i="4"/>
  <c r="C410" i="4"/>
  <c r="A411" i="4"/>
  <c r="B411" i="4"/>
  <c r="C411" i="4"/>
  <c r="A412" i="4"/>
  <c r="B412" i="4"/>
  <c r="C412" i="4"/>
  <c r="A413" i="4"/>
  <c r="B413" i="4"/>
  <c r="C413" i="4"/>
  <c r="A414" i="4"/>
  <c r="B414" i="4"/>
  <c r="C414" i="4"/>
  <c r="A415" i="4"/>
  <c r="B415" i="4"/>
  <c r="C415" i="4"/>
  <c r="A416" i="4"/>
  <c r="B416" i="4"/>
  <c r="C416" i="4"/>
  <c r="A417" i="4"/>
  <c r="B417" i="4"/>
  <c r="C417" i="4"/>
  <c r="A418" i="4"/>
  <c r="B418" i="4"/>
  <c r="C418" i="4"/>
  <c r="A419" i="4"/>
  <c r="B419" i="4"/>
  <c r="C419" i="4"/>
  <c r="A420" i="4"/>
  <c r="B420" i="4"/>
  <c r="C420" i="4"/>
  <c r="A421" i="4"/>
  <c r="B421" i="4"/>
  <c r="C421" i="4"/>
  <c r="A422" i="4"/>
  <c r="B422" i="4"/>
  <c r="C422" i="4"/>
  <c r="A423" i="4"/>
  <c r="B423" i="4"/>
  <c r="C423" i="4"/>
  <c r="A424" i="4"/>
  <c r="B424" i="4"/>
  <c r="C424" i="4"/>
  <c r="A425" i="4"/>
  <c r="B425" i="4"/>
  <c r="C425" i="4"/>
  <c r="A426" i="4"/>
  <c r="B426" i="4"/>
  <c r="C426" i="4"/>
  <c r="A427" i="4"/>
  <c r="B427" i="4"/>
  <c r="C427" i="4"/>
  <c r="A428" i="4"/>
  <c r="B428" i="4"/>
  <c r="C428" i="4"/>
  <c r="A429" i="4"/>
  <c r="B429" i="4"/>
  <c r="C429" i="4"/>
  <c r="A430" i="4"/>
  <c r="B430" i="4"/>
  <c r="C430" i="4"/>
  <c r="A431" i="4"/>
  <c r="B431" i="4"/>
  <c r="C431" i="4"/>
  <c r="A432" i="4"/>
  <c r="B432" i="4"/>
  <c r="C432" i="4"/>
  <c r="A433" i="4"/>
  <c r="B433" i="4"/>
  <c r="C433" i="4"/>
  <c r="A434" i="4"/>
  <c r="B434" i="4"/>
  <c r="C434" i="4"/>
  <c r="A435" i="4"/>
  <c r="B435" i="4"/>
  <c r="C435" i="4"/>
  <c r="A436" i="4"/>
  <c r="B436" i="4"/>
  <c r="C436" i="4"/>
  <c r="A437" i="4"/>
  <c r="B437" i="4"/>
  <c r="C437" i="4"/>
  <c r="A438" i="4"/>
  <c r="B438" i="4"/>
  <c r="C438" i="4"/>
  <c r="A439" i="4"/>
  <c r="B439" i="4"/>
  <c r="C439" i="4"/>
  <c r="A440" i="4"/>
  <c r="B440" i="4"/>
  <c r="C440" i="4"/>
  <c r="A441" i="4"/>
  <c r="B441" i="4"/>
  <c r="C441" i="4"/>
  <c r="A442" i="4"/>
  <c r="B442" i="4"/>
  <c r="C442" i="4"/>
  <c r="A443" i="4"/>
  <c r="B443" i="4"/>
  <c r="C443" i="4"/>
  <c r="A444" i="4"/>
  <c r="B444" i="4"/>
  <c r="C444" i="4"/>
  <c r="A445" i="4"/>
  <c r="B445" i="4"/>
  <c r="C445" i="4"/>
  <c r="A446" i="4"/>
  <c r="B446" i="4"/>
  <c r="C446" i="4"/>
  <c r="A447" i="4"/>
  <c r="B447" i="4"/>
  <c r="C447" i="4"/>
  <c r="A448" i="4"/>
  <c r="B448" i="4"/>
  <c r="C448" i="4"/>
  <c r="A449" i="4"/>
  <c r="B449" i="4"/>
  <c r="C449" i="4"/>
  <c r="A450" i="4"/>
  <c r="B450" i="4"/>
  <c r="C450" i="4"/>
  <c r="A451" i="4"/>
  <c r="B451" i="4"/>
  <c r="C451" i="4"/>
  <c r="A452" i="4"/>
  <c r="B452" i="4"/>
  <c r="C452" i="4"/>
  <c r="A453" i="4"/>
  <c r="B453" i="4"/>
  <c r="C453" i="4"/>
  <c r="A454" i="4"/>
  <c r="B454" i="4"/>
  <c r="C454" i="4"/>
  <c r="A455" i="4"/>
  <c r="B455" i="4"/>
  <c r="C455" i="4"/>
  <c r="A456" i="4"/>
  <c r="B456" i="4"/>
  <c r="C456" i="4"/>
  <c r="A457" i="4"/>
  <c r="B457" i="4"/>
  <c r="C457" i="4"/>
  <c r="A458" i="4"/>
  <c r="B458" i="4"/>
  <c r="C458" i="4"/>
  <c r="A459" i="4"/>
  <c r="B459" i="4"/>
  <c r="C459" i="4"/>
  <c r="A460" i="4"/>
  <c r="B460" i="4"/>
  <c r="C460" i="4"/>
  <c r="A461" i="4"/>
  <c r="B461" i="4"/>
  <c r="C461" i="4"/>
  <c r="A462" i="4"/>
  <c r="B462" i="4"/>
  <c r="C462" i="4"/>
  <c r="A463" i="4"/>
  <c r="B463" i="4"/>
  <c r="C463" i="4"/>
  <c r="A464" i="4"/>
  <c r="B464" i="4"/>
  <c r="C464" i="4"/>
  <c r="A465" i="4"/>
  <c r="B465" i="4"/>
  <c r="C465" i="4"/>
  <c r="A466" i="4"/>
  <c r="B466" i="4"/>
  <c r="C466" i="4"/>
  <c r="A467" i="4"/>
  <c r="B467" i="4"/>
  <c r="C467" i="4"/>
  <c r="A468" i="4"/>
  <c r="B468" i="4"/>
  <c r="C468" i="4"/>
  <c r="A469" i="4"/>
  <c r="B469" i="4"/>
  <c r="C469" i="4"/>
  <c r="A470" i="4"/>
  <c r="B470" i="4"/>
  <c r="C470" i="4"/>
  <c r="A471" i="4"/>
  <c r="B471" i="4"/>
  <c r="C471" i="4"/>
  <c r="A472" i="4"/>
  <c r="B472" i="4"/>
  <c r="C472" i="4"/>
  <c r="A473" i="4"/>
  <c r="B473" i="4"/>
  <c r="C473" i="4"/>
  <c r="A474" i="4"/>
  <c r="B474" i="4"/>
  <c r="C474" i="4"/>
  <c r="A475" i="4"/>
  <c r="B475" i="4"/>
  <c r="C475" i="4"/>
  <c r="A476" i="4"/>
  <c r="B476" i="4"/>
  <c r="C476" i="4"/>
  <c r="A477" i="4"/>
  <c r="B477" i="4"/>
  <c r="C477" i="4"/>
  <c r="A478" i="4"/>
  <c r="B478" i="4"/>
  <c r="C478" i="4"/>
  <c r="A479" i="4"/>
  <c r="B479" i="4"/>
  <c r="C479" i="4"/>
  <c r="A480" i="4"/>
  <c r="B480" i="4"/>
  <c r="C480" i="4"/>
  <c r="A481" i="4"/>
  <c r="B481" i="4"/>
  <c r="C481" i="4"/>
  <c r="A482" i="4"/>
  <c r="B482" i="4"/>
  <c r="C482" i="4"/>
  <c r="A483" i="4"/>
  <c r="B483" i="4"/>
  <c r="C483" i="4"/>
  <c r="A484" i="4"/>
  <c r="B484" i="4"/>
  <c r="C484" i="4"/>
  <c r="A485" i="4"/>
  <c r="B485" i="4"/>
  <c r="C485" i="4"/>
  <c r="A486" i="4"/>
  <c r="B486" i="4"/>
  <c r="C486" i="4"/>
  <c r="A487" i="4"/>
  <c r="B487" i="4"/>
  <c r="C487" i="4"/>
  <c r="A488" i="4"/>
  <c r="B488" i="4"/>
  <c r="C488" i="4"/>
  <c r="A489" i="4"/>
  <c r="B489" i="4"/>
  <c r="C489" i="4"/>
  <c r="A490" i="4"/>
  <c r="B490" i="4"/>
  <c r="C490" i="4"/>
  <c r="A491" i="4"/>
  <c r="B491" i="4"/>
  <c r="C491" i="4"/>
  <c r="A492" i="4"/>
  <c r="B492" i="4"/>
  <c r="C492" i="4"/>
  <c r="A493" i="4"/>
  <c r="B493" i="4"/>
  <c r="C493" i="4"/>
  <c r="A494" i="4"/>
  <c r="B494" i="4"/>
  <c r="C494" i="4"/>
  <c r="A495" i="4"/>
  <c r="B495" i="4"/>
  <c r="C495" i="4"/>
  <c r="A496" i="4"/>
  <c r="B496" i="4"/>
  <c r="C496" i="4"/>
  <c r="A497" i="4"/>
  <c r="B497" i="4"/>
  <c r="C497" i="4"/>
  <c r="A498" i="4"/>
  <c r="B498" i="4"/>
  <c r="C498" i="4"/>
  <c r="A499" i="4"/>
  <c r="B499" i="4"/>
  <c r="C499" i="4"/>
  <c r="A500" i="4"/>
  <c r="B500" i="4"/>
  <c r="C500" i="4"/>
  <c r="A501" i="4"/>
  <c r="B501" i="4"/>
  <c r="C501" i="4"/>
  <c r="A502" i="4"/>
  <c r="B502" i="4"/>
  <c r="C502" i="4"/>
  <c r="A503" i="4"/>
  <c r="B503" i="4"/>
  <c r="C503" i="4"/>
  <c r="A504" i="4"/>
  <c r="B504" i="4"/>
  <c r="C504" i="4"/>
  <c r="A505" i="4"/>
  <c r="B505" i="4"/>
  <c r="C505" i="4"/>
  <c r="A506" i="4"/>
  <c r="B506" i="4"/>
  <c r="C506" i="4"/>
  <c r="A507" i="4"/>
  <c r="B507" i="4"/>
  <c r="C507" i="4"/>
  <c r="A508" i="4"/>
  <c r="B508" i="4"/>
  <c r="C508" i="4"/>
  <c r="A509" i="4"/>
  <c r="B509" i="4"/>
  <c r="C509" i="4"/>
  <c r="A510" i="4"/>
  <c r="B510" i="4"/>
  <c r="C510" i="4"/>
  <c r="A511" i="4"/>
  <c r="B511" i="4"/>
  <c r="C511" i="4"/>
  <c r="A512" i="4"/>
  <c r="B512" i="4"/>
  <c r="C512" i="4"/>
  <c r="A513" i="4"/>
  <c r="B513" i="4"/>
  <c r="C513" i="4"/>
  <c r="A514" i="4"/>
  <c r="B514" i="4"/>
  <c r="C514" i="4"/>
  <c r="A515" i="4"/>
  <c r="B515" i="4"/>
  <c r="C515" i="4"/>
  <c r="A516" i="4"/>
  <c r="B516" i="4"/>
  <c r="C516" i="4"/>
  <c r="A517" i="4"/>
  <c r="B517" i="4"/>
  <c r="C517" i="4"/>
  <c r="A518" i="4"/>
  <c r="B518" i="4"/>
  <c r="C518" i="4"/>
  <c r="A519" i="4"/>
  <c r="B519" i="4"/>
  <c r="C519" i="4"/>
  <c r="A520" i="4"/>
  <c r="B520" i="4"/>
  <c r="C520" i="4"/>
  <c r="A521" i="4"/>
  <c r="B521" i="4"/>
  <c r="C521" i="4"/>
  <c r="A522" i="4"/>
  <c r="B522" i="4"/>
  <c r="C522" i="4"/>
  <c r="A523" i="4"/>
  <c r="B523" i="4"/>
  <c r="C523" i="4"/>
  <c r="A524" i="4"/>
  <c r="B524" i="4"/>
  <c r="C524" i="4"/>
  <c r="A525" i="4"/>
  <c r="B525" i="4"/>
  <c r="C525" i="4"/>
  <c r="A526" i="4"/>
  <c r="B526" i="4"/>
  <c r="C526" i="4"/>
  <c r="A527" i="4"/>
  <c r="B527" i="4"/>
  <c r="C527" i="4"/>
  <c r="A528" i="4"/>
  <c r="B528" i="4"/>
  <c r="C528" i="4"/>
  <c r="A529" i="4"/>
  <c r="B529" i="4"/>
  <c r="C529" i="4"/>
  <c r="A530" i="4"/>
  <c r="B530" i="4"/>
  <c r="C530" i="4"/>
  <c r="A531" i="4"/>
  <c r="B531" i="4"/>
  <c r="C531" i="4"/>
  <c r="A532" i="4"/>
  <c r="B532" i="4"/>
  <c r="C532" i="4"/>
  <c r="A533" i="4"/>
  <c r="B533" i="4"/>
  <c r="C533" i="4"/>
  <c r="A534" i="4"/>
  <c r="B534" i="4"/>
  <c r="C534" i="4"/>
  <c r="A535" i="4"/>
  <c r="B535" i="4"/>
  <c r="C535" i="4"/>
  <c r="A536" i="4"/>
  <c r="B536" i="4"/>
  <c r="C536" i="4"/>
  <c r="A537" i="4"/>
  <c r="B537" i="4"/>
  <c r="C537" i="4"/>
  <c r="A538" i="4"/>
  <c r="B538" i="4"/>
  <c r="C538" i="4"/>
  <c r="A539" i="4"/>
  <c r="B539" i="4"/>
  <c r="C539" i="4"/>
  <c r="A540" i="4"/>
  <c r="B540" i="4"/>
  <c r="C540" i="4"/>
  <c r="A541" i="4"/>
  <c r="B541" i="4"/>
  <c r="C541" i="4"/>
  <c r="A542" i="4"/>
  <c r="B542" i="4"/>
  <c r="C542" i="4"/>
  <c r="A543" i="4"/>
  <c r="B543" i="4"/>
  <c r="C543" i="4"/>
  <c r="A544" i="4"/>
  <c r="B544" i="4"/>
  <c r="C544" i="4"/>
  <c r="A545" i="4"/>
  <c r="B545" i="4"/>
  <c r="C545" i="4"/>
  <c r="A546" i="4"/>
  <c r="B546" i="4"/>
  <c r="C546" i="4"/>
  <c r="A547" i="4"/>
  <c r="B547" i="4"/>
  <c r="C547" i="4"/>
  <c r="A548" i="4"/>
  <c r="B548" i="4"/>
  <c r="C548" i="4"/>
  <c r="A549" i="4"/>
  <c r="B549" i="4"/>
  <c r="C549" i="4"/>
  <c r="A550" i="4"/>
  <c r="B550" i="4"/>
  <c r="C550" i="4"/>
  <c r="A551" i="4"/>
  <c r="B551" i="4"/>
  <c r="C551" i="4"/>
  <c r="A552" i="4"/>
  <c r="B552" i="4"/>
  <c r="C552" i="4"/>
  <c r="A553" i="4"/>
  <c r="B553" i="4"/>
  <c r="C553" i="4"/>
  <c r="A554" i="4"/>
  <c r="B554" i="4"/>
  <c r="C554" i="4"/>
  <c r="A555" i="4"/>
  <c r="B555" i="4"/>
  <c r="C555" i="4"/>
  <c r="A556" i="4"/>
  <c r="B556" i="4"/>
  <c r="C556" i="4"/>
  <c r="A557" i="4"/>
  <c r="B557" i="4"/>
  <c r="C557" i="4"/>
  <c r="A558" i="4"/>
  <c r="B558" i="4"/>
  <c r="C558" i="4"/>
  <c r="A559" i="4"/>
  <c r="B559" i="4"/>
  <c r="C559" i="4"/>
  <c r="A560" i="4"/>
  <c r="B560" i="4"/>
  <c r="C560" i="4"/>
  <c r="A561" i="4"/>
  <c r="B561" i="4"/>
  <c r="C561" i="4"/>
  <c r="A562" i="4"/>
  <c r="B562" i="4"/>
  <c r="C562" i="4"/>
  <c r="A563" i="4"/>
  <c r="B563" i="4"/>
  <c r="C563" i="4"/>
  <c r="A564" i="4"/>
  <c r="B564" i="4"/>
  <c r="C564" i="4"/>
  <c r="A565" i="4"/>
  <c r="B565" i="4"/>
  <c r="C565" i="4"/>
  <c r="A566" i="4"/>
  <c r="B566" i="4"/>
  <c r="C566" i="4"/>
  <c r="A567" i="4"/>
  <c r="B567" i="4"/>
  <c r="C567" i="4"/>
  <c r="A568" i="4"/>
  <c r="B568" i="4"/>
  <c r="C568" i="4"/>
  <c r="A569" i="4"/>
  <c r="B569" i="4"/>
  <c r="C569" i="4"/>
  <c r="A570" i="4"/>
  <c r="B570" i="4"/>
  <c r="C570" i="4"/>
  <c r="A571" i="4"/>
  <c r="B571" i="4"/>
  <c r="C571" i="4"/>
  <c r="A572" i="4"/>
  <c r="B572" i="4"/>
  <c r="C572" i="4"/>
  <c r="A573" i="4"/>
  <c r="B573" i="4"/>
  <c r="C573" i="4"/>
  <c r="A574" i="4"/>
  <c r="B574" i="4"/>
  <c r="C574" i="4"/>
  <c r="A575" i="4"/>
  <c r="B575" i="4"/>
  <c r="C575" i="4"/>
  <c r="A576" i="4"/>
  <c r="B576" i="4"/>
  <c r="C576" i="4"/>
  <c r="A577" i="4"/>
  <c r="B577" i="4"/>
  <c r="C577" i="4"/>
  <c r="A578" i="4"/>
  <c r="B578" i="4"/>
  <c r="C578" i="4"/>
  <c r="A579" i="4"/>
  <c r="B579" i="4"/>
  <c r="C579" i="4"/>
  <c r="A580" i="4"/>
  <c r="B580" i="4"/>
  <c r="C580" i="4"/>
  <c r="A581" i="4"/>
  <c r="B581" i="4"/>
  <c r="C581" i="4"/>
  <c r="A582" i="4"/>
  <c r="B582" i="4"/>
  <c r="C582" i="4"/>
  <c r="A583" i="4"/>
  <c r="B583" i="4"/>
  <c r="C583" i="4"/>
  <c r="A584" i="4"/>
  <c r="B584" i="4"/>
  <c r="C584" i="4"/>
  <c r="A585" i="4"/>
  <c r="B585" i="4"/>
  <c r="C585" i="4"/>
  <c r="A586" i="4"/>
  <c r="B586" i="4"/>
  <c r="C586" i="4"/>
  <c r="A587" i="4"/>
  <c r="B587" i="4"/>
  <c r="C587" i="4"/>
  <c r="A588" i="4"/>
  <c r="B588" i="4"/>
  <c r="C588" i="4"/>
  <c r="A589" i="4"/>
  <c r="B589" i="4"/>
  <c r="C589" i="4"/>
  <c r="A590" i="4"/>
  <c r="B590" i="4"/>
  <c r="C590" i="4"/>
  <c r="A591" i="4"/>
  <c r="B591" i="4"/>
  <c r="C591" i="4"/>
  <c r="A592" i="4"/>
  <c r="B592" i="4"/>
  <c r="C592" i="4"/>
  <c r="A593" i="4"/>
  <c r="B593" i="4"/>
  <c r="C593" i="4"/>
  <c r="A594" i="4"/>
  <c r="B594" i="4"/>
  <c r="C594" i="4"/>
  <c r="A595" i="4"/>
  <c r="B595" i="4"/>
  <c r="C595" i="4"/>
  <c r="A596" i="4"/>
  <c r="B596" i="4"/>
  <c r="C596" i="4"/>
  <c r="A597" i="4"/>
  <c r="B597" i="4"/>
  <c r="C597" i="4"/>
  <c r="A598" i="4"/>
  <c r="B598" i="4"/>
  <c r="C598" i="4"/>
  <c r="A599" i="4"/>
  <c r="B599" i="4"/>
  <c r="C599" i="4"/>
  <c r="A600" i="4"/>
  <c r="B600" i="4"/>
  <c r="C600" i="4"/>
  <c r="A601" i="4"/>
  <c r="B601" i="4"/>
  <c r="C601" i="4"/>
  <c r="A602" i="4"/>
  <c r="B602" i="4"/>
  <c r="C602" i="4"/>
  <c r="A603" i="4"/>
  <c r="B603" i="4"/>
  <c r="C603" i="4"/>
  <c r="A604" i="4"/>
  <c r="B604" i="4"/>
  <c r="C604" i="4"/>
  <c r="A605" i="4"/>
  <c r="B605" i="4"/>
  <c r="C605" i="4"/>
  <c r="A606" i="4"/>
  <c r="B606" i="4"/>
  <c r="C606" i="4"/>
  <c r="A607" i="4"/>
  <c r="B607" i="4"/>
  <c r="C607" i="4"/>
  <c r="A608" i="4"/>
  <c r="B608" i="4"/>
  <c r="C608" i="4"/>
  <c r="A609" i="4"/>
  <c r="B609" i="4"/>
  <c r="C609" i="4"/>
  <c r="A610" i="4"/>
  <c r="B610" i="4"/>
  <c r="C610" i="4"/>
  <c r="A611" i="4"/>
  <c r="B611" i="4"/>
  <c r="C611" i="4"/>
  <c r="A612" i="4"/>
  <c r="B612" i="4"/>
  <c r="C612" i="4"/>
  <c r="A613" i="4"/>
  <c r="B613" i="4"/>
  <c r="C613" i="4"/>
  <c r="A614" i="4"/>
  <c r="B614" i="4"/>
  <c r="C614" i="4"/>
  <c r="A615" i="4"/>
  <c r="B615" i="4"/>
  <c r="C615" i="4"/>
  <c r="A616" i="4"/>
  <c r="B616" i="4"/>
  <c r="C616" i="4"/>
  <c r="A617" i="4"/>
  <c r="B617" i="4"/>
  <c r="C617" i="4"/>
  <c r="A618" i="4"/>
  <c r="B618" i="4"/>
  <c r="C618" i="4"/>
  <c r="A619" i="4"/>
  <c r="B619" i="4"/>
  <c r="C619" i="4"/>
  <c r="A620" i="4"/>
  <c r="B620" i="4"/>
  <c r="C620" i="4"/>
  <c r="A621" i="4"/>
  <c r="B621" i="4"/>
  <c r="C621" i="4"/>
  <c r="A622" i="4"/>
  <c r="B622" i="4"/>
  <c r="C622" i="4"/>
  <c r="A623" i="4"/>
  <c r="B623" i="4"/>
  <c r="C623" i="4"/>
  <c r="A624" i="4"/>
  <c r="B624" i="4"/>
  <c r="C624" i="4"/>
  <c r="A625" i="4"/>
  <c r="B625" i="4"/>
  <c r="C625" i="4"/>
  <c r="A626" i="4"/>
  <c r="B626" i="4"/>
  <c r="C626" i="4"/>
  <c r="A627" i="4"/>
  <c r="B627" i="4"/>
  <c r="C627" i="4"/>
  <c r="A628" i="4"/>
  <c r="B628" i="4"/>
  <c r="C628" i="4"/>
  <c r="A629" i="4"/>
  <c r="B629" i="4"/>
  <c r="C629" i="4"/>
  <c r="A630" i="4"/>
  <c r="B630" i="4"/>
  <c r="C630" i="4"/>
  <c r="A631" i="4"/>
  <c r="B631" i="4"/>
  <c r="C631" i="4"/>
  <c r="A632" i="4"/>
  <c r="B632" i="4"/>
  <c r="C632" i="4"/>
  <c r="A633" i="4"/>
  <c r="B633" i="4"/>
  <c r="C633" i="4"/>
  <c r="A634" i="4"/>
  <c r="B634" i="4"/>
  <c r="C634" i="4"/>
  <c r="A635" i="4"/>
  <c r="B635" i="4"/>
  <c r="C635" i="4"/>
  <c r="A636" i="4"/>
  <c r="B636" i="4"/>
  <c r="C636" i="4"/>
  <c r="A637" i="4"/>
  <c r="B637" i="4"/>
  <c r="C637" i="4"/>
  <c r="A638" i="4"/>
  <c r="B638" i="4"/>
  <c r="C638" i="4"/>
  <c r="A639" i="4"/>
  <c r="B639" i="4"/>
  <c r="C639" i="4"/>
  <c r="A640" i="4"/>
  <c r="B640" i="4"/>
  <c r="C640" i="4"/>
  <c r="A641" i="4"/>
  <c r="B641" i="4"/>
  <c r="C641" i="4"/>
  <c r="A642" i="4"/>
  <c r="B642" i="4"/>
  <c r="C642" i="4"/>
  <c r="A643" i="4"/>
  <c r="B643" i="4"/>
  <c r="C643" i="4"/>
  <c r="A644" i="4"/>
  <c r="B644" i="4"/>
  <c r="C644" i="4"/>
  <c r="A645" i="4"/>
  <c r="B645" i="4"/>
  <c r="C645" i="4"/>
  <c r="A646" i="4"/>
  <c r="B646" i="4"/>
  <c r="C646" i="4"/>
  <c r="A647" i="4"/>
  <c r="B647" i="4"/>
  <c r="C647" i="4"/>
  <c r="A648" i="4"/>
  <c r="B648" i="4"/>
  <c r="C648" i="4"/>
  <c r="A649" i="4"/>
  <c r="B649" i="4"/>
  <c r="C649" i="4"/>
  <c r="A650" i="4"/>
  <c r="B650" i="4"/>
  <c r="C650" i="4"/>
  <c r="A651" i="4"/>
  <c r="B651" i="4"/>
  <c r="C651" i="4"/>
  <c r="A652" i="4"/>
  <c r="B652" i="4"/>
  <c r="C652" i="4"/>
  <c r="A653" i="4"/>
  <c r="B653" i="4"/>
  <c r="C653" i="4"/>
  <c r="A654" i="4"/>
  <c r="B654" i="4"/>
  <c r="C654" i="4"/>
  <c r="A655" i="4"/>
  <c r="B655" i="4"/>
  <c r="C655" i="4"/>
  <c r="A656" i="4"/>
  <c r="B656" i="4"/>
  <c r="C656" i="4"/>
  <c r="A657" i="4"/>
  <c r="B657" i="4"/>
  <c r="C657" i="4"/>
  <c r="A658" i="4"/>
  <c r="B658" i="4"/>
  <c r="C658" i="4"/>
  <c r="A659" i="4"/>
  <c r="B659" i="4"/>
  <c r="C659" i="4"/>
  <c r="A660" i="4"/>
  <c r="B660" i="4"/>
  <c r="C660" i="4"/>
  <c r="A661" i="4"/>
  <c r="B661" i="4"/>
  <c r="C661" i="4"/>
  <c r="A662" i="4"/>
  <c r="B662" i="4"/>
  <c r="C662" i="4"/>
  <c r="A663" i="4"/>
  <c r="B663" i="4"/>
  <c r="C663" i="4"/>
  <c r="A664" i="4"/>
  <c r="B664" i="4"/>
  <c r="C664" i="4"/>
  <c r="A665" i="4"/>
  <c r="B665" i="4"/>
  <c r="C665" i="4"/>
  <c r="A666" i="4"/>
  <c r="B666" i="4"/>
  <c r="C666" i="4"/>
  <c r="A667" i="4"/>
  <c r="B667" i="4"/>
  <c r="C667" i="4"/>
  <c r="A668" i="4"/>
  <c r="B668" i="4"/>
  <c r="C668" i="4"/>
  <c r="A669" i="4"/>
  <c r="B669" i="4"/>
  <c r="C669" i="4"/>
  <c r="A670" i="4"/>
  <c r="B670" i="4"/>
  <c r="C670" i="4"/>
  <c r="A671" i="4"/>
  <c r="B671" i="4"/>
  <c r="C671" i="4"/>
  <c r="A672" i="4"/>
  <c r="B672" i="4"/>
  <c r="C672" i="4"/>
  <c r="A673" i="4"/>
  <c r="B673" i="4"/>
  <c r="C673" i="4"/>
  <c r="A674" i="4"/>
  <c r="B674" i="4"/>
  <c r="C674" i="4"/>
  <c r="A675" i="4"/>
  <c r="B675" i="4"/>
  <c r="C675" i="4"/>
  <c r="A676" i="4"/>
  <c r="B676" i="4"/>
  <c r="C676" i="4"/>
  <c r="A677" i="4"/>
  <c r="B677" i="4"/>
  <c r="C677" i="4"/>
  <c r="A678" i="4"/>
  <c r="B678" i="4"/>
  <c r="C678" i="4"/>
  <c r="A679" i="4"/>
  <c r="B679" i="4"/>
  <c r="C679" i="4"/>
  <c r="A680" i="4"/>
  <c r="B680" i="4"/>
  <c r="C680" i="4"/>
  <c r="A681" i="4"/>
  <c r="B681" i="4"/>
  <c r="C681" i="4"/>
  <c r="A682" i="4"/>
  <c r="B682" i="4"/>
  <c r="C682" i="4"/>
  <c r="A683" i="4"/>
  <c r="B683" i="4"/>
  <c r="C683" i="4"/>
  <c r="A684" i="4"/>
  <c r="B684" i="4"/>
  <c r="C684" i="4"/>
  <c r="A685" i="4"/>
  <c r="B685" i="4"/>
  <c r="C685" i="4"/>
  <c r="A686" i="4"/>
  <c r="B686" i="4"/>
  <c r="C686" i="4"/>
  <c r="A687" i="4"/>
  <c r="B687" i="4"/>
  <c r="C687" i="4"/>
  <c r="A688" i="4"/>
  <c r="B688" i="4"/>
  <c r="C688" i="4"/>
  <c r="A689" i="4"/>
  <c r="B689" i="4"/>
  <c r="C689" i="4"/>
  <c r="A690" i="4"/>
  <c r="B690" i="4"/>
  <c r="C690" i="4"/>
  <c r="A691" i="4"/>
  <c r="B691" i="4"/>
  <c r="C691" i="4"/>
  <c r="A692" i="4"/>
  <c r="B692" i="4"/>
  <c r="C692" i="4"/>
  <c r="A693" i="4"/>
  <c r="B693" i="4"/>
  <c r="C693" i="4"/>
  <c r="A694" i="4"/>
  <c r="B694" i="4"/>
  <c r="C694" i="4"/>
  <c r="A695" i="4"/>
  <c r="B695" i="4"/>
  <c r="C695" i="4"/>
  <c r="A696" i="4"/>
  <c r="B696" i="4"/>
  <c r="C696" i="4"/>
  <c r="A697" i="4"/>
  <c r="B697" i="4"/>
  <c r="C697" i="4"/>
  <c r="A698" i="4"/>
  <c r="B698" i="4"/>
  <c r="C698" i="4"/>
  <c r="A699" i="4"/>
  <c r="B699" i="4"/>
  <c r="C699" i="4"/>
  <c r="A700" i="4"/>
  <c r="B700" i="4"/>
  <c r="C700" i="4"/>
  <c r="A701" i="4"/>
  <c r="B701" i="4"/>
  <c r="C701" i="4"/>
  <c r="A702" i="4"/>
  <c r="B702" i="4"/>
  <c r="C702" i="4"/>
  <c r="A703" i="4"/>
  <c r="B703" i="4"/>
  <c r="C703" i="4"/>
  <c r="A704" i="4"/>
  <c r="B704" i="4"/>
  <c r="C704" i="4"/>
  <c r="A705" i="4"/>
  <c r="B705" i="4"/>
  <c r="C705" i="4"/>
  <c r="A706" i="4"/>
  <c r="B706" i="4"/>
  <c r="C706" i="4"/>
  <c r="A707" i="4"/>
  <c r="B707" i="4"/>
  <c r="C707" i="4"/>
  <c r="A708" i="4"/>
  <c r="B708" i="4"/>
  <c r="C708" i="4"/>
  <c r="A709" i="4"/>
  <c r="B709" i="4"/>
  <c r="C709" i="4"/>
  <c r="A710" i="4"/>
  <c r="B710" i="4"/>
  <c r="C710" i="4"/>
  <c r="A711" i="4"/>
  <c r="B711" i="4"/>
  <c r="C711" i="4"/>
  <c r="A712" i="4"/>
  <c r="B712" i="4"/>
  <c r="C712" i="4"/>
  <c r="A713" i="4"/>
  <c r="B713" i="4"/>
  <c r="C713" i="4"/>
  <c r="A714" i="4"/>
  <c r="B714" i="4"/>
  <c r="C714" i="4"/>
  <c r="A715" i="4"/>
  <c r="B715" i="4"/>
  <c r="C715" i="4"/>
  <c r="A716" i="4"/>
  <c r="B716" i="4"/>
  <c r="C716" i="4"/>
  <c r="A717" i="4"/>
  <c r="B717" i="4"/>
  <c r="C717" i="4"/>
  <c r="A718" i="4"/>
  <c r="B718" i="4"/>
  <c r="C718" i="4"/>
  <c r="A719" i="4"/>
  <c r="B719" i="4"/>
  <c r="C719" i="4"/>
  <c r="A720" i="4"/>
  <c r="B720" i="4"/>
  <c r="C720" i="4"/>
  <c r="A721" i="4"/>
  <c r="B721" i="4"/>
  <c r="C721" i="4"/>
  <c r="A722" i="4"/>
  <c r="B722" i="4"/>
  <c r="C722" i="4"/>
  <c r="A723" i="4"/>
  <c r="B723" i="4"/>
  <c r="C723" i="4"/>
  <c r="A724" i="4"/>
  <c r="B724" i="4"/>
  <c r="C724" i="4"/>
  <c r="A725" i="4"/>
  <c r="B725" i="4"/>
  <c r="C725" i="4"/>
  <c r="A726" i="4"/>
  <c r="B726" i="4"/>
  <c r="C726" i="4"/>
  <c r="A727" i="4"/>
  <c r="B727" i="4"/>
  <c r="C727" i="4"/>
  <c r="A728" i="4"/>
  <c r="B728" i="4"/>
  <c r="C728" i="4"/>
  <c r="A729" i="4"/>
  <c r="B729" i="4"/>
  <c r="C729" i="4"/>
  <c r="A730" i="4"/>
  <c r="B730" i="4"/>
  <c r="C730" i="4"/>
  <c r="A731" i="4"/>
  <c r="B731" i="4"/>
  <c r="C731" i="4"/>
  <c r="A732" i="4"/>
  <c r="B732" i="4"/>
  <c r="C732" i="4"/>
  <c r="A733" i="4"/>
  <c r="B733" i="4"/>
  <c r="C733" i="4"/>
  <c r="A734" i="4"/>
  <c r="B734" i="4"/>
  <c r="C734" i="4"/>
  <c r="A735" i="4"/>
  <c r="B735" i="4"/>
  <c r="C735" i="4"/>
  <c r="A736" i="4"/>
  <c r="B736" i="4"/>
  <c r="C736" i="4"/>
  <c r="A737" i="4"/>
  <c r="B737" i="4"/>
  <c r="C737" i="4"/>
  <c r="A738" i="4"/>
  <c r="B738" i="4"/>
  <c r="C738" i="4"/>
  <c r="A739" i="4"/>
  <c r="B739" i="4"/>
  <c r="C739" i="4"/>
  <c r="A740" i="4"/>
  <c r="B740" i="4"/>
  <c r="C740" i="4"/>
  <c r="A741" i="4"/>
  <c r="B741" i="4"/>
  <c r="C741" i="4"/>
  <c r="A742" i="4"/>
  <c r="B742" i="4"/>
  <c r="C742" i="4"/>
  <c r="A743" i="4"/>
  <c r="B743" i="4"/>
  <c r="C743" i="4"/>
  <c r="A744" i="4"/>
  <c r="B744" i="4"/>
  <c r="C744" i="4"/>
  <c r="A745" i="4"/>
  <c r="B745" i="4"/>
  <c r="C745" i="4"/>
  <c r="A746" i="4"/>
  <c r="B746" i="4"/>
  <c r="C746" i="4"/>
  <c r="A747" i="4"/>
  <c r="B747" i="4"/>
  <c r="C747" i="4"/>
  <c r="A748" i="4"/>
  <c r="B748" i="4"/>
  <c r="C748" i="4"/>
  <c r="A749" i="4"/>
  <c r="B749" i="4"/>
  <c r="C749" i="4"/>
  <c r="A750" i="4"/>
  <c r="B750" i="4"/>
  <c r="C750" i="4"/>
  <c r="A751" i="4"/>
  <c r="B751" i="4"/>
  <c r="C751" i="4"/>
  <c r="A752" i="4"/>
  <c r="B752" i="4"/>
  <c r="C752" i="4"/>
  <c r="A753" i="4"/>
  <c r="B753" i="4"/>
  <c r="C753" i="4"/>
  <c r="A754" i="4"/>
  <c r="B754" i="4"/>
  <c r="C754" i="4"/>
  <c r="A755" i="4"/>
  <c r="B755" i="4"/>
  <c r="C755" i="4"/>
  <c r="A756" i="4"/>
  <c r="B756" i="4"/>
  <c r="C756" i="4"/>
  <c r="A757" i="4"/>
  <c r="B757" i="4"/>
  <c r="C757" i="4"/>
  <c r="A758" i="4"/>
  <c r="B758" i="4"/>
  <c r="C758" i="4"/>
  <c r="A759" i="4"/>
  <c r="B759" i="4"/>
  <c r="C759" i="4"/>
  <c r="A760" i="4"/>
  <c r="B760" i="4"/>
  <c r="C760" i="4"/>
  <c r="A761" i="4"/>
  <c r="B761" i="4"/>
  <c r="C761" i="4"/>
  <c r="A762" i="4"/>
  <c r="B762" i="4"/>
  <c r="C762" i="4"/>
  <c r="A763" i="4"/>
  <c r="B763" i="4"/>
  <c r="C763" i="4"/>
  <c r="A764" i="4"/>
  <c r="B764" i="4"/>
  <c r="C764" i="4"/>
  <c r="A765" i="4"/>
  <c r="B765" i="4"/>
  <c r="C765" i="4"/>
  <c r="A766" i="4"/>
  <c r="B766" i="4"/>
  <c r="C766" i="4"/>
  <c r="A767" i="4"/>
  <c r="B767" i="4"/>
  <c r="C767" i="4"/>
  <c r="A768" i="4"/>
  <c r="B768" i="4"/>
  <c r="C768" i="4"/>
  <c r="A769" i="4"/>
  <c r="B769" i="4"/>
  <c r="C769" i="4"/>
  <c r="A770" i="4"/>
  <c r="B770" i="4"/>
  <c r="C770" i="4"/>
  <c r="A771" i="4"/>
  <c r="B771" i="4"/>
  <c r="C771" i="4"/>
  <c r="A772" i="4"/>
  <c r="B772" i="4"/>
  <c r="C772" i="4"/>
  <c r="A773" i="4"/>
  <c r="B773" i="4"/>
  <c r="C773" i="4"/>
  <c r="A774" i="4"/>
  <c r="B774" i="4"/>
  <c r="C774" i="4"/>
  <c r="A775" i="4"/>
  <c r="B775" i="4"/>
  <c r="C775" i="4"/>
  <c r="A776" i="4"/>
  <c r="B776" i="4"/>
  <c r="C776" i="4"/>
  <c r="A777" i="4"/>
  <c r="B777" i="4"/>
  <c r="C777" i="4"/>
  <c r="A778" i="4"/>
  <c r="B778" i="4"/>
  <c r="C778" i="4"/>
  <c r="A779" i="4"/>
  <c r="B779" i="4"/>
  <c r="C779" i="4"/>
  <c r="A780" i="4"/>
  <c r="B780" i="4"/>
  <c r="C780" i="4"/>
  <c r="A781" i="4"/>
  <c r="B781" i="4"/>
  <c r="C781" i="4"/>
  <c r="A782" i="4"/>
  <c r="B782" i="4"/>
  <c r="C782" i="4"/>
  <c r="A783" i="4"/>
  <c r="B783" i="4"/>
  <c r="C783" i="4"/>
  <c r="A784" i="4"/>
  <c r="B784" i="4"/>
  <c r="C784" i="4"/>
  <c r="A785" i="4"/>
  <c r="B785" i="4"/>
  <c r="C785" i="4"/>
  <c r="A786" i="4"/>
  <c r="B786" i="4"/>
  <c r="C786" i="4"/>
  <c r="A787" i="4"/>
  <c r="B787" i="4"/>
  <c r="C787" i="4"/>
  <c r="A788" i="4"/>
  <c r="B788" i="4"/>
  <c r="C788" i="4"/>
  <c r="A789" i="4"/>
  <c r="B789" i="4"/>
  <c r="C789" i="4"/>
  <c r="A790" i="4"/>
  <c r="B790" i="4"/>
  <c r="C790" i="4"/>
  <c r="A791" i="4"/>
  <c r="B791" i="4"/>
  <c r="C791" i="4"/>
  <c r="A792" i="4"/>
  <c r="B792" i="4"/>
  <c r="C792" i="4"/>
  <c r="A793" i="4"/>
  <c r="B793" i="4"/>
  <c r="C793" i="4"/>
  <c r="A794" i="4"/>
  <c r="B794" i="4"/>
  <c r="C794" i="4"/>
  <c r="A795" i="4"/>
  <c r="B795" i="4"/>
  <c r="C795" i="4"/>
  <c r="A796" i="4"/>
  <c r="B796" i="4"/>
  <c r="C796" i="4"/>
  <c r="A797" i="4"/>
  <c r="B797" i="4"/>
  <c r="C797" i="4"/>
  <c r="A798" i="4"/>
  <c r="B798" i="4"/>
  <c r="C798" i="4"/>
  <c r="A799" i="4"/>
  <c r="B799" i="4"/>
  <c r="C799" i="4"/>
  <c r="A800" i="4"/>
  <c r="B800" i="4"/>
  <c r="C800" i="4"/>
  <c r="A801" i="4"/>
  <c r="B801" i="4"/>
  <c r="C801" i="4"/>
  <c r="A802" i="4"/>
  <c r="B802" i="4"/>
  <c r="C802" i="4"/>
  <c r="A803" i="4"/>
  <c r="B803" i="4"/>
  <c r="C803" i="4"/>
  <c r="A804" i="4"/>
  <c r="B804" i="4"/>
  <c r="C804" i="4"/>
  <c r="A805" i="4"/>
  <c r="B805" i="4"/>
  <c r="C805" i="4"/>
  <c r="A806" i="4"/>
  <c r="B806" i="4"/>
  <c r="C806" i="4"/>
  <c r="A807" i="4"/>
  <c r="B807" i="4"/>
  <c r="C807" i="4"/>
  <c r="A808" i="4"/>
  <c r="B808" i="4"/>
  <c r="C808" i="4"/>
  <c r="A809" i="4"/>
  <c r="B809" i="4"/>
  <c r="C809" i="4"/>
  <c r="A810" i="4"/>
  <c r="B810" i="4"/>
  <c r="C810" i="4"/>
  <c r="A811" i="4"/>
  <c r="B811" i="4"/>
  <c r="C811" i="4"/>
  <c r="A812" i="4"/>
  <c r="B812" i="4"/>
  <c r="C812" i="4"/>
  <c r="A813" i="4"/>
  <c r="B813" i="4"/>
  <c r="C813" i="4"/>
  <c r="A814" i="4"/>
  <c r="B814" i="4"/>
  <c r="C814" i="4"/>
  <c r="A815" i="4"/>
  <c r="B815" i="4"/>
  <c r="C815" i="4"/>
  <c r="A816" i="4"/>
  <c r="B816" i="4"/>
  <c r="C816" i="4"/>
  <c r="A817" i="4"/>
  <c r="B817" i="4"/>
  <c r="C817" i="4"/>
  <c r="A818" i="4"/>
  <c r="B818" i="4"/>
  <c r="C818" i="4"/>
  <c r="A819" i="4"/>
  <c r="B819" i="4"/>
  <c r="C819" i="4"/>
  <c r="A820" i="4"/>
  <c r="B820" i="4"/>
  <c r="C820" i="4"/>
  <c r="A821" i="4"/>
  <c r="B821" i="4"/>
  <c r="C821" i="4"/>
  <c r="A822" i="4"/>
  <c r="B822" i="4"/>
  <c r="C822" i="4"/>
  <c r="A823" i="4"/>
  <c r="B823" i="4"/>
  <c r="C823" i="4"/>
  <c r="A824" i="4"/>
  <c r="B824" i="4"/>
  <c r="C824" i="4"/>
  <c r="A825" i="4"/>
  <c r="B825" i="4"/>
  <c r="C825" i="4"/>
  <c r="A826" i="4"/>
  <c r="B826" i="4"/>
  <c r="C826" i="4"/>
  <c r="A827" i="4"/>
  <c r="B827" i="4"/>
  <c r="C827" i="4"/>
  <c r="A828" i="4"/>
  <c r="B828" i="4"/>
  <c r="C828" i="4"/>
  <c r="A829" i="4"/>
  <c r="B829" i="4"/>
  <c r="C829" i="4"/>
  <c r="A830" i="4"/>
  <c r="B830" i="4"/>
  <c r="C830" i="4"/>
  <c r="A831" i="4"/>
  <c r="B831" i="4"/>
  <c r="C831" i="4"/>
  <c r="A832" i="4"/>
  <c r="B832" i="4"/>
  <c r="C832" i="4"/>
  <c r="A833" i="4"/>
  <c r="B833" i="4"/>
  <c r="C833" i="4"/>
  <c r="A834" i="4"/>
  <c r="B834" i="4"/>
  <c r="C834" i="4"/>
  <c r="A835" i="4"/>
  <c r="B835" i="4"/>
  <c r="C835" i="4"/>
  <c r="A836" i="4"/>
  <c r="B836" i="4"/>
  <c r="C836" i="4"/>
  <c r="A837" i="4"/>
  <c r="B837" i="4"/>
  <c r="C837" i="4"/>
  <c r="A838" i="4"/>
  <c r="B838" i="4"/>
  <c r="C838" i="4"/>
  <c r="A839" i="4"/>
  <c r="B839" i="4"/>
  <c r="C839" i="4"/>
  <c r="A840" i="4"/>
  <c r="B840" i="4"/>
  <c r="C840" i="4"/>
  <c r="A841" i="4"/>
  <c r="B841" i="4"/>
  <c r="C841" i="4"/>
  <c r="A842" i="4"/>
  <c r="B842" i="4"/>
  <c r="C842" i="4"/>
  <c r="A843" i="4"/>
  <c r="B843" i="4"/>
  <c r="C843" i="4"/>
  <c r="A844" i="4"/>
  <c r="B844" i="4"/>
  <c r="C844" i="4"/>
  <c r="A845" i="4"/>
  <c r="B845" i="4"/>
  <c r="C845" i="4"/>
  <c r="A846" i="4"/>
  <c r="B846" i="4"/>
  <c r="C846" i="4"/>
  <c r="A847" i="4"/>
  <c r="B847" i="4"/>
  <c r="C847" i="4"/>
  <c r="A848" i="4"/>
  <c r="B848" i="4"/>
  <c r="C848" i="4"/>
  <c r="A849" i="4"/>
  <c r="B849" i="4"/>
  <c r="C849" i="4"/>
  <c r="A850" i="4"/>
  <c r="B850" i="4"/>
  <c r="C850" i="4"/>
  <c r="A851" i="4"/>
  <c r="B851" i="4"/>
  <c r="C851" i="4"/>
  <c r="A852" i="4"/>
  <c r="B852" i="4"/>
  <c r="C852" i="4"/>
  <c r="A853" i="4"/>
  <c r="B853" i="4"/>
  <c r="C853" i="4"/>
  <c r="A854" i="4"/>
  <c r="B854" i="4"/>
  <c r="C854" i="4"/>
  <c r="A855" i="4"/>
  <c r="B855" i="4"/>
  <c r="C855" i="4"/>
  <c r="A856" i="4"/>
  <c r="B856" i="4"/>
  <c r="C856" i="4"/>
  <c r="A857" i="4"/>
  <c r="B857" i="4"/>
  <c r="C857" i="4"/>
  <c r="A858" i="4"/>
  <c r="B858" i="4"/>
  <c r="C858" i="4"/>
  <c r="A859" i="4"/>
  <c r="B859" i="4"/>
  <c r="C859" i="4"/>
  <c r="A860" i="4"/>
  <c r="B860" i="4"/>
  <c r="C860" i="4"/>
  <c r="A861" i="4"/>
  <c r="B861" i="4"/>
  <c r="C861" i="4"/>
  <c r="A862" i="4"/>
  <c r="B862" i="4"/>
  <c r="C862" i="4"/>
  <c r="A863" i="4"/>
  <c r="B863" i="4"/>
  <c r="C863" i="4"/>
  <c r="A864" i="4"/>
  <c r="B864" i="4"/>
  <c r="C864" i="4"/>
  <c r="A865" i="4"/>
  <c r="B865" i="4"/>
  <c r="C865" i="4"/>
  <c r="A866" i="4"/>
  <c r="B866" i="4"/>
  <c r="C866" i="4"/>
  <c r="A867" i="4"/>
  <c r="B867" i="4"/>
  <c r="C867" i="4"/>
  <c r="A868" i="4"/>
  <c r="B868" i="4"/>
  <c r="C868" i="4"/>
  <c r="A869" i="4"/>
  <c r="B869" i="4"/>
  <c r="C869" i="4"/>
  <c r="A870" i="4"/>
  <c r="B870" i="4"/>
  <c r="C870" i="4"/>
  <c r="A871" i="4"/>
  <c r="B871" i="4"/>
  <c r="C871" i="4"/>
  <c r="A872" i="4"/>
  <c r="B872" i="4"/>
  <c r="C872" i="4"/>
  <c r="A873" i="4"/>
  <c r="B873" i="4"/>
  <c r="C873" i="4"/>
  <c r="A874" i="4"/>
  <c r="B874" i="4"/>
  <c r="C874" i="4"/>
  <c r="A875" i="4"/>
  <c r="B875" i="4"/>
  <c r="C875" i="4"/>
  <c r="A876" i="4"/>
  <c r="B876" i="4"/>
  <c r="C876" i="4"/>
  <c r="A877" i="4"/>
  <c r="B877" i="4"/>
  <c r="C877" i="4"/>
  <c r="A878" i="4"/>
  <c r="B878" i="4"/>
  <c r="C878" i="4"/>
  <c r="A879" i="4"/>
  <c r="B879" i="4"/>
  <c r="C879" i="4"/>
  <c r="A880" i="4"/>
  <c r="B880" i="4"/>
  <c r="C880" i="4"/>
  <c r="A881" i="4"/>
  <c r="B881" i="4"/>
  <c r="C881" i="4"/>
  <c r="A882" i="4"/>
  <c r="B882" i="4"/>
  <c r="C882" i="4"/>
  <c r="A883" i="4"/>
  <c r="B883" i="4"/>
  <c r="C883" i="4"/>
  <c r="A884" i="4"/>
  <c r="B884" i="4"/>
  <c r="C884" i="4"/>
  <c r="A885" i="4"/>
  <c r="B885" i="4"/>
  <c r="C885" i="4"/>
  <c r="A886" i="4"/>
  <c r="B886" i="4"/>
  <c r="C886" i="4"/>
  <c r="A887" i="4"/>
  <c r="B887" i="4"/>
  <c r="C887" i="4"/>
  <c r="A888" i="4"/>
  <c r="B888" i="4"/>
  <c r="C888" i="4"/>
  <c r="A889" i="4"/>
  <c r="B889" i="4"/>
  <c r="C889" i="4"/>
  <c r="A890" i="4"/>
  <c r="B890" i="4"/>
  <c r="C890" i="4"/>
  <c r="A891" i="4"/>
  <c r="B891" i="4"/>
  <c r="C891" i="4"/>
  <c r="A892" i="4"/>
  <c r="B892" i="4"/>
  <c r="C892" i="4"/>
  <c r="A893" i="4"/>
  <c r="B893" i="4"/>
  <c r="C893" i="4"/>
  <c r="A894" i="4"/>
  <c r="B894" i="4"/>
  <c r="C894" i="4"/>
  <c r="A895" i="4"/>
  <c r="B895" i="4"/>
  <c r="C895" i="4"/>
  <c r="A896" i="4"/>
  <c r="B896" i="4"/>
  <c r="C896" i="4"/>
  <c r="A897" i="4"/>
  <c r="B897" i="4"/>
  <c r="C897" i="4"/>
  <c r="A898" i="4"/>
  <c r="B898" i="4"/>
  <c r="C898" i="4"/>
  <c r="A899" i="4"/>
  <c r="B899" i="4"/>
  <c r="C899" i="4"/>
  <c r="A900" i="4"/>
  <c r="B900" i="4"/>
  <c r="C900" i="4"/>
  <c r="A901" i="4"/>
  <c r="B901" i="4"/>
  <c r="C901" i="4"/>
  <c r="A902" i="4"/>
  <c r="B902" i="4"/>
  <c r="C902" i="4"/>
  <c r="A903" i="4"/>
  <c r="B903" i="4"/>
  <c r="C903" i="4"/>
  <c r="A904" i="4"/>
  <c r="B904" i="4"/>
  <c r="C904" i="4"/>
  <c r="A905" i="4"/>
  <c r="B905" i="4"/>
  <c r="C905" i="4"/>
  <c r="A906" i="4"/>
  <c r="B906" i="4"/>
  <c r="C906" i="4"/>
  <c r="A907" i="4"/>
  <c r="B907" i="4"/>
  <c r="C907" i="4"/>
  <c r="A908" i="4"/>
  <c r="B908" i="4"/>
  <c r="C908" i="4"/>
  <c r="A909" i="4"/>
  <c r="B909" i="4"/>
  <c r="C909" i="4"/>
  <c r="A910" i="4"/>
  <c r="B910" i="4"/>
  <c r="C910" i="4"/>
  <c r="A911" i="4"/>
  <c r="B911" i="4"/>
  <c r="C911" i="4"/>
  <c r="A912" i="4"/>
  <c r="B912" i="4"/>
  <c r="C912" i="4"/>
  <c r="A913" i="4"/>
  <c r="B913" i="4"/>
  <c r="C913" i="4"/>
  <c r="A914" i="4"/>
  <c r="B914" i="4"/>
  <c r="C914" i="4"/>
  <c r="A915" i="4"/>
  <c r="B915" i="4"/>
  <c r="C915" i="4"/>
  <c r="A916" i="4"/>
  <c r="B916" i="4"/>
  <c r="C916" i="4"/>
  <c r="A917" i="4"/>
  <c r="B917" i="4"/>
  <c r="C917" i="4"/>
  <c r="A918" i="4"/>
  <c r="B918" i="4"/>
  <c r="C918" i="4"/>
  <c r="A919" i="4"/>
  <c r="B919" i="4"/>
  <c r="C919" i="4"/>
  <c r="A920" i="4"/>
  <c r="B920" i="4"/>
  <c r="C920" i="4"/>
  <c r="A921" i="4"/>
  <c r="B921" i="4"/>
  <c r="C921" i="4"/>
  <c r="A922" i="4"/>
  <c r="B922" i="4"/>
  <c r="C922" i="4"/>
  <c r="A923" i="4"/>
  <c r="B923" i="4"/>
  <c r="C923" i="4"/>
  <c r="A924" i="4"/>
  <c r="B924" i="4"/>
  <c r="C924" i="4"/>
  <c r="A925" i="4"/>
  <c r="B925" i="4"/>
  <c r="C925" i="4"/>
  <c r="A926" i="4"/>
  <c r="B926" i="4"/>
  <c r="C926" i="4"/>
  <c r="A927" i="4"/>
  <c r="B927" i="4"/>
  <c r="C927" i="4"/>
  <c r="A928" i="4"/>
  <c r="B928" i="4"/>
  <c r="C928" i="4"/>
  <c r="A929" i="4"/>
  <c r="B929" i="4"/>
  <c r="C929" i="4"/>
  <c r="A930" i="4"/>
  <c r="B930" i="4"/>
  <c r="C930" i="4"/>
  <c r="A931" i="4"/>
  <c r="B931" i="4"/>
  <c r="C931" i="4"/>
  <c r="A932" i="4"/>
  <c r="B932" i="4"/>
  <c r="C932" i="4"/>
  <c r="A933" i="4"/>
  <c r="B933" i="4"/>
  <c r="C933" i="4"/>
  <c r="A934" i="4"/>
  <c r="B934" i="4"/>
  <c r="C934" i="4"/>
  <c r="A935" i="4"/>
  <c r="B935" i="4"/>
  <c r="C935" i="4"/>
  <c r="A936" i="4"/>
  <c r="B936" i="4"/>
  <c r="C936" i="4"/>
  <c r="A937" i="4"/>
  <c r="B937" i="4"/>
  <c r="C937" i="4"/>
  <c r="A938" i="4"/>
  <c r="B938" i="4"/>
  <c r="C938" i="4"/>
  <c r="A939" i="4"/>
  <c r="B939" i="4"/>
  <c r="C939" i="4"/>
  <c r="A940" i="4"/>
  <c r="B940" i="4"/>
  <c r="C940" i="4"/>
  <c r="A941" i="4"/>
  <c r="B941" i="4"/>
  <c r="C941" i="4"/>
  <c r="A942" i="4"/>
  <c r="B942" i="4"/>
  <c r="C942" i="4"/>
  <c r="A943" i="4"/>
  <c r="B943" i="4"/>
  <c r="C943" i="4"/>
  <c r="A944" i="4"/>
  <c r="B944" i="4"/>
  <c r="C944" i="4"/>
  <c r="A945" i="4"/>
  <c r="B945" i="4"/>
  <c r="C945" i="4"/>
  <c r="A946" i="4"/>
  <c r="B946" i="4"/>
  <c r="C946" i="4"/>
  <c r="A947" i="4"/>
  <c r="B947" i="4"/>
  <c r="C947" i="4"/>
  <c r="A948" i="4"/>
  <c r="B948" i="4"/>
  <c r="C948" i="4"/>
  <c r="A949" i="4"/>
  <c r="B949" i="4"/>
  <c r="C949" i="4"/>
  <c r="A950" i="4"/>
  <c r="B950" i="4"/>
  <c r="C950" i="4"/>
  <c r="A951" i="4"/>
  <c r="B951" i="4"/>
  <c r="C951" i="4"/>
  <c r="A952" i="4"/>
  <c r="B952" i="4"/>
  <c r="C952" i="4"/>
  <c r="A953" i="4"/>
  <c r="B953" i="4"/>
  <c r="C953" i="4"/>
  <c r="A954" i="4"/>
  <c r="B954" i="4"/>
  <c r="C954" i="4"/>
  <c r="A955" i="4"/>
  <c r="B955" i="4"/>
  <c r="C955" i="4"/>
  <c r="A956" i="4"/>
  <c r="B956" i="4"/>
  <c r="C956" i="4"/>
  <c r="A957" i="4"/>
  <c r="B957" i="4"/>
  <c r="C957" i="4"/>
  <c r="A958" i="4"/>
  <c r="B958" i="4"/>
  <c r="C958" i="4"/>
  <c r="A959" i="4"/>
  <c r="B959" i="4"/>
  <c r="C959" i="4"/>
  <c r="A960" i="4"/>
  <c r="B960" i="4"/>
  <c r="C960" i="4"/>
  <c r="A961" i="4"/>
  <c r="B961" i="4"/>
  <c r="C961" i="4"/>
  <c r="A962" i="4"/>
  <c r="B962" i="4"/>
  <c r="C962" i="4"/>
  <c r="A963" i="4"/>
  <c r="B963" i="4"/>
  <c r="C963" i="4"/>
  <c r="A964" i="4"/>
  <c r="B964" i="4"/>
  <c r="C964" i="4"/>
  <c r="A965" i="4"/>
  <c r="B965" i="4"/>
  <c r="C965" i="4"/>
  <c r="A966" i="4"/>
  <c r="B966" i="4"/>
  <c r="C966" i="4"/>
  <c r="A967" i="4"/>
  <c r="B967" i="4"/>
  <c r="C967" i="4"/>
  <c r="A968" i="4"/>
  <c r="B968" i="4"/>
  <c r="C968" i="4"/>
  <c r="A969" i="4"/>
  <c r="B969" i="4"/>
  <c r="C969" i="4"/>
  <c r="A970" i="4"/>
  <c r="B970" i="4"/>
  <c r="C970" i="4"/>
  <c r="A971" i="4"/>
  <c r="B971" i="4"/>
  <c r="C971" i="4"/>
  <c r="A972" i="4"/>
  <c r="B972" i="4"/>
  <c r="C972" i="4"/>
  <c r="A973" i="4"/>
  <c r="B973" i="4"/>
  <c r="C973" i="4"/>
  <c r="A974" i="4"/>
  <c r="B974" i="4"/>
  <c r="C974" i="4"/>
  <c r="A975" i="4"/>
  <c r="B975" i="4"/>
  <c r="C975" i="4"/>
  <c r="A976" i="4"/>
  <c r="B976" i="4"/>
  <c r="C976" i="4"/>
  <c r="A977" i="4"/>
  <c r="B977" i="4"/>
  <c r="C977" i="4"/>
  <c r="A978" i="4"/>
  <c r="B978" i="4"/>
  <c r="C978" i="4"/>
  <c r="A979" i="4"/>
  <c r="B979" i="4"/>
  <c r="C979" i="4"/>
  <c r="A980" i="4"/>
  <c r="B980" i="4"/>
  <c r="C980" i="4"/>
  <c r="A981" i="4"/>
  <c r="B981" i="4"/>
  <c r="C981" i="4"/>
  <c r="A982" i="4"/>
  <c r="B982" i="4"/>
  <c r="C982" i="4"/>
  <c r="A983" i="4"/>
  <c r="B983" i="4"/>
  <c r="C983" i="4"/>
  <c r="A984" i="4"/>
  <c r="B984" i="4"/>
  <c r="C984" i="4"/>
  <c r="A985" i="4"/>
  <c r="B985" i="4"/>
  <c r="C985" i="4"/>
  <c r="A986" i="4"/>
  <c r="B986" i="4"/>
  <c r="C986" i="4"/>
  <c r="A987" i="4"/>
  <c r="B987" i="4"/>
  <c r="C987" i="4"/>
  <c r="A988" i="4"/>
  <c r="B988" i="4"/>
  <c r="C988" i="4"/>
  <c r="A989" i="4"/>
  <c r="B989" i="4"/>
  <c r="C989" i="4"/>
  <c r="A990" i="4"/>
  <c r="B990" i="4"/>
  <c r="C990" i="4"/>
  <c r="A991" i="4"/>
  <c r="B991" i="4"/>
  <c r="C991" i="4"/>
  <c r="A992" i="4"/>
  <c r="B992" i="4"/>
  <c r="C992" i="4"/>
  <c r="A993" i="4"/>
  <c r="B993" i="4"/>
  <c r="C993" i="4"/>
  <c r="A994" i="4"/>
  <c r="B994" i="4"/>
  <c r="C994" i="4"/>
  <c r="A995" i="4"/>
  <c r="B995" i="4"/>
  <c r="C995" i="4"/>
  <c r="A996" i="4"/>
  <c r="B996" i="4"/>
  <c r="C996" i="4"/>
  <c r="A997" i="4"/>
  <c r="B997" i="4"/>
  <c r="C997" i="4"/>
  <c r="A998" i="4"/>
  <c r="B998" i="4"/>
  <c r="C998" i="4"/>
  <c r="A999" i="4"/>
  <c r="B999" i="4"/>
  <c r="C999" i="4"/>
  <c r="A1000" i="4"/>
  <c r="B1000" i="4"/>
  <c r="C1000" i="4"/>
  <c r="A1001" i="4"/>
  <c r="B1001" i="4"/>
  <c r="C1001" i="4"/>
  <c r="A1002" i="4"/>
  <c r="B1002" i="4"/>
  <c r="C1002" i="4"/>
  <c r="A1003" i="4"/>
  <c r="B1003" i="4"/>
  <c r="C1003" i="4"/>
  <c r="A1004" i="4"/>
  <c r="B1004" i="4"/>
  <c r="C1004" i="4"/>
  <c r="A1005" i="4"/>
  <c r="B1005" i="4"/>
  <c r="C1005" i="4"/>
  <c r="A1006" i="4"/>
  <c r="B1006" i="4"/>
  <c r="C1006" i="4"/>
  <c r="A1007" i="4"/>
  <c r="B1007" i="4"/>
  <c r="C1007" i="4"/>
  <c r="A1008" i="4"/>
  <c r="B1008" i="4"/>
  <c r="C1008" i="4"/>
  <c r="A1009" i="4"/>
  <c r="B1009" i="4"/>
  <c r="C1009" i="4"/>
  <c r="A1010" i="4"/>
  <c r="B1010" i="4"/>
  <c r="C1010" i="4"/>
  <c r="A1011" i="4"/>
  <c r="B1011" i="4"/>
  <c r="C1011" i="4"/>
  <c r="A1012" i="4"/>
  <c r="B1012" i="4"/>
  <c r="C1012" i="4"/>
  <c r="A1013" i="4"/>
  <c r="B1013" i="4"/>
  <c r="C1013" i="4"/>
  <c r="A1014" i="4"/>
  <c r="B1014" i="4"/>
  <c r="C1014" i="4"/>
  <c r="A1015" i="4"/>
  <c r="B1015" i="4"/>
  <c r="C1015" i="4"/>
  <c r="A1016" i="4"/>
  <c r="B1016" i="4"/>
  <c r="C1016" i="4"/>
  <c r="A1017" i="4"/>
  <c r="B1017" i="4"/>
  <c r="C1017" i="4"/>
  <c r="A1018" i="4"/>
  <c r="B1018" i="4"/>
  <c r="C1018" i="4"/>
  <c r="A1019" i="4"/>
  <c r="B1019" i="4"/>
  <c r="C1019" i="4"/>
  <c r="A1020" i="4"/>
  <c r="B1020" i="4"/>
  <c r="C1020" i="4"/>
  <c r="A1021" i="4"/>
  <c r="B1021" i="4"/>
  <c r="C1021" i="4"/>
  <c r="A1022" i="4"/>
  <c r="B1022" i="4"/>
  <c r="C1022" i="4"/>
  <c r="A1023" i="4"/>
  <c r="B1023" i="4"/>
  <c r="C1023" i="4"/>
  <c r="C2" i="4"/>
  <c r="B2" i="4"/>
  <c r="A2" i="4"/>
  <c r="C1" i="4"/>
  <c r="B1" i="4"/>
  <c r="A1" i="4"/>
  <c r="P1028" i="2" l="1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355" i="2"/>
  <c r="P356" i="2"/>
  <c r="P357" i="2"/>
  <c r="P358" i="2"/>
  <c r="P359" i="2"/>
  <c r="P360" i="2"/>
  <c r="P361" i="2"/>
  <c r="P362" i="2"/>
  <c r="P363" i="2"/>
  <c r="P364" i="2"/>
  <c r="P365" i="2"/>
  <c r="P366" i="2"/>
  <c r="P367" i="2"/>
  <c r="P368" i="2"/>
  <c r="P369" i="2"/>
  <c r="P370" i="2"/>
  <c r="P371" i="2"/>
  <c r="P372" i="2"/>
  <c r="P373" i="2"/>
  <c r="P374" i="2"/>
  <c r="P375" i="2"/>
  <c r="P376" i="2"/>
  <c r="P377" i="2"/>
  <c r="P378" i="2"/>
  <c r="P379" i="2"/>
  <c r="P380" i="2"/>
  <c r="P381" i="2"/>
  <c r="P382" i="2"/>
  <c r="P383" i="2"/>
  <c r="P384" i="2"/>
  <c r="P385" i="2"/>
  <c r="P386" i="2"/>
  <c r="P387" i="2"/>
  <c r="P388" i="2"/>
  <c r="P389" i="2"/>
  <c r="P390" i="2"/>
  <c r="P391" i="2"/>
  <c r="P392" i="2"/>
  <c r="P393" i="2"/>
  <c r="P394" i="2"/>
  <c r="P395" i="2"/>
  <c r="P396" i="2"/>
  <c r="P397" i="2"/>
  <c r="P398" i="2"/>
  <c r="P399" i="2"/>
  <c r="P400" i="2"/>
  <c r="P401" i="2"/>
  <c r="P402" i="2"/>
  <c r="P403" i="2"/>
  <c r="P404" i="2"/>
  <c r="P405" i="2"/>
  <c r="P406" i="2"/>
  <c r="P407" i="2"/>
  <c r="P408" i="2"/>
  <c r="P409" i="2"/>
  <c r="P410" i="2"/>
  <c r="P411" i="2"/>
  <c r="P412" i="2"/>
  <c r="P413" i="2"/>
  <c r="P414" i="2"/>
  <c r="P415" i="2"/>
  <c r="P416" i="2"/>
  <c r="P417" i="2"/>
  <c r="P418" i="2"/>
  <c r="P419" i="2"/>
  <c r="P420" i="2"/>
  <c r="P421" i="2"/>
  <c r="P422" i="2"/>
  <c r="P423" i="2"/>
  <c r="P424" i="2"/>
  <c r="P425" i="2"/>
  <c r="P426" i="2"/>
  <c r="P427" i="2"/>
  <c r="P428" i="2"/>
  <c r="P429" i="2"/>
  <c r="P430" i="2"/>
  <c r="P431" i="2"/>
  <c r="P432" i="2"/>
  <c r="P433" i="2"/>
  <c r="P434" i="2"/>
  <c r="P435" i="2"/>
  <c r="P436" i="2"/>
  <c r="P437" i="2"/>
  <c r="P438" i="2"/>
  <c r="P439" i="2"/>
  <c r="P440" i="2"/>
  <c r="P441" i="2"/>
  <c r="P442" i="2"/>
  <c r="P443" i="2"/>
  <c r="P444" i="2"/>
  <c r="P445" i="2"/>
  <c r="P446" i="2"/>
  <c r="P447" i="2"/>
  <c r="P448" i="2"/>
  <c r="P449" i="2"/>
  <c r="P450" i="2"/>
  <c r="P451" i="2"/>
  <c r="P452" i="2"/>
  <c r="P453" i="2"/>
  <c r="P454" i="2"/>
  <c r="P455" i="2"/>
  <c r="P456" i="2"/>
  <c r="P457" i="2"/>
  <c r="P458" i="2"/>
  <c r="P459" i="2"/>
  <c r="P460" i="2"/>
  <c r="P461" i="2"/>
  <c r="P462" i="2"/>
  <c r="P463" i="2"/>
  <c r="P464" i="2"/>
  <c r="P465" i="2"/>
  <c r="P466" i="2"/>
  <c r="P467" i="2"/>
  <c r="P468" i="2"/>
  <c r="P469" i="2"/>
  <c r="P470" i="2"/>
  <c r="P471" i="2"/>
  <c r="P472" i="2"/>
  <c r="P473" i="2"/>
  <c r="P474" i="2"/>
  <c r="P475" i="2"/>
  <c r="P476" i="2"/>
  <c r="P477" i="2"/>
  <c r="P478" i="2"/>
  <c r="P479" i="2"/>
  <c r="P480" i="2"/>
  <c r="P481" i="2"/>
  <c r="P482" i="2"/>
  <c r="P483" i="2"/>
  <c r="P484" i="2"/>
  <c r="P485" i="2"/>
  <c r="P486" i="2"/>
  <c r="P487" i="2"/>
  <c r="P488" i="2"/>
  <c r="P489" i="2"/>
  <c r="P490" i="2"/>
  <c r="P491" i="2"/>
  <c r="P492" i="2"/>
  <c r="P493" i="2"/>
  <c r="P494" i="2"/>
  <c r="P495" i="2"/>
  <c r="P496" i="2"/>
  <c r="P497" i="2"/>
  <c r="P498" i="2"/>
  <c r="P499" i="2"/>
  <c r="P500" i="2"/>
  <c r="P501" i="2"/>
  <c r="P502" i="2"/>
  <c r="P503" i="2"/>
  <c r="P504" i="2"/>
  <c r="P505" i="2"/>
  <c r="P506" i="2"/>
  <c r="P507" i="2"/>
  <c r="P508" i="2"/>
  <c r="P509" i="2"/>
  <c r="P510" i="2"/>
  <c r="P511" i="2"/>
  <c r="P512" i="2"/>
  <c r="P513" i="2"/>
  <c r="P514" i="2"/>
  <c r="P515" i="2"/>
  <c r="P516" i="2"/>
  <c r="P517" i="2"/>
  <c r="P518" i="2"/>
  <c r="P519" i="2"/>
  <c r="P520" i="2"/>
  <c r="P521" i="2"/>
  <c r="P522" i="2"/>
  <c r="P523" i="2"/>
  <c r="P524" i="2"/>
  <c r="P525" i="2"/>
  <c r="P526" i="2"/>
  <c r="P527" i="2"/>
  <c r="P528" i="2"/>
  <c r="P529" i="2"/>
  <c r="P530" i="2"/>
  <c r="P531" i="2"/>
  <c r="P532" i="2"/>
  <c r="P533" i="2"/>
  <c r="P534" i="2"/>
  <c r="P535" i="2"/>
  <c r="P536" i="2"/>
  <c r="P537" i="2"/>
  <c r="P538" i="2"/>
  <c r="P539" i="2"/>
  <c r="P540" i="2"/>
  <c r="P541" i="2"/>
  <c r="P542" i="2"/>
  <c r="P543" i="2"/>
  <c r="P544" i="2"/>
  <c r="P545" i="2"/>
  <c r="P546" i="2"/>
  <c r="P547" i="2"/>
  <c r="P548" i="2"/>
  <c r="P549" i="2"/>
  <c r="P550" i="2"/>
  <c r="P551" i="2"/>
  <c r="P552" i="2"/>
  <c r="P553" i="2"/>
  <c r="P554" i="2"/>
  <c r="P555" i="2"/>
  <c r="P556" i="2"/>
  <c r="P557" i="2"/>
  <c r="P558" i="2"/>
  <c r="P559" i="2"/>
  <c r="P560" i="2"/>
  <c r="P561" i="2"/>
  <c r="P562" i="2"/>
  <c r="P563" i="2"/>
  <c r="P564" i="2"/>
  <c r="P565" i="2"/>
  <c r="P566" i="2"/>
  <c r="P567" i="2"/>
  <c r="P568" i="2"/>
  <c r="P569" i="2"/>
  <c r="P570" i="2"/>
  <c r="P571" i="2"/>
  <c r="P572" i="2"/>
  <c r="P573" i="2"/>
  <c r="P574" i="2"/>
  <c r="P575" i="2"/>
  <c r="P576" i="2"/>
  <c r="P577" i="2"/>
  <c r="P578" i="2"/>
  <c r="P579" i="2"/>
  <c r="P580" i="2"/>
  <c r="P581" i="2"/>
  <c r="P582" i="2"/>
  <c r="P583" i="2"/>
  <c r="P584" i="2"/>
  <c r="P585" i="2"/>
  <c r="P586" i="2"/>
  <c r="P587" i="2"/>
  <c r="P588" i="2"/>
  <c r="P589" i="2"/>
  <c r="P590" i="2"/>
  <c r="P591" i="2"/>
  <c r="P592" i="2"/>
  <c r="P593" i="2"/>
  <c r="P594" i="2"/>
  <c r="P595" i="2"/>
  <c r="P596" i="2"/>
  <c r="P597" i="2"/>
  <c r="P598" i="2"/>
  <c r="P599" i="2"/>
  <c r="P600" i="2"/>
  <c r="P601" i="2"/>
  <c r="P602" i="2"/>
  <c r="P603" i="2"/>
  <c r="P604" i="2"/>
  <c r="P605" i="2"/>
  <c r="P606" i="2"/>
  <c r="P607" i="2"/>
  <c r="P608" i="2"/>
  <c r="P609" i="2"/>
  <c r="P610" i="2"/>
  <c r="P611" i="2"/>
  <c r="P612" i="2"/>
  <c r="P613" i="2"/>
  <c r="P614" i="2"/>
  <c r="P615" i="2"/>
  <c r="P616" i="2"/>
  <c r="P617" i="2"/>
  <c r="P618" i="2"/>
  <c r="P619" i="2"/>
  <c r="P620" i="2"/>
  <c r="P621" i="2"/>
  <c r="P622" i="2"/>
  <c r="P623" i="2"/>
  <c r="P624" i="2"/>
  <c r="P625" i="2"/>
  <c r="P626" i="2"/>
  <c r="P627" i="2"/>
  <c r="P628" i="2"/>
  <c r="P629" i="2"/>
  <c r="P630" i="2"/>
  <c r="P631" i="2"/>
  <c r="P632" i="2"/>
  <c r="P633" i="2"/>
  <c r="P634" i="2"/>
  <c r="P635" i="2"/>
  <c r="P636" i="2"/>
  <c r="P637" i="2"/>
  <c r="P638" i="2"/>
  <c r="P639" i="2"/>
  <c r="P640" i="2"/>
  <c r="P641" i="2"/>
  <c r="P642" i="2"/>
  <c r="P643" i="2"/>
  <c r="P644" i="2"/>
  <c r="P645" i="2"/>
  <c r="P646" i="2"/>
  <c r="P647" i="2"/>
  <c r="P648" i="2"/>
  <c r="P649" i="2"/>
  <c r="P650" i="2"/>
  <c r="P651" i="2"/>
  <c r="P652" i="2"/>
  <c r="P653" i="2"/>
  <c r="P654" i="2"/>
  <c r="P655" i="2"/>
  <c r="P656" i="2"/>
  <c r="P657" i="2"/>
  <c r="P658" i="2"/>
  <c r="P659" i="2"/>
  <c r="P660" i="2"/>
  <c r="P661" i="2"/>
  <c r="P662" i="2"/>
  <c r="P663" i="2"/>
  <c r="P664" i="2"/>
  <c r="P665" i="2"/>
  <c r="P666" i="2"/>
  <c r="P667" i="2"/>
  <c r="P668" i="2"/>
  <c r="P669" i="2"/>
  <c r="P670" i="2"/>
  <c r="P671" i="2"/>
  <c r="P672" i="2"/>
  <c r="P673" i="2"/>
  <c r="P674" i="2"/>
  <c r="P675" i="2"/>
  <c r="P676" i="2"/>
  <c r="P677" i="2"/>
  <c r="P678" i="2"/>
  <c r="P679" i="2"/>
  <c r="P680" i="2"/>
  <c r="P681" i="2"/>
  <c r="P682" i="2"/>
  <c r="P683" i="2"/>
  <c r="P684" i="2"/>
  <c r="P685" i="2"/>
  <c r="P686" i="2"/>
  <c r="P687" i="2"/>
  <c r="P688" i="2"/>
  <c r="P689" i="2"/>
  <c r="P690" i="2"/>
  <c r="P691" i="2"/>
  <c r="P692" i="2"/>
  <c r="P693" i="2"/>
  <c r="P694" i="2"/>
  <c r="P695" i="2"/>
  <c r="P696" i="2"/>
  <c r="P697" i="2"/>
  <c r="P698" i="2"/>
  <c r="P699" i="2"/>
  <c r="P700" i="2"/>
  <c r="P701" i="2"/>
  <c r="P702" i="2"/>
  <c r="P703" i="2"/>
  <c r="P704" i="2"/>
  <c r="P705" i="2"/>
  <c r="P706" i="2"/>
  <c r="P707" i="2"/>
  <c r="P708" i="2"/>
  <c r="P709" i="2"/>
  <c r="P710" i="2"/>
  <c r="P711" i="2"/>
  <c r="P712" i="2"/>
  <c r="P713" i="2"/>
  <c r="P714" i="2"/>
  <c r="P715" i="2"/>
  <c r="P716" i="2"/>
  <c r="P717" i="2"/>
  <c r="P718" i="2"/>
  <c r="P719" i="2"/>
  <c r="P720" i="2"/>
  <c r="P721" i="2"/>
  <c r="P722" i="2"/>
  <c r="P723" i="2"/>
  <c r="P724" i="2"/>
  <c r="P725" i="2"/>
  <c r="P726" i="2"/>
  <c r="P727" i="2"/>
  <c r="P728" i="2"/>
  <c r="P729" i="2"/>
  <c r="P730" i="2"/>
  <c r="P731" i="2"/>
  <c r="P732" i="2"/>
  <c r="P733" i="2"/>
  <c r="P734" i="2"/>
  <c r="P735" i="2"/>
  <c r="P736" i="2"/>
  <c r="P737" i="2"/>
  <c r="P738" i="2"/>
  <c r="P739" i="2"/>
  <c r="P740" i="2"/>
  <c r="P741" i="2"/>
  <c r="P742" i="2"/>
  <c r="P743" i="2"/>
  <c r="P744" i="2"/>
  <c r="P745" i="2"/>
  <c r="P746" i="2"/>
  <c r="P747" i="2"/>
  <c r="P748" i="2"/>
  <c r="P749" i="2"/>
  <c r="P750" i="2"/>
  <c r="P751" i="2"/>
  <c r="P752" i="2"/>
  <c r="P753" i="2"/>
  <c r="P754" i="2"/>
  <c r="P755" i="2"/>
  <c r="P756" i="2"/>
  <c r="P757" i="2"/>
  <c r="P758" i="2"/>
  <c r="P759" i="2"/>
  <c r="P760" i="2"/>
  <c r="P761" i="2"/>
  <c r="P762" i="2"/>
  <c r="P763" i="2"/>
  <c r="P764" i="2"/>
  <c r="P765" i="2"/>
  <c r="P766" i="2"/>
  <c r="P767" i="2"/>
  <c r="P768" i="2"/>
  <c r="P769" i="2"/>
  <c r="P770" i="2"/>
  <c r="P771" i="2"/>
  <c r="P772" i="2"/>
  <c r="P773" i="2"/>
  <c r="P774" i="2"/>
  <c r="P775" i="2"/>
  <c r="P776" i="2"/>
  <c r="P777" i="2"/>
  <c r="P778" i="2"/>
  <c r="P779" i="2"/>
  <c r="P780" i="2"/>
  <c r="P781" i="2"/>
  <c r="P782" i="2"/>
  <c r="P783" i="2"/>
  <c r="P784" i="2"/>
  <c r="P785" i="2"/>
  <c r="P786" i="2"/>
  <c r="P787" i="2"/>
  <c r="P788" i="2"/>
  <c r="P789" i="2"/>
  <c r="P790" i="2"/>
  <c r="P791" i="2"/>
  <c r="P792" i="2"/>
  <c r="P793" i="2"/>
  <c r="P794" i="2"/>
  <c r="P795" i="2"/>
  <c r="P796" i="2"/>
  <c r="P797" i="2"/>
  <c r="P798" i="2"/>
  <c r="P799" i="2"/>
  <c r="P800" i="2"/>
  <c r="P801" i="2"/>
  <c r="P802" i="2"/>
  <c r="P803" i="2"/>
  <c r="P804" i="2"/>
  <c r="P805" i="2"/>
  <c r="P806" i="2"/>
  <c r="P807" i="2"/>
  <c r="P808" i="2"/>
  <c r="P809" i="2"/>
  <c r="P810" i="2"/>
  <c r="P811" i="2"/>
  <c r="P812" i="2"/>
  <c r="P813" i="2"/>
  <c r="P814" i="2"/>
  <c r="P815" i="2"/>
  <c r="P816" i="2"/>
  <c r="P817" i="2"/>
  <c r="P818" i="2"/>
  <c r="P819" i="2"/>
  <c r="P820" i="2"/>
  <c r="P821" i="2"/>
  <c r="P822" i="2"/>
  <c r="P823" i="2"/>
  <c r="P824" i="2"/>
  <c r="P825" i="2"/>
  <c r="P826" i="2"/>
  <c r="P827" i="2"/>
  <c r="P828" i="2"/>
  <c r="P829" i="2"/>
  <c r="P830" i="2"/>
  <c r="P831" i="2"/>
  <c r="P832" i="2"/>
  <c r="P833" i="2"/>
  <c r="P834" i="2"/>
  <c r="P835" i="2"/>
  <c r="P836" i="2"/>
  <c r="P837" i="2"/>
  <c r="P838" i="2"/>
  <c r="P839" i="2"/>
  <c r="P840" i="2"/>
  <c r="P841" i="2"/>
  <c r="P842" i="2"/>
  <c r="P843" i="2"/>
  <c r="P844" i="2"/>
  <c r="P845" i="2"/>
  <c r="P846" i="2"/>
  <c r="P847" i="2"/>
  <c r="P848" i="2"/>
  <c r="P849" i="2"/>
  <c r="P850" i="2"/>
  <c r="P851" i="2"/>
  <c r="P852" i="2"/>
  <c r="P853" i="2"/>
  <c r="P854" i="2"/>
  <c r="P855" i="2"/>
  <c r="P856" i="2"/>
  <c r="P857" i="2"/>
  <c r="P858" i="2"/>
  <c r="P859" i="2"/>
  <c r="P860" i="2"/>
  <c r="P861" i="2"/>
  <c r="P862" i="2"/>
  <c r="P863" i="2"/>
  <c r="P864" i="2"/>
  <c r="P865" i="2"/>
  <c r="P866" i="2"/>
  <c r="P867" i="2"/>
  <c r="P868" i="2"/>
  <c r="P869" i="2"/>
  <c r="P870" i="2"/>
  <c r="P871" i="2"/>
  <c r="P872" i="2"/>
  <c r="P873" i="2"/>
  <c r="P874" i="2"/>
  <c r="P875" i="2"/>
  <c r="P876" i="2"/>
  <c r="P877" i="2"/>
  <c r="P878" i="2"/>
  <c r="P879" i="2"/>
  <c r="P880" i="2"/>
  <c r="P881" i="2"/>
  <c r="P882" i="2"/>
  <c r="P883" i="2"/>
  <c r="P884" i="2"/>
  <c r="P885" i="2"/>
  <c r="P886" i="2"/>
  <c r="P887" i="2"/>
  <c r="P888" i="2"/>
  <c r="P889" i="2"/>
  <c r="P890" i="2"/>
  <c r="P891" i="2"/>
  <c r="P892" i="2"/>
  <c r="P893" i="2"/>
  <c r="P894" i="2"/>
  <c r="P895" i="2"/>
  <c r="P896" i="2"/>
  <c r="P897" i="2"/>
  <c r="P898" i="2"/>
  <c r="P899" i="2"/>
  <c r="P900" i="2"/>
  <c r="P901" i="2"/>
  <c r="P902" i="2"/>
  <c r="P903" i="2"/>
  <c r="P904" i="2"/>
  <c r="P905" i="2"/>
  <c r="P906" i="2"/>
  <c r="P907" i="2"/>
  <c r="P908" i="2"/>
  <c r="P909" i="2"/>
  <c r="P910" i="2"/>
  <c r="P911" i="2"/>
  <c r="P912" i="2"/>
  <c r="P913" i="2"/>
  <c r="P914" i="2"/>
  <c r="P915" i="2"/>
  <c r="P916" i="2"/>
  <c r="P917" i="2"/>
  <c r="P918" i="2"/>
  <c r="P919" i="2"/>
  <c r="P920" i="2"/>
  <c r="P921" i="2"/>
  <c r="P922" i="2"/>
  <c r="P923" i="2"/>
  <c r="P924" i="2"/>
  <c r="P925" i="2"/>
  <c r="P926" i="2"/>
  <c r="P927" i="2"/>
  <c r="P928" i="2"/>
  <c r="P929" i="2"/>
  <c r="P930" i="2"/>
  <c r="P931" i="2"/>
  <c r="P932" i="2"/>
  <c r="P933" i="2"/>
  <c r="P934" i="2"/>
  <c r="P935" i="2"/>
  <c r="P936" i="2"/>
  <c r="P937" i="2"/>
  <c r="P938" i="2"/>
  <c r="P939" i="2"/>
  <c r="P940" i="2"/>
  <c r="P941" i="2"/>
  <c r="P942" i="2"/>
  <c r="P943" i="2"/>
  <c r="P944" i="2"/>
  <c r="P945" i="2"/>
  <c r="P946" i="2"/>
  <c r="P947" i="2"/>
  <c r="P948" i="2"/>
  <c r="P949" i="2"/>
  <c r="P950" i="2"/>
  <c r="P951" i="2"/>
  <c r="P952" i="2"/>
  <c r="P953" i="2"/>
  <c r="P954" i="2"/>
  <c r="P955" i="2"/>
  <c r="P956" i="2"/>
  <c r="P957" i="2"/>
  <c r="P958" i="2"/>
  <c r="P959" i="2"/>
  <c r="P960" i="2"/>
  <c r="P961" i="2"/>
  <c r="P962" i="2"/>
  <c r="P963" i="2"/>
  <c r="P964" i="2"/>
  <c r="P965" i="2"/>
  <c r="P966" i="2"/>
  <c r="P967" i="2"/>
  <c r="P968" i="2"/>
  <c r="P969" i="2"/>
  <c r="P970" i="2"/>
  <c r="P971" i="2"/>
  <c r="P972" i="2"/>
  <c r="P973" i="2"/>
  <c r="P974" i="2"/>
  <c r="P975" i="2"/>
  <c r="P976" i="2"/>
  <c r="P977" i="2"/>
  <c r="P978" i="2"/>
  <c r="P979" i="2"/>
  <c r="P980" i="2"/>
  <c r="P981" i="2"/>
  <c r="P982" i="2"/>
  <c r="P983" i="2"/>
  <c r="P984" i="2"/>
  <c r="P985" i="2"/>
  <c r="P986" i="2"/>
  <c r="P987" i="2"/>
  <c r="P988" i="2"/>
  <c r="P989" i="2"/>
  <c r="P990" i="2"/>
  <c r="P991" i="2"/>
  <c r="P992" i="2"/>
  <c r="P993" i="2"/>
  <c r="P994" i="2"/>
  <c r="P995" i="2"/>
  <c r="P996" i="2"/>
  <c r="P997" i="2"/>
  <c r="P998" i="2"/>
  <c r="P999" i="2"/>
  <c r="P1000" i="2"/>
  <c r="P1001" i="2"/>
  <c r="P1002" i="2"/>
  <c r="P1003" i="2"/>
  <c r="P1004" i="2"/>
  <c r="P1005" i="2"/>
  <c r="P1006" i="2"/>
  <c r="P1007" i="2"/>
  <c r="P1008" i="2"/>
  <c r="P1009" i="2"/>
  <c r="P1010" i="2"/>
  <c r="P1011" i="2"/>
  <c r="P1012" i="2"/>
  <c r="P1013" i="2"/>
  <c r="P1014" i="2"/>
  <c r="P1015" i="2"/>
  <c r="P1016" i="2"/>
  <c r="P1017" i="2"/>
  <c r="P1018" i="2"/>
  <c r="P1019" i="2"/>
  <c r="P1020" i="2"/>
  <c r="P1021" i="2"/>
  <c r="P1022" i="2"/>
  <c r="P1023" i="2"/>
  <c r="P1024" i="2"/>
  <c r="P1025" i="2"/>
  <c r="P1026" i="2"/>
  <c r="P1027" i="2"/>
  <c r="P6" i="2"/>
  <c r="P5" i="2"/>
  <c r="Q6" i="2" l="1"/>
  <c r="R6" i="2"/>
  <c r="Q7" i="2"/>
  <c r="R7" i="2"/>
  <c r="Q8" i="2"/>
  <c r="R8" i="2"/>
  <c r="Q9" i="2"/>
  <c r="R9" i="2"/>
  <c r="Q10" i="2"/>
  <c r="R10" i="2"/>
  <c r="Q11" i="2"/>
  <c r="R11" i="2"/>
  <c r="Q12" i="2"/>
  <c r="R12" i="2"/>
  <c r="Q13" i="2"/>
  <c r="R13" i="2"/>
  <c r="Q14" i="2"/>
  <c r="R14" i="2"/>
  <c r="Q15" i="2"/>
  <c r="R15" i="2"/>
  <c r="Q16" i="2"/>
  <c r="R16" i="2"/>
  <c r="Q17" i="2"/>
  <c r="R17" i="2"/>
  <c r="Q18" i="2"/>
  <c r="R18" i="2"/>
  <c r="Q19" i="2"/>
  <c r="R19" i="2"/>
  <c r="Q20" i="2"/>
  <c r="R20" i="2"/>
  <c r="Q21" i="2"/>
  <c r="R21" i="2"/>
  <c r="Q22" i="2"/>
  <c r="R22" i="2"/>
  <c r="Q23" i="2"/>
  <c r="R23" i="2"/>
  <c r="Q24" i="2"/>
  <c r="R24" i="2"/>
  <c r="Q25" i="2"/>
  <c r="R25" i="2"/>
  <c r="Q26" i="2"/>
  <c r="R26" i="2"/>
  <c r="Q27" i="2"/>
  <c r="R27" i="2"/>
  <c r="Q28" i="2"/>
  <c r="R28" i="2"/>
  <c r="Q29" i="2"/>
  <c r="R29" i="2"/>
  <c r="Q30" i="2"/>
  <c r="R30" i="2"/>
  <c r="Q31" i="2"/>
  <c r="R31" i="2"/>
  <c r="Q32" i="2"/>
  <c r="R32" i="2"/>
  <c r="Q33" i="2"/>
  <c r="R33" i="2"/>
  <c r="Q34" i="2"/>
  <c r="R34" i="2"/>
  <c r="Q35" i="2"/>
  <c r="R35" i="2"/>
  <c r="Q36" i="2"/>
  <c r="R36" i="2"/>
  <c r="Q37" i="2"/>
  <c r="R37" i="2"/>
  <c r="Q38" i="2"/>
  <c r="R38" i="2"/>
  <c r="Q39" i="2"/>
  <c r="R39" i="2"/>
  <c r="Q40" i="2"/>
  <c r="R40" i="2"/>
  <c r="Q41" i="2"/>
  <c r="R41" i="2"/>
  <c r="Q42" i="2"/>
  <c r="R42" i="2"/>
  <c r="Q43" i="2"/>
  <c r="R43" i="2"/>
  <c r="Q44" i="2"/>
  <c r="R44" i="2"/>
  <c r="Q45" i="2"/>
  <c r="R45" i="2"/>
  <c r="Q46" i="2"/>
  <c r="R46" i="2"/>
  <c r="Q47" i="2"/>
  <c r="R47" i="2"/>
  <c r="Q48" i="2"/>
  <c r="R48" i="2"/>
  <c r="Q49" i="2"/>
  <c r="R49" i="2"/>
  <c r="Q50" i="2"/>
  <c r="R50" i="2"/>
  <c r="Q51" i="2"/>
  <c r="R51" i="2"/>
  <c r="Q52" i="2"/>
  <c r="R52" i="2"/>
  <c r="Q53" i="2"/>
  <c r="R53" i="2"/>
  <c r="Q54" i="2"/>
  <c r="R54" i="2"/>
  <c r="Q55" i="2"/>
  <c r="R55" i="2"/>
  <c r="Q56" i="2"/>
  <c r="R56" i="2"/>
  <c r="Q57" i="2"/>
  <c r="R57" i="2"/>
  <c r="Q58" i="2"/>
  <c r="R58" i="2"/>
  <c r="Q59" i="2"/>
  <c r="R59" i="2"/>
  <c r="Q60" i="2"/>
  <c r="R60" i="2"/>
  <c r="Q61" i="2"/>
  <c r="R61" i="2"/>
  <c r="Q62" i="2"/>
  <c r="R62" i="2"/>
  <c r="Q63" i="2"/>
  <c r="R63" i="2"/>
  <c r="Q64" i="2"/>
  <c r="R64" i="2"/>
  <c r="Q65" i="2"/>
  <c r="R65" i="2"/>
  <c r="Q66" i="2"/>
  <c r="R66" i="2"/>
  <c r="Q67" i="2"/>
  <c r="R67" i="2"/>
  <c r="Q68" i="2"/>
  <c r="R68" i="2"/>
  <c r="Q69" i="2"/>
  <c r="R69" i="2"/>
  <c r="Q70" i="2"/>
  <c r="R70" i="2"/>
  <c r="Q71" i="2"/>
  <c r="R71" i="2"/>
  <c r="Q72" i="2"/>
  <c r="R72" i="2"/>
  <c r="Q73" i="2"/>
  <c r="R73" i="2"/>
  <c r="Q74" i="2"/>
  <c r="R74" i="2"/>
  <c r="Q75" i="2"/>
  <c r="R75" i="2"/>
  <c r="Q76" i="2"/>
  <c r="R76" i="2"/>
  <c r="Q77" i="2"/>
  <c r="R77" i="2"/>
  <c r="Q78" i="2"/>
  <c r="R78" i="2"/>
  <c r="Q79" i="2"/>
  <c r="R79" i="2"/>
  <c r="Q80" i="2"/>
  <c r="R80" i="2"/>
  <c r="Q81" i="2"/>
  <c r="R81" i="2"/>
  <c r="Q82" i="2"/>
  <c r="R82" i="2"/>
  <c r="Q83" i="2"/>
  <c r="R83" i="2"/>
  <c r="Q84" i="2"/>
  <c r="R84" i="2"/>
  <c r="Q85" i="2"/>
  <c r="R85" i="2"/>
  <c r="Q86" i="2"/>
  <c r="R86" i="2"/>
  <c r="Q87" i="2"/>
  <c r="R87" i="2"/>
  <c r="Q88" i="2"/>
  <c r="R88" i="2"/>
  <c r="Q89" i="2"/>
  <c r="R89" i="2"/>
  <c r="Q90" i="2"/>
  <c r="R90" i="2"/>
  <c r="Q91" i="2"/>
  <c r="R91" i="2"/>
  <c r="Q92" i="2"/>
  <c r="R92" i="2"/>
  <c r="Q93" i="2"/>
  <c r="R93" i="2"/>
  <c r="Q94" i="2"/>
  <c r="R94" i="2"/>
  <c r="Q95" i="2"/>
  <c r="R95" i="2"/>
  <c r="Q96" i="2"/>
  <c r="R96" i="2"/>
  <c r="Q97" i="2"/>
  <c r="R97" i="2"/>
  <c r="Q98" i="2"/>
  <c r="R98" i="2"/>
  <c r="Q99" i="2"/>
  <c r="R99" i="2"/>
  <c r="Q100" i="2"/>
  <c r="R100" i="2"/>
  <c r="Q101" i="2"/>
  <c r="R101" i="2"/>
  <c r="Q102" i="2"/>
  <c r="R102" i="2"/>
  <c r="Q103" i="2"/>
  <c r="R103" i="2"/>
  <c r="Q104" i="2"/>
  <c r="R104" i="2"/>
  <c r="Q105" i="2"/>
  <c r="R105" i="2"/>
  <c r="Q106" i="2"/>
  <c r="R106" i="2"/>
  <c r="Q107" i="2"/>
  <c r="R107" i="2"/>
  <c r="Q108" i="2"/>
  <c r="R108" i="2"/>
  <c r="Q109" i="2"/>
  <c r="R109" i="2"/>
  <c r="Q110" i="2"/>
  <c r="R110" i="2"/>
  <c r="Q111" i="2"/>
  <c r="R111" i="2"/>
  <c r="Q112" i="2"/>
  <c r="R112" i="2"/>
  <c r="Q113" i="2"/>
  <c r="R113" i="2"/>
  <c r="Q114" i="2"/>
  <c r="R114" i="2"/>
  <c r="Q115" i="2"/>
  <c r="R115" i="2"/>
  <c r="Q116" i="2"/>
  <c r="R116" i="2"/>
  <c r="Q117" i="2"/>
  <c r="R117" i="2"/>
  <c r="Q118" i="2"/>
  <c r="R118" i="2"/>
  <c r="Q119" i="2"/>
  <c r="R119" i="2"/>
  <c r="Q120" i="2"/>
  <c r="R120" i="2"/>
  <c r="Q121" i="2"/>
  <c r="R121" i="2"/>
  <c r="Q122" i="2"/>
  <c r="R122" i="2"/>
  <c r="Q123" i="2"/>
  <c r="R123" i="2"/>
  <c r="Q124" i="2"/>
  <c r="R124" i="2"/>
  <c r="Q125" i="2"/>
  <c r="R125" i="2"/>
  <c r="Q126" i="2"/>
  <c r="R126" i="2"/>
  <c r="Q127" i="2"/>
  <c r="R127" i="2"/>
  <c r="Q128" i="2"/>
  <c r="R128" i="2"/>
  <c r="Q129" i="2"/>
  <c r="R129" i="2"/>
  <c r="Q130" i="2"/>
  <c r="R130" i="2"/>
  <c r="Q131" i="2"/>
  <c r="R131" i="2"/>
  <c r="Q132" i="2"/>
  <c r="R132" i="2"/>
  <c r="Q133" i="2"/>
  <c r="R133" i="2"/>
  <c r="Q134" i="2"/>
  <c r="R134" i="2"/>
  <c r="Q135" i="2"/>
  <c r="R135" i="2"/>
  <c r="Q136" i="2"/>
  <c r="R136" i="2"/>
  <c r="Q137" i="2"/>
  <c r="R137" i="2"/>
  <c r="Q138" i="2"/>
  <c r="R138" i="2"/>
  <c r="Q139" i="2"/>
  <c r="R139" i="2"/>
  <c r="Q140" i="2"/>
  <c r="R140" i="2"/>
  <c r="Q141" i="2"/>
  <c r="R141" i="2"/>
  <c r="Q142" i="2"/>
  <c r="R142" i="2"/>
  <c r="Q143" i="2"/>
  <c r="R143" i="2"/>
  <c r="Q144" i="2"/>
  <c r="R144" i="2"/>
  <c r="Q145" i="2"/>
  <c r="R145" i="2"/>
  <c r="Q146" i="2"/>
  <c r="R146" i="2"/>
  <c r="Q147" i="2"/>
  <c r="R147" i="2"/>
  <c r="Q148" i="2"/>
  <c r="R148" i="2"/>
  <c r="Q149" i="2"/>
  <c r="R149" i="2"/>
  <c r="Q150" i="2"/>
  <c r="R150" i="2"/>
  <c r="Q151" i="2"/>
  <c r="R151" i="2"/>
  <c r="Q152" i="2"/>
  <c r="R152" i="2"/>
  <c r="Q153" i="2"/>
  <c r="R153" i="2"/>
  <c r="Q154" i="2"/>
  <c r="R154" i="2"/>
  <c r="Q155" i="2"/>
  <c r="R155" i="2"/>
  <c r="Q156" i="2"/>
  <c r="R156" i="2"/>
  <c r="Q157" i="2"/>
  <c r="R157" i="2"/>
  <c r="Q158" i="2"/>
  <c r="R158" i="2"/>
  <c r="Q159" i="2"/>
  <c r="R159" i="2"/>
  <c r="Q160" i="2"/>
  <c r="R160" i="2"/>
  <c r="Q161" i="2"/>
  <c r="R161" i="2"/>
  <c r="Q162" i="2"/>
  <c r="R162" i="2"/>
  <c r="Q163" i="2"/>
  <c r="R163" i="2"/>
  <c r="Q164" i="2"/>
  <c r="R164" i="2"/>
  <c r="Q165" i="2"/>
  <c r="R165" i="2"/>
  <c r="Q166" i="2"/>
  <c r="R166" i="2"/>
  <c r="Q167" i="2"/>
  <c r="R167" i="2"/>
  <c r="Q168" i="2"/>
  <c r="R168" i="2"/>
  <c r="Q169" i="2"/>
  <c r="R169" i="2"/>
  <c r="Q170" i="2"/>
  <c r="R170" i="2"/>
  <c r="Q171" i="2"/>
  <c r="R171" i="2"/>
  <c r="Q172" i="2"/>
  <c r="R172" i="2"/>
  <c r="Q173" i="2"/>
  <c r="R173" i="2"/>
  <c r="Q174" i="2"/>
  <c r="R174" i="2"/>
  <c r="Q175" i="2"/>
  <c r="R175" i="2"/>
  <c r="Q176" i="2"/>
  <c r="R176" i="2"/>
  <c r="Q177" i="2"/>
  <c r="R177" i="2"/>
  <c r="Q178" i="2"/>
  <c r="R178" i="2"/>
  <c r="Q179" i="2"/>
  <c r="R179" i="2"/>
  <c r="Q180" i="2"/>
  <c r="R180" i="2"/>
  <c r="Q181" i="2"/>
  <c r="R181" i="2"/>
  <c r="Q182" i="2"/>
  <c r="R182" i="2"/>
  <c r="Q183" i="2"/>
  <c r="R183" i="2"/>
  <c r="Q184" i="2"/>
  <c r="R184" i="2"/>
  <c r="Q185" i="2"/>
  <c r="R185" i="2"/>
  <c r="Q186" i="2"/>
  <c r="R186" i="2"/>
  <c r="Q187" i="2"/>
  <c r="R187" i="2"/>
  <c r="Q188" i="2"/>
  <c r="R188" i="2"/>
  <c r="Q189" i="2"/>
  <c r="R189" i="2"/>
  <c r="Q190" i="2"/>
  <c r="R190" i="2"/>
  <c r="Q191" i="2"/>
  <c r="R191" i="2"/>
  <c r="Q192" i="2"/>
  <c r="R192" i="2"/>
  <c r="Q193" i="2"/>
  <c r="R193" i="2"/>
  <c r="Q194" i="2"/>
  <c r="R194" i="2"/>
  <c r="Q195" i="2"/>
  <c r="R195" i="2"/>
  <c r="Q196" i="2"/>
  <c r="R196" i="2"/>
  <c r="Q197" i="2"/>
  <c r="R197" i="2"/>
  <c r="Q198" i="2"/>
  <c r="R198" i="2"/>
  <c r="Q199" i="2"/>
  <c r="R199" i="2"/>
  <c r="Q200" i="2"/>
  <c r="R200" i="2"/>
  <c r="Q201" i="2"/>
  <c r="R201" i="2"/>
  <c r="Q202" i="2"/>
  <c r="R202" i="2"/>
  <c r="Q203" i="2"/>
  <c r="R203" i="2"/>
  <c r="Q204" i="2"/>
  <c r="R204" i="2"/>
  <c r="Q205" i="2"/>
  <c r="R205" i="2"/>
  <c r="Q206" i="2"/>
  <c r="R206" i="2"/>
  <c r="Q207" i="2"/>
  <c r="R207" i="2"/>
  <c r="Q208" i="2"/>
  <c r="R208" i="2"/>
  <c r="Q209" i="2"/>
  <c r="R209" i="2"/>
  <c r="Q210" i="2"/>
  <c r="R210" i="2"/>
  <c r="Q211" i="2"/>
  <c r="R211" i="2"/>
  <c r="Q212" i="2"/>
  <c r="R212" i="2"/>
  <c r="Q213" i="2"/>
  <c r="R213" i="2"/>
  <c r="Q214" i="2"/>
  <c r="R214" i="2"/>
  <c r="Q215" i="2"/>
  <c r="R215" i="2"/>
  <c r="Q216" i="2"/>
  <c r="R216" i="2"/>
  <c r="Q217" i="2"/>
  <c r="R217" i="2"/>
  <c r="Q218" i="2"/>
  <c r="R218" i="2"/>
  <c r="Q219" i="2"/>
  <c r="R219" i="2"/>
  <c r="Q220" i="2"/>
  <c r="R220" i="2"/>
  <c r="Q221" i="2"/>
  <c r="R221" i="2"/>
  <c r="Q222" i="2"/>
  <c r="R222" i="2"/>
  <c r="Q223" i="2"/>
  <c r="R223" i="2"/>
  <c r="Q224" i="2"/>
  <c r="R224" i="2"/>
  <c r="Q225" i="2"/>
  <c r="R225" i="2"/>
  <c r="Q226" i="2"/>
  <c r="R226" i="2"/>
  <c r="Q227" i="2"/>
  <c r="R227" i="2"/>
  <c r="Q228" i="2"/>
  <c r="R228" i="2"/>
  <c r="Q229" i="2"/>
  <c r="R229" i="2"/>
  <c r="Q230" i="2"/>
  <c r="R230" i="2"/>
  <c r="Q231" i="2"/>
  <c r="R231" i="2"/>
  <c r="Q232" i="2"/>
  <c r="R232" i="2"/>
  <c r="Q233" i="2"/>
  <c r="R233" i="2"/>
  <c r="Q234" i="2"/>
  <c r="R234" i="2"/>
  <c r="Q235" i="2"/>
  <c r="R235" i="2"/>
  <c r="Q236" i="2"/>
  <c r="R236" i="2"/>
  <c r="Q237" i="2"/>
  <c r="R237" i="2"/>
  <c r="Q238" i="2"/>
  <c r="R238" i="2"/>
  <c r="Q239" i="2"/>
  <c r="R239" i="2"/>
  <c r="Q240" i="2"/>
  <c r="R240" i="2"/>
  <c r="Q241" i="2"/>
  <c r="R241" i="2"/>
  <c r="Q242" i="2"/>
  <c r="R242" i="2"/>
  <c r="Q243" i="2"/>
  <c r="R243" i="2"/>
  <c r="Q244" i="2"/>
  <c r="R244" i="2"/>
  <c r="Q245" i="2"/>
  <c r="R245" i="2"/>
  <c r="Q246" i="2"/>
  <c r="R246" i="2"/>
  <c r="Q247" i="2"/>
  <c r="R247" i="2"/>
  <c r="Q248" i="2"/>
  <c r="R248" i="2"/>
  <c r="Q249" i="2"/>
  <c r="R249" i="2"/>
  <c r="Q250" i="2"/>
  <c r="R250" i="2"/>
  <c r="Q251" i="2"/>
  <c r="R251" i="2"/>
  <c r="Q252" i="2"/>
  <c r="R252" i="2"/>
  <c r="Q253" i="2"/>
  <c r="R253" i="2"/>
  <c r="Q254" i="2"/>
  <c r="R254" i="2"/>
  <c r="Q255" i="2"/>
  <c r="R255" i="2"/>
  <c r="Q256" i="2"/>
  <c r="R256" i="2"/>
  <c r="Q257" i="2"/>
  <c r="R257" i="2"/>
  <c r="Q258" i="2"/>
  <c r="R258" i="2"/>
  <c r="Q259" i="2"/>
  <c r="R259" i="2"/>
  <c r="Q260" i="2"/>
  <c r="R260" i="2"/>
  <c r="Q261" i="2"/>
  <c r="R261" i="2"/>
  <c r="Q262" i="2"/>
  <c r="R262" i="2"/>
  <c r="Q263" i="2"/>
  <c r="R263" i="2"/>
  <c r="Q264" i="2"/>
  <c r="R264" i="2"/>
  <c r="Q265" i="2"/>
  <c r="R265" i="2"/>
  <c r="Q266" i="2"/>
  <c r="R266" i="2"/>
  <c r="Q267" i="2"/>
  <c r="R267" i="2"/>
  <c r="Q268" i="2"/>
  <c r="R268" i="2"/>
  <c r="Q269" i="2"/>
  <c r="R269" i="2"/>
  <c r="Q270" i="2"/>
  <c r="R270" i="2"/>
  <c r="Q271" i="2"/>
  <c r="R271" i="2"/>
  <c r="Q272" i="2"/>
  <c r="R272" i="2"/>
  <c r="Q273" i="2"/>
  <c r="R273" i="2"/>
  <c r="Q274" i="2"/>
  <c r="R274" i="2"/>
  <c r="Q275" i="2"/>
  <c r="R275" i="2"/>
  <c r="Q276" i="2"/>
  <c r="R276" i="2"/>
  <c r="Q277" i="2"/>
  <c r="R277" i="2"/>
  <c r="Q278" i="2"/>
  <c r="R278" i="2"/>
  <c r="Q279" i="2"/>
  <c r="R279" i="2"/>
  <c r="Q280" i="2"/>
  <c r="R280" i="2"/>
  <c r="Q281" i="2"/>
  <c r="R281" i="2"/>
  <c r="Q282" i="2"/>
  <c r="R282" i="2"/>
  <c r="Q283" i="2"/>
  <c r="R283" i="2"/>
  <c r="Q284" i="2"/>
  <c r="R284" i="2"/>
  <c r="Q285" i="2"/>
  <c r="R285" i="2"/>
  <c r="Q286" i="2"/>
  <c r="R286" i="2"/>
  <c r="Q287" i="2"/>
  <c r="R287" i="2"/>
  <c r="Q288" i="2"/>
  <c r="R288" i="2"/>
  <c r="Q289" i="2"/>
  <c r="R289" i="2"/>
  <c r="Q290" i="2"/>
  <c r="R290" i="2"/>
  <c r="Q291" i="2"/>
  <c r="R291" i="2"/>
  <c r="Q292" i="2"/>
  <c r="R292" i="2"/>
  <c r="Q293" i="2"/>
  <c r="R293" i="2"/>
  <c r="Q294" i="2"/>
  <c r="R294" i="2"/>
  <c r="Q295" i="2"/>
  <c r="R295" i="2"/>
  <c r="Q296" i="2"/>
  <c r="R296" i="2"/>
  <c r="Q297" i="2"/>
  <c r="R297" i="2"/>
  <c r="Q298" i="2"/>
  <c r="R298" i="2"/>
  <c r="Q299" i="2"/>
  <c r="R299" i="2"/>
  <c r="Q300" i="2"/>
  <c r="R300" i="2"/>
  <c r="Q301" i="2"/>
  <c r="R301" i="2"/>
  <c r="Q302" i="2"/>
  <c r="R302" i="2"/>
  <c r="Q303" i="2"/>
  <c r="R303" i="2"/>
  <c r="Q304" i="2"/>
  <c r="R304" i="2"/>
  <c r="Q305" i="2"/>
  <c r="R305" i="2"/>
  <c r="Q306" i="2"/>
  <c r="R306" i="2"/>
  <c r="Q307" i="2"/>
  <c r="R307" i="2"/>
  <c r="Q308" i="2"/>
  <c r="R308" i="2"/>
  <c r="Q309" i="2"/>
  <c r="R309" i="2"/>
  <c r="Q310" i="2"/>
  <c r="R310" i="2"/>
  <c r="Q311" i="2"/>
  <c r="R311" i="2"/>
  <c r="Q312" i="2"/>
  <c r="R312" i="2"/>
  <c r="Q313" i="2"/>
  <c r="R313" i="2"/>
  <c r="Q314" i="2"/>
  <c r="R314" i="2"/>
  <c r="Q315" i="2"/>
  <c r="R315" i="2"/>
  <c r="Q316" i="2"/>
  <c r="R316" i="2"/>
  <c r="Q317" i="2"/>
  <c r="R317" i="2"/>
  <c r="Q318" i="2"/>
  <c r="R318" i="2"/>
  <c r="Q319" i="2"/>
  <c r="R319" i="2"/>
  <c r="Q320" i="2"/>
  <c r="R320" i="2"/>
  <c r="Q321" i="2"/>
  <c r="R321" i="2"/>
  <c r="Q322" i="2"/>
  <c r="R322" i="2"/>
  <c r="Q323" i="2"/>
  <c r="R323" i="2"/>
  <c r="Q324" i="2"/>
  <c r="R324" i="2"/>
  <c r="Q325" i="2"/>
  <c r="R325" i="2"/>
  <c r="Q326" i="2"/>
  <c r="R326" i="2"/>
  <c r="Q327" i="2"/>
  <c r="R327" i="2"/>
  <c r="Q328" i="2"/>
  <c r="R328" i="2"/>
  <c r="Q329" i="2"/>
  <c r="R329" i="2"/>
  <c r="Q330" i="2"/>
  <c r="R330" i="2"/>
  <c r="Q331" i="2"/>
  <c r="R331" i="2"/>
  <c r="Q332" i="2"/>
  <c r="R332" i="2"/>
  <c r="Q333" i="2"/>
  <c r="R333" i="2"/>
  <c r="Q334" i="2"/>
  <c r="R334" i="2"/>
  <c r="Q335" i="2"/>
  <c r="R335" i="2"/>
  <c r="Q336" i="2"/>
  <c r="R336" i="2"/>
  <c r="Q337" i="2"/>
  <c r="R337" i="2"/>
  <c r="Q338" i="2"/>
  <c r="R338" i="2"/>
  <c r="Q339" i="2"/>
  <c r="R339" i="2"/>
  <c r="Q340" i="2"/>
  <c r="R340" i="2"/>
  <c r="Q341" i="2"/>
  <c r="R341" i="2"/>
  <c r="Q342" i="2"/>
  <c r="R342" i="2"/>
  <c r="Q343" i="2"/>
  <c r="R343" i="2"/>
  <c r="Q344" i="2"/>
  <c r="R344" i="2"/>
  <c r="Q345" i="2"/>
  <c r="R345" i="2"/>
  <c r="Q346" i="2"/>
  <c r="R346" i="2"/>
  <c r="Q347" i="2"/>
  <c r="R347" i="2"/>
  <c r="Q348" i="2"/>
  <c r="R348" i="2"/>
  <c r="Q349" i="2"/>
  <c r="R349" i="2"/>
  <c r="Q350" i="2"/>
  <c r="R350" i="2"/>
  <c r="Q351" i="2"/>
  <c r="R351" i="2"/>
  <c r="Q352" i="2"/>
  <c r="R352" i="2"/>
  <c r="Q353" i="2"/>
  <c r="R353" i="2"/>
  <c r="Q354" i="2"/>
  <c r="R354" i="2"/>
  <c r="Q355" i="2"/>
  <c r="R355" i="2"/>
  <c r="Q356" i="2"/>
  <c r="R356" i="2"/>
  <c r="Q357" i="2"/>
  <c r="R357" i="2"/>
  <c r="Q358" i="2"/>
  <c r="R358" i="2"/>
  <c r="Q359" i="2"/>
  <c r="R359" i="2"/>
  <c r="Q360" i="2"/>
  <c r="R360" i="2"/>
  <c r="Q361" i="2"/>
  <c r="R361" i="2"/>
  <c r="Q362" i="2"/>
  <c r="R362" i="2"/>
  <c r="Q363" i="2"/>
  <c r="R363" i="2"/>
  <c r="Q364" i="2"/>
  <c r="R364" i="2"/>
  <c r="Q365" i="2"/>
  <c r="R365" i="2"/>
  <c r="Q366" i="2"/>
  <c r="R366" i="2"/>
  <c r="Q367" i="2"/>
  <c r="R367" i="2"/>
  <c r="Q368" i="2"/>
  <c r="R368" i="2"/>
  <c r="Q369" i="2"/>
  <c r="R369" i="2"/>
  <c r="Q370" i="2"/>
  <c r="R370" i="2"/>
  <c r="Q371" i="2"/>
  <c r="R371" i="2"/>
  <c r="Q372" i="2"/>
  <c r="R372" i="2"/>
  <c r="Q373" i="2"/>
  <c r="R373" i="2"/>
  <c r="Q374" i="2"/>
  <c r="R374" i="2"/>
  <c r="Q375" i="2"/>
  <c r="R375" i="2"/>
  <c r="Q376" i="2"/>
  <c r="R376" i="2"/>
  <c r="Q377" i="2"/>
  <c r="R377" i="2"/>
  <c r="Q378" i="2"/>
  <c r="R378" i="2"/>
  <c r="Q379" i="2"/>
  <c r="R379" i="2"/>
  <c r="Q380" i="2"/>
  <c r="R380" i="2"/>
  <c r="Q381" i="2"/>
  <c r="R381" i="2"/>
  <c r="Q382" i="2"/>
  <c r="R382" i="2"/>
  <c r="Q383" i="2"/>
  <c r="R383" i="2"/>
  <c r="Q384" i="2"/>
  <c r="R384" i="2"/>
  <c r="Q385" i="2"/>
  <c r="R385" i="2"/>
  <c r="Q386" i="2"/>
  <c r="R386" i="2"/>
  <c r="Q387" i="2"/>
  <c r="R387" i="2"/>
  <c r="Q388" i="2"/>
  <c r="R388" i="2"/>
  <c r="Q389" i="2"/>
  <c r="R389" i="2"/>
  <c r="Q390" i="2"/>
  <c r="R390" i="2"/>
  <c r="Q391" i="2"/>
  <c r="R391" i="2"/>
  <c r="Q392" i="2"/>
  <c r="R392" i="2"/>
  <c r="Q393" i="2"/>
  <c r="R393" i="2"/>
  <c r="Q394" i="2"/>
  <c r="R394" i="2"/>
  <c r="Q395" i="2"/>
  <c r="R395" i="2"/>
  <c r="Q396" i="2"/>
  <c r="R396" i="2"/>
  <c r="Q397" i="2"/>
  <c r="R397" i="2"/>
  <c r="Q398" i="2"/>
  <c r="R398" i="2"/>
  <c r="Q399" i="2"/>
  <c r="R399" i="2"/>
  <c r="Q400" i="2"/>
  <c r="R400" i="2"/>
  <c r="Q401" i="2"/>
  <c r="R401" i="2"/>
  <c r="Q402" i="2"/>
  <c r="R402" i="2"/>
  <c r="Q403" i="2"/>
  <c r="R403" i="2"/>
  <c r="Q404" i="2"/>
  <c r="R404" i="2"/>
  <c r="Q405" i="2"/>
  <c r="R405" i="2"/>
  <c r="Q406" i="2"/>
  <c r="R406" i="2"/>
  <c r="Q407" i="2"/>
  <c r="R407" i="2"/>
  <c r="Q408" i="2"/>
  <c r="R408" i="2"/>
  <c r="Q409" i="2"/>
  <c r="R409" i="2"/>
  <c r="Q410" i="2"/>
  <c r="R410" i="2"/>
  <c r="Q411" i="2"/>
  <c r="R411" i="2"/>
  <c r="Q412" i="2"/>
  <c r="R412" i="2"/>
  <c r="Q413" i="2"/>
  <c r="R413" i="2"/>
  <c r="Q414" i="2"/>
  <c r="R414" i="2"/>
  <c r="Q415" i="2"/>
  <c r="R415" i="2"/>
  <c r="Q416" i="2"/>
  <c r="R416" i="2"/>
  <c r="Q417" i="2"/>
  <c r="R417" i="2"/>
  <c r="Q418" i="2"/>
  <c r="R418" i="2"/>
  <c r="Q419" i="2"/>
  <c r="R419" i="2"/>
  <c r="Q420" i="2"/>
  <c r="R420" i="2"/>
  <c r="Q421" i="2"/>
  <c r="R421" i="2"/>
  <c r="Q422" i="2"/>
  <c r="R422" i="2"/>
  <c r="Q423" i="2"/>
  <c r="R423" i="2"/>
  <c r="Q424" i="2"/>
  <c r="R424" i="2"/>
  <c r="Q425" i="2"/>
  <c r="R425" i="2"/>
  <c r="Q426" i="2"/>
  <c r="R426" i="2"/>
  <c r="Q427" i="2"/>
  <c r="R427" i="2"/>
  <c r="Q428" i="2"/>
  <c r="R428" i="2"/>
  <c r="Q429" i="2"/>
  <c r="R429" i="2"/>
  <c r="Q430" i="2"/>
  <c r="R430" i="2"/>
  <c r="Q431" i="2"/>
  <c r="R431" i="2"/>
  <c r="Q432" i="2"/>
  <c r="R432" i="2"/>
  <c r="Q433" i="2"/>
  <c r="R433" i="2"/>
  <c r="Q434" i="2"/>
  <c r="R434" i="2"/>
  <c r="Q435" i="2"/>
  <c r="R435" i="2"/>
  <c r="Q436" i="2"/>
  <c r="R436" i="2"/>
  <c r="Q437" i="2"/>
  <c r="R437" i="2"/>
  <c r="Q438" i="2"/>
  <c r="R438" i="2"/>
  <c r="Q439" i="2"/>
  <c r="R439" i="2"/>
  <c r="Q440" i="2"/>
  <c r="R440" i="2"/>
  <c r="Q441" i="2"/>
  <c r="R441" i="2"/>
  <c r="Q442" i="2"/>
  <c r="R442" i="2"/>
  <c r="Q443" i="2"/>
  <c r="R443" i="2"/>
  <c r="Q444" i="2"/>
  <c r="R444" i="2"/>
  <c r="Q445" i="2"/>
  <c r="R445" i="2"/>
  <c r="Q446" i="2"/>
  <c r="R446" i="2"/>
  <c r="Q447" i="2"/>
  <c r="R447" i="2"/>
  <c r="Q448" i="2"/>
  <c r="R448" i="2"/>
  <c r="Q449" i="2"/>
  <c r="R449" i="2"/>
  <c r="Q450" i="2"/>
  <c r="R450" i="2"/>
  <c r="Q451" i="2"/>
  <c r="R451" i="2"/>
  <c r="Q452" i="2"/>
  <c r="R452" i="2"/>
  <c r="Q453" i="2"/>
  <c r="R453" i="2"/>
  <c r="Q454" i="2"/>
  <c r="R454" i="2"/>
  <c r="Q455" i="2"/>
  <c r="R455" i="2"/>
  <c r="Q456" i="2"/>
  <c r="R456" i="2"/>
  <c r="Q457" i="2"/>
  <c r="R457" i="2"/>
  <c r="Q458" i="2"/>
  <c r="R458" i="2"/>
  <c r="Q459" i="2"/>
  <c r="R459" i="2"/>
  <c r="Q460" i="2"/>
  <c r="R460" i="2"/>
  <c r="Q461" i="2"/>
  <c r="R461" i="2"/>
  <c r="Q462" i="2"/>
  <c r="R462" i="2"/>
  <c r="Q463" i="2"/>
  <c r="R463" i="2"/>
  <c r="Q464" i="2"/>
  <c r="R464" i="2"/>
  <c r="Q465" i="2"/>
  <c r="R465" i="2"/>
  <c r="Q466" i="2"/>
  <c r="R466" i="2"/>
  <c r="Q467" i="2"/>
  <c r="R467" i="2"/>
  <c r="Q468" i="2"/>
  <c r="R468" i="2"/>
  <c r="Q469" i="2"/>
  <c r="R469" i="2"/>
  <c r="Q470" i="2"/>
  <c r="R470" i="2"/>
  <c r="Q471" i="2"/>
  <c r="R471" i="2"/>
  <c r="Q472" i="2"/>
  <c r="R472" i="2"/>
  <c r="Q473" i="2"/>
  <c r="R473" i="2"/>
  <c r="Q474" i="2"/>
  <c r="R474" i="2"/>
  <c r="Q475" i="2"/>
  <c r="R475" i="2"/>
  <c r="Q476" i="2"/>
  <c r="R476" i="2"/>
  <c r="Q477" i="2"/>
  <c r="R477" i="2"/>
  <c r="Q478" i="2"/>
  <c r="R478" i="2"/>
  <c r="Q479" i="2"/>
  <c r="R479" i="2"/>
  <c r="Q480" i="2"/>
  <c r="R480" i="2"/>
  <c r="Q481" i="2"/>
  <c r="R481" i="2"/>
  <c r="Q482" i="2"/>
  <c r="R482" i="2"/>
  <c r="Q483" i="2"/>
  <c r="R483" i="2"/>
  <c r="Q484" i="2"/>
  <c r="R484" i="2"/>
  <c r="Q485" i="2"/>
  <c r="R485" i="2"/>
  <c r="Q486" i="2"/>
  <c r="R486" i="2"/>
  <c r="Q487" i="2"/>
  <c r="R487" i="2"/>
  <c r="Q488" i="2"/>
  <c r="R488" i="2"/>
  <c r="Q489" i="2"/>
  <c r="R489" i="2"/>
  <c r="Q490" i="2"/>
  <c r="R490" i="2"/>
  <c r="Q491" i="2"/>
  <c r="R491" i="2"/>
  <c r="Q492" i="2"/>
  <c r="R492" i="2"/>
  <c r="Q493" i="2"/>
  <c r="R493" i="2"/>
  <c r="Q494" i="2"/>
  <c r="R494" i="2"/>
  <c r="Q495" i="2"/>
  <c r="R495" i="2"/>
  <c r="Q496" i="2"/>
  <c r="R496" i="2"/>
  <c r="Q497" i="2"/>
  <c r="R497" i="2"/>
  <c r="Q498" i="2"/>
  <c r="R498" i="2"/>
  <c r="Q499" i="2"/>
  <c r="R499" i="2"/>
  <c r="Q500" i="2"/>
  <c r="R500" i="2"/>
  <c r="Q501" i="2"/>
  <c r="R501" i="2"/>
  <c r="Q502" i="2"/>
  <c r="R502" i="2"/>
  <c r="Q503" i="2"/>
  <c r="R503" i="2"/>
  <c r="Q504" i="2"/>
  <c r="R504" i="2"/>
  <c r="Q505" i="2"/>
  <c r="R505" i="2"/>
  <c r="Q506" i="2"/>
  <c r="R506" i="2"/>
  <c r="Q507" i="2"/>
  <c r="R507" i="2"/>
  <c r="Q508" i="2"/>
  <c r="R508" i="2"/>
  <c r="Q509" i="2"/>
  <c r="R509" i="2"/>
  <c r="Q510" i="2"/>
  <c r="R510" i="2"/>
  <c r="Q511" i="2"/>
  <c r="R511" i="2"/>
  <c r="Q512" i="2"/>
  <c r="R512" i="2"/>
  <c r="Q513" i="2"/>
  <c r="R513" i="2"/>
  <c r="Q514" i="2"/>
  <c r="R514" i="2"/>
  <c r="Q515" i="2"/>
  <c r="R515" i="2"/>
  <c r="Q516" i="2"/>
  <c r="R516" i="2"/>
  <c r="Q517" i="2"/>
  <c r="R517" i="2"/>
  <c r="Q518" i="2"/>
  <c r="R518" i="2"/>
  <c r="Q519" i="2"/>
  <c r="R519" i="2"/>
  <c r="Q520" i="2"/>
  <c r="R520" i="2"/>
  <c r="Q521" i="2"/>
  <c r="R521" i="2"/>
  <c r="Q522" i="2"/>
  <c r="R522" i="2"/>
  <c r="Q523" i="2"/>
  <c r="R523" i="2"/>
  <c r="Q524" i="2"/>
  <c r="R524" i="2"/>
  <c r="Q525" i="2"/>
  <c r="R525" i="2"/>
  <c r="Q526" i="2"/>
  <c r="R526" i="2"/>
  <c r="Q527" i="2"/>
  <c r="R527" i="2"/>
  <c r="Q528" i="2"/>
  <c r="R528" i="2"/>
  <c r="Q529" i="2"/>
  <c r="R529" i="2"/>
  <c r="Q530" i="2"/>
  <c r="R530" i="2"/>
  <c r="Q531" i="2"/>
  <c r="R531" i="2"/>
  <c r="Q532" i="2"/>
  <c r="R532" i="2"/>
  <c r="Q533" i="2"/>
  <c r="R533" i="2"/>
  <c r="Q534" i="2"/>
  <c r="R534" i="2"/>
  <c r="Q535" i="2"/>
  <c r="R535" i="2"/>
  <c r="Q536" i="2"/>
  <c r="R536" i="2"/>
  <c r="Q537" i="2"/>
  <c r="R537" i="2"/>
  <c r="Q538" i="2"/>
  <c r="R538" i="2"/>
  <c r="Q539" i="2"/>
  <c r="R539" i="2"/>
  <c r="Q540" i="2"/>
  <c r="R540" i="2"/>
  <c r="Q541" i="2"/>
  <c r="R541" i="2"/>
  <c r="Q542" i="2"/>
  <c r="R542" i="2"/>
  <c r="Q543" i="2"/>
  <c r="R543" i="2"/>
  <c r="Q544" i="2"/>
  <c r="R544" i="2"/>
  <c r="Q545" i="2"/>
  <c r="R545" i="2"/>
  <c r="Q546" i="2"/>
  <c r="R546" i="2"/>
  <c r="Q547" i="2"/>
  <c r="R547" i="2"/>
  <c r="Q548" i="2"/>
  <c r="R548" i="2"/>
  <c r="Q549" i="2"/>
  <c r="R549" i="2"/>
  <c r="Q550" i="2"/>
  <c r="R550" i="2"/>
  <c r="Q551" i="2"/>
  <c r="R551" i="2"/>
  <c r="Q552" i="2"/>
  <c r="R552" i="2"/>
  <c r="Q553" i="2"/>
  <c r="R553" i="2"/>
  <c r="Q554" i="2"/>
  <c r="R554" i="2"/>
  <c r="Q555" i="2"/>
  <c r="R555" i="2"/>
  <c r="Q556" i="2"/>
  <c r="R556" i="2"/>
  <c r="Q557" i="2"/>
  <c r="R557" i="2"/>
  <c r="Q558" i="2"/>
  <c r="R558" i="2"/>
  <c r="Q559" i="2"/>
  <c r="R559" i="2"/>
  <c r="Q560" i="2"/>
  <c r="R560" i="2"/>
  <c r="Q561" i="2"/>
  <c r="R561" i="2"/>
  <c r="Q562" i="2"/>
  <c r="R562" i="2"/>
  <c r="Q563" i="2"/>
  <c r="R563" i="2"/>
  <c r="Q564" i="2"/>
  <c r="R564" i="2"/>
  <c r="Q565" i="2"/>
  <c r="R565" i="2"/>
  <c r="Q566" i="2"/>
  <c r="R566" i="2"/>
  <c r="Q567" i="2"/>
  <c r="R567" i="2"/>
  <c r="Q568" i="2"/>
  <c r="R568" i="2"/>
  <c r="Q569" i="2"/>
  <c r="R569" i="2"/>
  <c r="Q570" i="2"/>
  <c r="R570" i="2"/>
  <c r="Q571" i="2"/>
  <c r="R571" i="2"/>
  <c r="Q572" i="2"/>
  <c r="R572" i="2"/>
  <c r="Q573" i="2"/>
  <c r="R573" i="2"/>
  <c r="Q574" i="2"/>
  <c r="R574" i="2"/>
  <c r="Q575" i="2"/>
  <c r="R575" i="2"/>
  <c r="Q576" i="2"/>
  <c r="R576" i="2"/>
  <c r="Q577" i="2"/>
  <c r="R577" i="2"/>
  <c r="Q578" i="2"/>
  <c r="R578" i="2"/>
  <c r="Q579" i="2"/>
  <c r="R579" i="2"/>
  <c r="Q580" i="2"/>
  <c r="R580" i="2"/>
  <c r="Q581" i="2"/>
  <c r="R581" i="2"/>
  <c r="Q582" i="2"/>
  <c r="R582" i="2"/>
  <c r="Q583" i="2"/>
  <c r="R583" i="2"/>
  <c r="Q584" i="2"/>
  <c r="R584" i="2"/>
  <c r="Q585" i="2"/>
  <c r="R585" i="2"/>
  <c r="Q586" i="2"/>
  <c r="R586" i="2"/>
  <c r="Q587" i="2"/>
  <c r="R587" i="2"/>
  <c r="Q588" i="2"/>
  <c r="R588" i="2"/>
  <c r="Q589" i="2"/>
  <c r="R589" i="2"/>
  <c r="Q590" i="2"/>
  <c r="R590" i="2"/>
  <c r="Q591" i="2"/>
  <c r="R591" i="2"/>
  <c r="Q592" i="2"/>
  <c r="R592" i="2"/>
  <c r="Q593" i="2"/>
  <c r="R593" i="2"/>
  <c r="Q594" i="2"/>
  <c r="R594" i="2"/>
  <c r="Q595" i="2"/>
  <c r="R595" i="2"/>
  <c r="Q596" i="2"/>
  <c r="R596" i="2"/>
  <c r="Q597" i="2"/>
  <c r="R597" i="2"/>
  <c r="Q598" i="2"/>
  <c r="R598" i="2"/>
  <c r="Q599" i="2"/>
  <c r="R599" i="2"/>
  <c r="Q600" i="2"/>
  <c r="R600" i="2"/>
  <c r="Q601" i="2"/>
  <c r="R601" i="2"/>
  <c r="Q602" i="2"/>
  <c r="R602" i="2"/>
  <c r="Q603" i="2"/>
  <c r="R603" i="2"/>
  <c r="Q604" i="2"/>
  <c r="R604" i="2"/>
  <c r="Q605" i="2"/>
  <c r="R605" i="2"/>
  <c r="Q606" i="2"/>
  <c r="R606" i="2"/>
  <c r="Q607" i="2"/>
  <c r="R607" i="2"/>
  <c r="Q608" i="2"/>
  <c r="R608" i="2"/>
  <c r="Q609" i="2"/>
  <c r="R609" i="2"/>
  <c r="Q610" i="2"/>
  <c r="R610" i="2"/>
  <c r="Q611" i="2"/>
  <c r="R611" i="2"/>
  <c r="Q612" i="2"/>
  <c r="R612" i="2"/>
  <c r="Q613" i="2"/>
  <c r="R613" i="2"/>
  <c r="Q614" i="2"/>
  <c r="R614" i="2"/>
  <c r="Q615" i="2"/>
  <c r="R615" i="2"/>
  <c r="Q616" i="2"/>
  <c r="R616" i="2"/>
  <c r="Q617" i="2"/>
  <c r="R617" i="2"/>
  <c r="Q618" i="2"/>
  <c r="R618" i="2"/>
  <c r="Q619" i="2"/>
  <c r="R619" i="2"/>
  <c r="Q620" i="2"/>
  <c r="R620" i="2"/>
  <c r="Q621" i="2"/>
  <c r="R621" i="2"/>
  <c r="Q622" i="2"/>
  <c r="R622" i="2"/>
  <c r="Q623" i="2"/>
  <c r="R623" i="2"/>
  <c r="Q624" i="2"/>
  <c r="R624" i="2"/>
  <c r="Q625" i="2"/>
  <c r="R625" i="2"/>
  <c r="Q626" i="2"/>
  <c r="R626" i="2"/>
  <c r="Q627" i="2"/>
  <c r="R627" i="2"/>
  <c r="Q628" i="2"/>
  <c r="R628" i="2"/>
  <c r="Q629" i="2"/>
  <c r="R629" i="2"/>
  <c r="Q630" i="2"/>
  <c r="R630" i="2"/>
  <c r="Q631" i="2"/>
  <c r="R631" i="2"/>
  <c r="Q632" i="2"/>
  <c r="R632" i="2"/>
  <c r="Q633" i="2"/>
  <c r="R633" i="2"/>
  <c r="Q634" i="2"/>
  <c r="R634" i="2"/>
  <c r="Q635" i="2"/>
  <c r="R635" i="2"/>
  <c r="Q636" i="2"/>
  <c r="R636" i="2"/>
  <c r="Q637" i="2"/>
  <c r="R637" i="2"/>
  <c r="Q638" i="2"/>
  <c r="R638" i="2"/>
  <c r="Q639" i="2"/>
  <c r="R639" i="2"/>
  <c r="Q640" i="2"/>
  <c r="R640" i="2"/>
  <c r="Q641" i="2"/>
  <c r="R641" i="2"/>
  <c r="Q642" i="2"/>
  <c r="R642" i="2"/>
  <c r="Q643" i="2"/>
  <c r="R643" i="2"/>
  <c r="Q644" i="2"/>
  <c r="R644" i="2"/>
  <c r="Q645" i="2"/>
  <c r="R645" i="2"/>
  <c r="Q646" i="2"/>
  <c r="R646" i="2"/>
  <c r="Q647" i="2"/>
  <c r="R647" i="2"/>
  <c r="Q648" i="2"/>
  <c r="R648" i="2"/>
  <c r="Q649" i="2"/>
  <c r="R649" i="2"/>
  <c r="Q650" i="2"/>
  <c r="R650" i="2"/>
  <c r="Q651" i="2"/>
  <c r="R651" i="2"/>
  <c r="Q652" i="2"/>
  <c r="R652" i="2"/>
  <c r="Q653" i="2"/>
  <c r="R653" i="2"/>
  <c r="Q654" i="2"/>
  <c r="R654" i="2"/>
  <c r="Q655" i="2"/>
  <c r="R655" i="2"/>
  <c r="Q656" i="2"/>
  <c r="R656" i="2"/>
  <c r="Q657" i="2"/>
  <c r="R657" i="2"/>
  <c r="Q658" i="2"/>
  <c r="R658" i="2"/>
  <c r="Q659" i="2"/>
  <c r="R659" i="2"/>
  <c r="Q660" i="2"/>
  <c r="R660" i="2"/>
  <c r="Q661" i="2"/>
  <c r="R661" i="2"/>
  <c r="Q662" i="2"/>
  <c r="R662" i="2"/>
  <c r="Q663" i="2"/>
  <c r="R663" i="2"/>
  <c r="Q664" i="2"/>
  <c r="R664" i="2"/>
  <c r="Q665" i="2"/>
  <c r="R665" i="2"/>
  <c r="Q666" i="2"/>
  <c r="R666" i="2"/>
  <c r="Q667" i="2"/>
  <c r="R667" i="2"/>
  <c r="Q668" i="2"/>
  <c r="R668" i="2"/>
  <c r="Q669" i="2"/>
  <c r="R669" i="2"/>
  <c r="Q670" i="2"/>
  <c r="R670" i="2"/>
  <c r="Q671" i="2"/>
  <c r="R671" i="2"/>
  <c r="Q672" i="2"/>
  <c r="R672" i="2"/>
  <c r="Q673" i="2"/>
  <c r="R673" i="2"/>
  <c r="Q674" i="2"/>
  <c r="R674" i="2"/>
  <c r="Q675" i="2"/>
  <c r="R675" i="2"/>
  <c r="Q676" i="2"/>
  <c r="R676" i="2"/>
  <c r="Q677" i="2"/>
  <c r="R677" i="2"/>
  <c r="Q678" i="2"/>
  <c r="R678" i="2"/>
  <c r="Q679" i="2"/>
  <c r="R679" i="2"/>
  <c r="Q680" i="2"/>
  <c r="R680" i="2"/>
  <c r="Q681" i="2"/>
  <c r="R681" i="2"/>
  <c r="Q682" i="2"/>
  <c r="R682" i="2"/>
  <c r="Q683" i="2"/>
  <c r="R683" i="2"/>
  <c r="Q684" i="2"/>
  <c r="R684" i="2"/>
  <c r="Q685" i="2"/>
  <c r="R685" i="2"/>
  <c r="Q686" i="2"/>
  <c r="R686" i="2"/>
  <c r="Q687" i="2"/>
  <c r="R687" i="2"/>
  <c r="Q688" i="2"/>
  <c r="R688" i="2"/>
  <c r="Q689" i="2"/>
  <c r="R689" i="2"/>
  <c r="Q690" i="2"/>
  <c r="R690" i="2"/>
  <c r="Q691" i="2"/>
  <c r="R691" i="2"/>
  <c r="Q692" i="2"/>
  <c r="R692" i="2"/>
  <c r="Q693" i="2"/>
  <c r="R693" i="2"/>
  <c r="Q694" i="2"/>
  <c r="R694" i="2"/>
  <c r="Q695" i="2"/>
  <c r="R695" i="2"/>
  <c r="Q696" i="2"/>
  <c r="R696" i="2"/>
  <c r="Q697" i="2"/>
  <c r="R697" i="2"/>
  <c r="Q698" i="2"/>
  <c r="R698" i="2"/>
  <c r="Q699" i="2"/>
  <c r="R699" i="2"/>
  <c r="Q700" i="2"/>
  <c r="R700" i="2"/>
  <c r="Q701" i="2"/>
  <c r="R701" i="2"/>
  <c r="Q702" i="2"/>
  <c r="R702" i="2"/>
  <c r="Q703" i="2"/>
  <c r="R703" i="2"/>
  <c r="Q704" i="2"/>
  <c r="R704" i="2"/>
  <c r="Q705" i="2"/>
  <c r="R705" i="2"/>
  <c r="Q706" i="2"/>
  <c r="R706" i="2"/>
  <c r="Q707" i="2"/>
  <c r="R707" i="2"/>
  <c r="Q708" i="2"/>
  <c r="R708" i="2"/>
  <c r="Q709" i="2"/>
  <c r="R709" i="2"/>
  <c r="Q710" i="2"/>
  <c r="R710" i="2"/>
  <c r="Q711" i="2"/>
  <c r="R711" i="2"/>
  <c r="Q712" i="2"/>
  <c r="R712" i="2"/>
  <c r="Q713" i="2"/>
  <c r="R713" i="2"/>
  <c r="Q714" i="2"/>
  <c r="R714" i="2"/>
  <c r="Q715" i="2"/>
  <c r="R715" i="2"/>
  <c r="Q716" i="2"/>
  <c r="R716" i="2"/>
  <c r="Q717" i="2"/>
  <c r="R717" i="2"/>
  <c r="Q718" i="2"/>
  <c r="R718" i="2"/>
  <c r="Q719" i="2"/>
  <c r="R719" i="2"/>
  <c r="Q720" i="2"/>
  <c r="R720" i="2"/>
  <c r="Q721" i="2"/>
  <c r="R721" i="2"/>
  <c r="Q722" i="2"/>
  <c r="R722" i="2"/>
  <c r="Q723" i="2"/>
  <c r="R723" i="2"/>
  <c r="Q724" i="2"/>
  <c r="R724" i="2"/>
  <c r="Q725" i="2"/>
  <c r="R725" i="2"/>
  <c r="Q726" i="2"/>
  <c r="R726" i="2"/>
  <c r="Q727" i="2"/>
  <c r="R727" i="2"/>
  <c r="Q728" i="2"/>
  <c r="R728" i="2"/>
  <c r="Q729" i="2"/>
  <c r="R729" i="2"/>
  <c r="Q730" i="2"/>
  <c r="R730" i="2"/>
  <c r="Q731" i="2"/>
  <c r="R731" i="2"/>
  <c r="Q732" i="2"/>
  <c r="R732" i="2"/>
  <c r="Q733" i="2"/>
  <c r="R733" i="2"/>
  <c r="Q734" i="2"/>
  <c r="R734" i="2"/>
  <c r="Q735" i="2"/>
  <c r="R735" i="2"/>
  <c r="Q736" i="2"/>
  <c r="R736" i="2"/>
  <c r="Q737" i="2"/>
  <c r="R737" i="2"/>
  <c r="Q738" i="2"/>
  <c r="R738" i="2"/>
  <c r="Q739" i="2"/>
  <c r="R739" i="2"/>
  <c r="Q740" i="2"/>
  <c r="R740" i="2"/>
  <c r="Q741" i="2"/>
  <c r="R741" i="2"/>
  <c r="Q742" i="2"/>
  <c r="R742" i="2"/>
  <c r="Q743" i="2"/>
  <c r="R743" i="2"/>
  <c r="Q744" i="2"/>
  <c r="R744" i="2"/>
  <c r="Q745" i="2"/>
  <c r="R745" i="2"/>
  <c r="Q746" i="2"/>
  <c r="R746" i="2"/>
  <c r="Q747" i="2"/>
  <c r="R747" i="2"/>
  <c r="Q748" i="2"/>
  <c r="R748" i="2"/>
  <c r="Q749" i="2"/>
  <c r="R749" i="2"/>
  <c r="Q750" i="2"/>
  <c r="R750" i="2"/>
  <c r="Q751" i="2"/>
  <c r="R751" i="2"/>
  <c r="Q752" i="2"/>
  <c r="R752" i="2"/>
  <c r="Q753" i="2"/>
  <c r="R753" i="2"/>
  <c r="Q754" i="2"/>
  <c r="R754" i="2"/>
  <c r="Q755" i="2"/>
  <c r="R755" i="2"/>
  <c r="Q756" i="2"/>
  <c r="R756" i="2"/>
  <c r="Q757" i="2"/>
  <c r="R757" i="2"/>
  <c r="Q758" i="2"/>
  <c r="R758" i="2"/>
  <c r="Q759" i="2"/>
  <c r="R759" i="2"/>
  <c r="Q760" i="2"/>
  <c r="R760" i="2"/>
  <c r="Q761" i="2"/>
  <c r="R761" i="2"/>
  <c r="Q762" i="2"/>
  <c r="R762" i="2"/>
  <c r="Q763" i="2"/>
  <c r="R763" i="2"/>
  <c r="Q764" i="2"/>
  <c r="R764" i="2"/>
  <c r="Q765" i="2"/>
  <c r="R765" i="2"/>
  <c r="Q766" i="2"/>
  <c r="R766" i="2"/>
  <c r="Q767" i="2"/>
  <c r="R767" i="2"/>
  <c r="Q768" i="2"/>
  <c r="R768" i="2"/>
  <c r="Q769" i="2"/>
  <c r="R769" i="2"/>
  <c r="Q770" i="2"/>
  <c r="R770" i="2"/>
  <c r="Q771" i="2"/>
  <c r="R771" i="2"/>
  <c r="Q772" i="2"/>
  <c r="R772" i="2"/>
  <c r="Q773" i="2"/>
  <c r="R773" i="2"/>
  <c r="Q774" i="2"/>
  <c r="R774" i="2"/>
  <c r="Q775" i="2"/>
  <c r="R775" i="2"/>
  <c r="Q776" i="2"/>
  <c r="R776" i="2"/>
  <c r="Q777" i="2"/>
  <c r="R777" i="2"/>
  <c r="Q778" i="2"/>
  <c r="R778" i="2"/>
  <c r="Q779" i="2"/>
  <c r="R779" i="2"/>
  <c r="Q780" i="2"/>
  <c r="R780" i="2"/>
  <c r="Q781" i="2"/>
  <c r="R781" i="2"/>
  <c r="Q782" i="2"/>
  <c r="R782" i="2"/>
  <c r="Q783" i="2"/>
  <c r="R783" i="2"/>
  <c r="Q784" i="2"/>
  <c r="R784" i="2"/>
  <c r="Q785" i="2"/>
  <c r="R785" i="2"/>
  <c r="Q786" i="2"/>
  <c r="R786" i="2"/>
  <c r="Q787" i="2"/>
  <c r="R787" i="2"/>
  <c r="Q788" i="2"/>
  <c r="R788" i="2"/>
  <c r="Q789" i="2"/>
  <c r="R789" i="2"/>
  <c r="Q790" i="2"/>
  <c r="R790" i="2"/>
  <c r="Q791" i="2"/>
  <c r="R791" i="2"/>
  <c r="Q792" i="2"/>
  <c r="R792" i="2"/>
  <c r="Q793" i="2"/>
  <c r="R793" i="2"/>
  <c r="Q794" i="2"/>
  <c r="R794" i="2"/>
  <c r="Q795" i="2"/>
  <c r="R795" i="2"/>
  <c r="Q796" i="2"/>
  <c r="R796" i="2"/>
  <c r="Q797" i="2"/>
  <c r="R797" i="2"/>
  <c r="Q798" i="2"/>
  <c r="R798" i="2"/>
  <c r="Q799" i="2"/>
  <c r="R799" i="2"/>
  <c r="Q800" i="2"/>
  <c r="R800" i="2"/>
  <c r="Q801" i="2"/>
  <c r="R801" i="2"/>
  <c r="Q802" i="2"/>
  <c r="R802" i="2"/>
  <c r="Q803" i="2"/>
  <c r="R803" i="2"/>
  <c r="Q804" i="2"/>
  <c r="R804" i="2"/>
  <c r="Q805" i="2"/>
  <c r="R805" i="2"/>
  <c r="Q806" i="2"/>
  <c r="R806" i="2"/>
  <c r="Q807" i="2"/>
  <c r="R807" i="2"/>
  <c r="Q808" i="2"/>
  <c r="R808" i="2"/>
  <c r="Q809" i="2"/>
  <c r="R809" i="2"/>
  <c r="Q810" i="2"/>
  <c r="R810" i="2"/>
  <c r="Q811" i="2"/>
  <c r="R811" i="2"/>
  <c r="Q812" i="2"/>
  <c r="R812" i="2"/>
  <c r="Q813" i="2"/>
  <c r="R813" i="2"/>
  <c r="Q814" i="2"/>
  <c r="R814" i="2"/>
  <c r="Q815" i="2"/>
  <c r="R815" i="2"/>
  <c r="Q816" i="2"/>
  <c r="R816" i="2"/>
  <c r="Q817" i="2"/>
  <c r="R817" i="2"/>
  <c r="Q818" i="2"/>
  <c r="R818" i="2"/>
  <c r="Q819" i="2"/>
  <c r="R819" i="2"/>
  <c r="Q820" i="2"/>
  <c r="R820" i="2"/>
  <c r="Q821" i="2"/>
  <c r="R821" i="2"/>
  <c r="Q822" i="2"/>
  <c r="R822" i="2"/>
  <c r="Q823" i="2"/>
  <c r="R823" i="2"/>
  <c r="Q824" i="2"/>
  <c r="R824" i="2"/>
  <c r="Q825" i="2"/>
  <c r="R825" i="2"/>
  <c r="Q826" i="2"/>
  <c r="R826" i="2"/>
  <c r="Q827" i="2"/>
  <c r="R827" i="2"/>
  <c r="Q828" i="2"/>
  <c r="R828" i="2"/>
  <c r="Q829" i="2"/>
  <c r="R829" i="2"/>
  <c r="Q830" i="2"/>
  <c r="R830" i="2"/>
  <c r="Q831" i="2"/>
  <c r="R831" i="2"/>
  <c r="Q832" i="2"/>
  <c r="R832" i="2"/>
  <c r="Q833" i="2"/>
  <c r="R833" i="2"/>
  <c r="Q834" i="2"/>
  <c r="R834" i="2"/>
  <c r="Q835" i="2"/>
  <c r="R835" i="2"/>
  <c r="Q836" i="2"/>
  <c r="R836" i="2"/>
  <c r="Q837" i="2"/>
  <c r="R837" i="2"/>
  <c r="Q838" i="2"/>
  <c r="R838" i="2"/>
  <c r="Q839" i="2"/>
  <c r="R839" i="2"/>
  <c r="Q840" i="2"/>
  <c r="R840" i="2"/>
  <c r="Q841" i="2"/>
  <c r="R841" i="2"/>
  <c r="Q842" i="2"/>
  <c r="R842" i="2"/>
  <c r="Q843" i="2"/>
  <c r="R843" i="2"/>
  <c r="Q844" i="2"/>
  <c r="R844" i="2"/>
  <c r="Q845" i="2"/>
  <c r="R845" i="2"/>
  <c r="Q846" i="2"/>
  <c r="R846" i="2"/>
  <c r="Q847" i="2"/>
  <c r="R847" i="2"/>
  <c r="Q848" i="2"/>
  <c r="R848" i="2"/>
  <c r="Q849" i="2"/>
  <c r="R849" i="2"/>
  <c r="Q850" i="2"/>
  <c r="R850" i="2"/>
  <c r="Q851" i="2"/>
  <c r="R851" i="2"/>
  <c r="Q852" i="2"/>
  <c r="R852" i="2"/>
  <c r="Q853" i="2"/>
  <c r="R853" i="2"/>
  <c r="Q854" i="2"/>
  <c r="R854" i="2"/>
  <c r="Q855" i="2"/>
  <c r="R855" i="2"/>
  <c r="Q856" i="2"/>
  <c r="R856" i="2"/>
  <c r="Q857" i="2"/>
  <c r="R857" i="2"/>
  <c r="Q858" i="2"/>
  <c r="R858" i="2"/>
  <c r="Q859" i="2"/>
  <c r="R859" i="2"/>
  <c r="Q860" i="2"/>
  <c r="R860" i="2"/>
  <c r="Q861" i="2"/>
  <c r="R861" i="2"/>
  <c r="Q862" i="2"/>
  <c r="R862" i="2"/>
  <c r="Q863" i="2"/>
  <c r="R863" i="2"/>
  <c r="Q864" i="2"/>
  <c r="R864" i="2"/>
  <c r="Q865" i="2"/>
  <c r="R865" i="2"/>
  <c r="Q866" i="2"/>
  <c r="R866" i="2"/>
  <c r="Q867" i="2"/>
  <c r="R867" i="2"/>
  <c r="Q868" i="2"/>
  <c r="R868" i="2"/>
  <c r="Q869" i="2"/>
  <c r="R869" i="2"/>
  <c r="Q870" i="2"/>
  <c r="R870" i="2"/>
  <c r="Q871" i="2"/>
  <c r="R871" i="2"/>
  <c r="Q872" i="2"/>
  <c r="R872" i="2"/>
  <c r="Q873" i="2"/>
  <c r="R873" i="2"/>
  <c r="Q874" i="2"/>
  <c r="R874" i="2"/>
  <c r="Q875" i="2"/>
  <c r="R875" i="2"/>
  <c r="Q876" i="2"/>
  <c r="R876" i="2"/>
  <c r="Q877" i="2"/>
  <c r="R877" i="2"/>
  <c r="Q878" i="2"/>
  <c r="R878" i="2"/>
  <c r="Q879" i="2"/>
  <c r="R879" i="2"/>
  <c r="Q880" i="2"/>
  <c r="R880" i="2"/>
  <c r="Q881" i="2"/>
  <c r="R881" i="2"/>
  <c r="Q882" i="2"/>
  <c r="R882" i="2"/>
  <c r="Q883" i="2"/>
  <c r="R883" i="2"/>
  <c r="Q884" i="2"/>
  <c r="R884" i="2"/>
  <c r="Q885" i="2"/>
  <c r="R885" i="2"/>
  <c r="Q886" i="2"/>
  <c r="R886" i="2"/>
  <c r="Q887" i="2"/>
  <c r="R887" i="2"/>
  <c r="Q888" i="2"/>
  <c r="R888" i="2"/>
  <c r="Q889" i="2"/>
  <c r="R889" i="2"/>
  <c r="Q890" i="2"/>
  <c r="R890" i="2"/>
  <c r="Q891" i="2"/>
  <c r="R891" i="2"/>
  <c r="Q892" i="2"/>
  <c r="R892" i="2"/>
  <c r="Q893" i="2"/>
  <c r="R893" i="2"/>
  <c r="Q894" i="2"/>
  <c r="R894" i="2"/>
  <c r="Q895" i="2"/>
  <c r="R895" i="2"/>
  <c r="Q896" i="2"/>
  <c r="R896" i="2"/>
  <c r="Q897" i="2"/>
  <c r="R897" i="2"/>
  <c r="Q898" i="2"/>
  <c r="R898" i="2"/>
  <c r="Q899" i="2"/>
  <c r="R899" i="2"/>
  <c r="Q900" i="2"/>
  <c r="R900" i="2"/>
  <c r="Q901" i="2"/>
  <c r="R901" i="2"/>
  <c r="Q902" i="2"/>
  <c r="R902" i="2"/>
  <c r="Q903" i="2"/>
  <c r="R903" i="2"/>
  <c r="Q904" i="2"/>
  <c r="R904" i="2"/>
  <c r="Q905" i="2"/>
  <c r="R905" i="2"/>
  <c r="Q906" i="2"/>
  <c r="R906" i="2"/>
  <c r="Q907" i="2"/>
  <c r="R907" i="2"/>
  <c r="Q908" i="2"/>
  <c r="R908" i="2"/>
  <c r="Q909" i="2"/>
  <c r="R909" i="2"/>
  <c r="Q910" i="2"/>
  <c r="R910" i="2"/>
  <c r="Q911" i="2"/>
  <c r="R911" i="2"/>
  <c r="Q912" i="2"/>
  <c r="R912" i="2"/>
  <c r="Q913" i="2"/>
  <c r="R913" i="2"/>
  <c r="Q914" i="2"/>
  <c r="R914" i="2"/>
  <c r="Q915" i="2"/>
  <c r="R915" i="2"/>
  <c r="Q916" i="2"/>
  <c r="R916" i="2"/>
  <c r="Q917" i="2"/>
  <c r="R917" i="2"/>
  <c r="Q918" i="2"/>
  <c r="R918" i="2"/>
  <c r="Q919" i="2"/>
  <c r="R919" i="2"/>
  <c r="Q920" i="2"/>
  <c r="R920" i="2"/>
  <c r="Q921" i="2"/>
  <c r="R921" i="2"/>
  <c r="Q922" i="2"/>
  <c r="R922" i="2"/>
  <c r="Q923" i="2"/>
  <c r="R923" i="2"/>
  <c r="Q924" i="2"/>
  <c r="R924" i="2"/>
  <c r="Q925" i="2"/>
  <c r="R925" i="2"/>
  <c r="Q926" i="2"/>
  <c r="R926" i="2"/>
  <c r="Q927" i="2"/>
  <c r="R927" i="2"/>
  <c r="Q928" i="2"/>
  <c r="R928" i="2"/>
  <c r="Q929" i="2"/>
  <c r="R929" i="2"/>
  <c r="Q930" i="2"/>
  <c r="R930" i="2"/>
  <c r="Q931" i="2"/>
  <c r="R931" i="2"/>
  <c r="Q932" i="2"/>
  <c r="R932" i="2"/>
  <c r="Q933" i="2"/>
  <c r="R933" i="2"/>
  <c r="Q934" i="2"/>
  <c r="R934" i="2"/>
  <c r="Q935" i="2"/>
  <c r="R935" i="2"/>
  <c r="Q936" i="2"/>
  <c r="R936" i="2"/>
  <c r="Q937" i="2"/>
  <c r="R937" i="2"/>
  <c r="Q938" i="2"/>
  <c r="R938" i="2"/>
  <c r="Q939" i="2"/>
  <c r="R939" i="2"/>
  <c r="Q940" i="2"/>
  <c r="R940" i="2"/>
  <c r="Q941" i="2"/>
  <c r="R941" i="2"/>
  <c r="Q942" i="2"/>
  <c r="R942" i="2"/>
  <c r="Q943" i="2"/>
  <c r="R943" i="2"/>
  <c r="Q944" i="2"/>
  <c r="R944" i="2"/>
  <c r="Q945" i="2"/>
  <c r="R945" i="2"/>
  <c r="Q946" i="2"/>
  <c r="R946" i="2"/>
  <c r="Q947" i="2"/>
  <c r="R947" i="2"/>
  <c r="Q948" i="2"/>
  <c r="R948" i="2"/>
  <c r="Q949" i="2"/>
  <c r="R949" i="2"/>
  <c r="Q950" i="2"/>
  <c r="R950" i="2"/>
  <c r="Q951" i="2"/>
  <c r="R951" i="2"/>
  <c r="Q952" i="2"/>
  <c r="R952" i="2"/>
  <c r="Q953" i="2"/>
  <c r="R953" i="2"/>
  <c r="Q954" i="2"/>
  <c r="R954" i="2"/>
  <c r="Q955" i="2"/>
  <c r="R955" i="2"/>
  <c r="Q956" i="2"/>
  <c r="R956" i="2"/>
  <c r="Q957" i="2"/>
  <c r="R957" i="2"/>
  <c r="Q958" i="2"/>
  <c r="R958" i="2"/>
  <c r="Q959" i="2"/>
  <c r="R959" i="2"/>
  <c r="Q960" i="2"/>
  <c r="R960" i="2"/>
  <c r="Q961" i="2"/>
  <c r="R961" i="2"/>
  <c r="Q962" i="2"/>
  <c r="R962" i="2"/>
  <c r="Q963" i="2"/>
  <c r="R963" i="2"/>
  <c r="Q964" i="2"/>
  <c r="R964" i="2"/>
  <c r="Q965" i="2"/>
  <c r="R965" i="2"/>
  <c r="Q966" i="2"/>
  <c r="R966" i="2"/>
  <c r="Q967" i="2"/>
  <c r="R967" i="2"/>
  <c r="Q968" i="2"/>
  <c r="R968" i="2"/>
  <c r="Q969" i="2"/>
  <c r="R969" i="2"/>
  <c r="Q970" i="2"/>
  <c r="R970" i="2"/>
  <c r="Q971" i="2"/>
  <c r="R971" i="2"/>
  <c r="Q972" i="2"/>
  <c r="R972" i="2"/>
  <c r="Q973" i="2"/>
  <c r="R973" i="2"/>
  <c r="Q974" i="2"/>
  <c r="R974" i="2"/>
  <c r="Q975" i="2"/>
  <c r="R975" i="2"/>
  <c r="Q976" i="2"/>
  <c r="R976" i="2"/>
  <c r="Q977" i="2"/>
  <c r="R977" i="2"/>
  <c r="Q978" i="2"/>
  <c r="R978" i="2"/>
  <c r="Q979" i="2"/>
  <c r="R979" i="2"/>
  <c r="Q980" i="2"/>
  <c r="R980" i="2"/>
  <c r="Q981" i="2"/>
  <c r="R981" i="2"/>
  <c r="Q982" i="2"/>
  <c r="R982" i="2"/>
  <c r="Q983" i="2"/>
  <c r="R983" i="2"/>
  <c r="Q984" i="2"/>
  <c r="R984" i="2"/>
  <c r="Q985" i="2"/>
  <c r="R985" i="2"/>
  <c r="Q986" i="2"/>
  <c r="R986" i="2"/>
  <c r="Q987" i="2"/>
  <c r="R987" i="2"/>
  <c r="Q988" i="2"/>
  <c r="R988" i="2"/>
  <c r="Q989" i="2"/>
  <c r="R989" i="2"/>
  <c r="Q990" i="2"/>
  <c r="R990" i="2"/>
  <c r="Q991" i="2"/>
  <c r="R991" i="2"/>
  <c r="Q992" i="2"/>
  <c r="R992" i="2"/>
  <c r="Q993" i="2"/>
  <c r="R993" i="2"/>
  <c r="Q994" i="2"/>
  <c r="R994" i="2"/>
  <c r="Q995" i="2"/>
  <c r="R995" i="2"/>
  <c r="Q996" i="2"/>
  <c r="R996" i="2"/>
  <c r="Q997" i="2"/>
  <c r="R997" i="2"/>
  <c r="Q998" i="2"/>
  <c r="R998" i="2"/>
  <c r="Q999" i="2"/>
  <c r="R999" i="2"/>
  <c r="Q1000" i="2"/>
  <c r="R1000" i="2"/>
  <c r="Q1001" i="2"/>
  <c r="R1001" i="2"/>
  <c r="Q1002" i="2"/>
  <c r="R1002" i="2"/>
  <c r="Q1003" i="2"/>
  <c r="R1003" i="2"/>
  <c r="Q1004" i="2"/>
  <c r="R1004" i="2"/>
  <c r="Q1005" i="2"/>
  <c r="R1005" i="2"/>
  <c r="Q1006" i="2"/>
  <c r="R1006" i="2"/>
  <c r="Q1007" i="2"/>
  <c r="R1007" i="2"/>
  <c r="Q1008" i="2"/>
  <c r="R1008" i="2"/>
  <c r="Q1009" i="2"/>
  <c r="R1009" i="2"/>
  <c r="Q1010" i="2"/>
  <c r="R1010" i="2"/>
  <c r="Q1011" i="2"/>
  <c r="R1011" i="2"/>
  <c r="Q1012" i="2"/>
  <c r="R1012" i="2"/>
  <c r="Q1013" i="2"/>
  <c r="R1013" i="2"/>
  <c r="Q1014" i="2"/>
  <c r="R1014" i="2"/>
  <c r="Q1015" i="2"/>
  <c r="R1015" i="2"/>
  <c r="Q1016" i="2"/>
  <c r="R1016" i="2"/>
  <c r="Q1017" i="2"/>
  <c r="R1017" i="2"/>
  <c r="Q1018" i="2"/>
  <c r="R1018" i="2"/>
  <c r="Q1019" i="2"/>
  <c r="R1019" i="2"/>
  <c r="Q1020" i="2"/>
  <c r="R1020" i="2"/>
  <c r="Q1021" i="2"/>
  <c r="R1021" i="2"/>
  <c r="Q1022" i="2"/>
  <c r="R1022" i="2"/>
  <c r="Q1023" i="2"/>
  <c r="R1023" i="2"/>
  <c r="Q1024" i="2"/>
  <c r="R1024" i="2"/>
  <c r="Q1025" i="2"/>
  <c r="R1025" i="2"/>
  <c r="Q1026" i="2"/>
  <c r="R1026" i="2"/>
  <c r="Q1027" i="2"/>
  <c r="R1027" i="2"/>
  <c r="Q1028" i="2"/>
  <c r="R1028" i="2"/>
  <c r="R5" i="2"/>
  <c r="Q5" i="2"/>
  <c r="T6" i="2" l="1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503" i="2"/>
  <c r="T504" i="2"/>
  <c r="T505" i="2"/>
  <c r="T506" i="2"/>
  <c r="T507" i="2"/>
  <c r="T508" i="2"/>
  <c r="T509" i="2"/>
  <c r="T510" i="2"/>
  <c r="T511" i="2"/>
  <c r="T512" i="2"/>
  <c r="T513" i="2"/>
  <c r="T514" i="2"/>
  <c r="T515" i="2"/>
  <c r="T516" i="2"/>
  <c r="T517" i="2"/>
  <c r="T518" i="2"/>
  <c r="T519" i="2"/>
  <c r="T520" i="2"/>
  <c r="T521" i="2"/>
  <c r="T522" i="2"/>
  <c r="T523" i="2"/>
  <c r="T524" i="2"/>
  <c r="T525" i="2"/>
  <c r="T526" i="2"/>
  <c r="T527" i="2"/>
  <c r="T528" i="2"/>
  <c r="T529" i="2"/>
  <c r="T530" i="2"/>
  <c r="T531" i="2"/>
  <c r="T532" i="2"/>
  <c r="T533" i="2"/>
  <c r="T534" i="2"/>
  <c r="T535" i="2"/>
  <c r="T536" i="2"/>
  <c r="T537" i="2"/>
  <c r="T538" i="2"/>
  <c r="T539" i="2"/>
  <c r="T540" i="2"/>
  <c r="T541" i="2"/>
  <c r="T542" i="2"/>
  <c r="T543" i="2"/>
  <c r="T544" i="2"/>
  <c r="T545" i="2"/>
  <c r="T546" i="2"/>
  <c r="T547" i="2"/>
  <c r="T548" i="2"/>
  <c r="T549" i="2"/>
  <c r="T550" i="2"/>
  <c r="T551" i="2"/>
  <c r="T552" i="2"/>
  <c r="T553" i="2"/>
  <c r="T554" i="2"/>
  <c r="T555" i="2"/>
  <c r="T556" i="2"/>
  <c r="T557" i="2"/>
  <c r="T558" i="2"/>
  <c r="T559" i="2"/>
  <c r="T560" i="2"/>
  <c r="T561" i="2"/>
  <c r="T562" i="2"/>
  <c r="T563" i="2"/>
  <c r="T564" i="2"/>
  <c r="T565" i="2"/>
  <c r="T566" i="2"/>
  <c r="T567" i="2"/>
  <c r="T568" i="2"/>
  <c r="T569" i="2"/>
  <c r="T570" i="2"/>
  <c r="T571" i="2"/>
  <c r="T572" i="2"/>
  <c r="T573" i="2"/>
  <c r="T574" i="2"/>
  <c r="T575" i="2"/>
  <c r="T576" i="2"/>
  <c r="T577" i="2"/>
  <c r="T578" i="2"/>
  <c r="T579" i="2"/>
  <c r="T580" i="2"/>
  <c r="T581" i="2"/>
  <c r="T582" i="2"/>
  <c r="T583" i="2"/>
  <c r="T584" i="2"/>
  <c r="T585" i="2"/>
  <c r="T586" i="2"/>
  <c r="T587" i="2"/>
  <c r="T588" i="2"/>
  <c r="T589" i="2"/>
  <c r="T590" i="2"/>
  <c r="T591" i="2"/>
  <c r="T592" i="2"/>
  <c r="T593" i="2"/>
  <c r="T594" i="2"/>
  <c r="T595" i="2"/>
  <c r="T596" i="2"/>
  <c r="T597" i="2"/>
  <c r="T598" i="2"/>
  <c r="T599" i="2"/>
  <c r="T600" i="2"/>
  <c r="T601" i="2"/>
  <c r="T602" i="2"/>
  <c r="T603" i="2"/>
  <c r="T604" i="2"/>
  <c r="T605" i="2"/>
  <c r="T606" i="2"/>
  <c r="T607" i="2"/>
  <c r="T608" i="2"/>
  <c r="T609" i="2"/>
  <c r="T610" i="2"/>
  <c r="T611" i="2"/>
  <c r="T612" i="2"/>
  <c r="T613" i="2"/>
  <c r="T614" i="2"/>
  <c r="T615" i="2"/>
  <c r="T616" i="2"/>
  <c r="T617" i="2"/>
  <c r="T618" i="2"/>
  <c r="T619" i="2"/>
  <c r="T620" i="2"/>
  <c r="T621" i="2"/>
  <c r="T622" i="2"/>
  <c r="T623" i="2"/>
  <c r="T624" i="2"/>
  <c r="T625" i="2"/>
  <c r="T626" i="2"/>
  <c r="T627" i="2"/>
  <c r="T628" i="2"/>
  <c r="T629" i="2"/>
  <c r="T630" i="2"/>
  <c r="T631" i="2"/>
  <c r="T632" i="2"/>
  <c r="T633" i="2"/>
  <c r="T634" i="2"/>
  <c r="T635" i="2"/>
  <c r="T636" i="2"/>
  <c r="T637" i="2"/>
  <c r="T638" i="2"/>
  <c r="T639" i="2"/>
  <c r="T640" i="2"/>
  <c r="T641" i="2"/>
  <c r="T642" i="2"/>
  <c r="T643" i="2"/>
  <c r="T644" i="2"/>
  <c r="T645" i="2"/>
  <c r="T646" i="2"/>
  <c r="T647" i="2"/>
  <c r="T648" i="2"/>
  <c r="T649" i="2"/>
  <c r="T650" i="2"/>
  <c r="T651" i="2"/>
  <c r="T652" i="2"/>
  <c r="T653" i="2"/>
  <c r="T654" i="2"/>
  <c r="T655" i="2"/>
  <c r="T656" i="2"/>
  <c r="T657" i="2"/>
  <c r="T658" i="2"/>
  <c r="T659" i="2"/>
  <c r="T660" i="2"/>
  <c r="T661" i="2"/>
  <c r="T662" i="2"/>
  <c r="T663" i="2"/>
  <c r="T664" i="2"/>
  <c r="T665" i="2"/>
  <c r="T666" i="2"/>
  <c r="T667" i="2"/>
  <c r="T668" i="2"/>
  <c r="T669" i="2"/>
  <c r="T670" i="2"/>
  <c r="T671" i="2"/>
  <c r="T672" i="2"/>
  <c r="T673" i="2"/>
  <c r="T674" i="2"/>
  <c r="T675" i="2"/>
  <c r="T676" i="2"/>
  <c r="T677" i="2"/>
  <c r="T678" i="2"/>
  <c r="T679" i="2"/>
  <c r="T680" i="2"/>
  <c r="T681" i="2"/>
  <c r="T682" i="2"/>
  <c r="T683" i="2"/>
  <c r="T684" i="2"/>
  <c r="T685" i="2"/>
  <c r="T686" i="2"/>
  <c r="T687" i="2"/>
  <c r="T688" i="2"/>
  <c r="T689" i="2"/>
  <c r="T690" i="2"/>
  <c r="T691" i="2"/>
  <c r="T692" i="2"/>
  <c r="T693" i="2"/>
  <c r="T694" i="2"/>
  <c r="T695" i="2"/>
  <c r="T696" i="2"/>
  <c r="T697" i="2"/>
  <c r="T698" i="2"/>
  <c r="T699" i="2"/>
  <c r="T700" i="2"/>
  <c r="T701" i="2"/>
  <c r="T702" i="2"/>
  <c r="T703" i="2"/>
  <c r="T704" i="2"/>
  <c r="T705" i="2"/>
  <c r="T706" i="2"/>
  <c r="T707" i="2"/>
  <c r="T708" i="2"/>
  <c r="T709" i="2"/>
  <c r="T710" i="2"/>
  <c r="T711" i="2"/>
  <c r="T712" i="2"/>
  <c r="T713" i="2"/>
  <c r="T714" i="2"/>
  <c r="T715" i="2"/>
  <c r="T716" i="2"/>
  <c r="T717" i="2"/>
  <c r="T718" i="2"/>
  <c r="T719" i="2"/>
  <c r="T720" i="2"/>
  <c r="T721" i="2"/>
  <c r="T722" i="2"/>
  <c r="T723" i="2"/>
  <c r="T724" i="2"/>
  <c r="T725" i="2"/>
  <c r="T726" i="2"/>
  <c r="T727" i="2"/>
  <c r="T728" i="2"/>
  <c r="T729" i="2"/>
  <c r="T730" i="2"/>
  <c r="T731" i="2"/>
  <c r="T732" i="2"/>
  <c r="T733" i="2"/>
  <c r="T734" i="2"/>
  <c r="T735" i="2"/>
  <c r="T736" i="2"/>
  <c r="T737" i="2"/>
  <c r="T738" i="2"/>
  <c r="T739" i="2"/>
  <c r="T740" i="2"/>
  <c r="T741" i="2"/>
  <c r="T742" i="2"/>
  <c r="T743" i="2"/>
  <c r="T744" i="2"/>
  <c r="T745" i="2"/>
  <c r="T746" i="2"/>
  <c r="T747" i="2"/>
  <c r="T748" i="2"/>
  <c r="T749" i="2"/>
  <c r="T750" i="2"/>
  <c r="T751" i="2"/>
  <c r="T752" i="2"/>
  <c r="T753" i="2"/>
  <c r="T754" i="2"/>
  <c r="T755" i="2"/>
  <c r="T756" i="2"/>
  <c r="T757" i="2"/>
  <c r="T758" i="2"/>
  <c r="T759" i="2"/>
  <c r="T760" i="2"/>
  <c r="T761" i="2"/>
  <c r="T762" i="2"/>
  <c r="T763" i="2"/>
  <c r="T764" i="2"/>
  <c r="T765" i="2"/>
  <c r="T766" i="2"/>
  <c r="T767" i="2"/>
  <c r="T768" i="2"/>
  <c r="T769" i="2"/>
  <c r="T770" i="2"/>
  <c r="T771" i="2"/>
  <c r="T772" i="2"/>
  <c r="T773" i="2"/>
  <c r="T774" i="2"/>
  <c r="T775" i="2"/>
  <c r="T776" i="2"/>
  <c r="T777" i="2"/>
  <c r="T778" i="2"/>
  <c r="T779" i="2"/>
  <c r="T780" i="2"/>
  <c r="T781" i="2"/>
  <c r="T782" i="2"/>
  <c r="T783" i="2"/>
  <c r="T784" i="2"/>
  <c r="T785" i="2"/>
  <c r="T786" i="2"/>
  <c r="T787" i="2"/>
  <c r="T788" i="2"/>
  <c r="T789" i="2"/>
  <c r="T790" i="2"/>
  <c r="T791" i="2"/>
  <c r="T792" i="2"/>
  <c r="T793" i="2"/>
  <c r="T794" i="2"/>
  <c r="T795" i="2"/>
  <c r="T796" i="2"/>
  <c r="T797" i="2"/>
  <c r="T798" i="2"/>
  <c r="T799" i="2"/>
  <c r="T800" i="2"/>
  <c r="T801" i="2"/>
  <c r="T802" i="2"/>
  <c r="T803" i="2"/>
  <c r="T804" i="2"/>
  <c r="T805" i="2"/>
  <c r="T806" i="2"/>
  <c r="T807" i="2"/>
  <c r="T808" i="2"/>
  <c r="T809" i="2"/>
  <c r="T810" i="2"/>
  <c r="T811" i="2"/>
  <c r="T812" i="2"/>
  <c r="T813" i="2"/>
  <c r="T814" i="2"/>
  <c r="T815" i="2"/>
  <c r="T816" i="2"/>
  <c r="T817" i="2"/>
  <c r="T818" i="2"/>
  <c r="T819" i="2"/>
  <c r="T820" i="2"/>
  <c r="T821" i="2"/>
  <c r="T822" i="2"/>
  <c r="T823" i="2"/>
  <c r="T824" i="2"/>
  <c r="T825" i="2"/>
  <c r="T826" i="2"/>
  <c r="T827" i="2"/>
  <c r="T828" i="2"/>
  <c r="T829" i="2"/>
  <c r="T830" i="2"/>
  <c r="T831" i="2"/>
  <c r="T832" i="2"/>
  <c r="T833" i="2"/>
  <c r="T834" i="2"/>
  <c r="T835" i="2"/>
  <c r="T836" i="2"/>
  <c r="T837" i="2"/>
  <c r="T838" i="2"/>
  <c r="T839" i="2"/>
  <c r="T840" i="2"/>
  <c r="T841" i="2"/>
  <c r="T842" i="2"/>
  <c r="T843" i="2"/>
  <c r="T844" i="2"/>
  <c r="T845" i="2"/>
  <c r="T846" i="2"/>
  <c r="T847" i="2"/>
  <c r="T848" i="2"/>
  <c r="T849" i="2"/>
  <c r="T850" i="2"/>
  <c r="T851" i="2"/>
  <c r="T852" i="2"/>
  <c r="T853" i="2"/>
  <c r="T854" i="2"/>
  <c r="T855" i="2"/>
  <c r="T856" i="2"/>
  <c r="T857" i="2"/>
  <c r="T858" i="2"/>
  <c r="T859" i="2"/>
  <c r="T860" i="2"/>
  <c r="T861" i="2"/>
  <c r="T862" i="2"/>
  <c r="T863" i="2"/>
  <c r="T864" i="2"/>
  <c r="T865" i="2"/>
  <c r="T866" i="2"/>
  <c r="T867" i="2"/>
  <c r="T868" i="2"/>
  <c r="T869" i="2"/>
  <c r="T870" i="2"/>
  <c r="T871" i="2"/>
  <c r="T872" i="2"/>
  <c r="T873" i="2"/>
  <c r="T874" i="2"/>
  <c r="T875" i="2"/>
  <c r="T876" i="2"/>
  <c r="T877" i="2"/>
  <c r="T878" i="2"/>
  <c r="T879" i="2"/>
  <c r="T880" i="2"/>
  <c r="T881" i="2"/>
  <c r="T882" i="2"/>
  <c r="T883" i="2"/>
  <c r="T884" i="2"/>
  <c r="T885" i="2"/>
  <c r="T886" i="2"/>
  <c r="T887" i="2"/>
  <c r="T888" i="2"/>
  <c r="T889" i="2"/>
  <c r="T890" i="2"/>
  <c r="T891" i="2"/>
  <c r="T892" i="2"/>
  <c r="T893" i="2"/>
  <c r="T894" i="2"/>
  <c r="T895" i="2"/>
  <c r="T896" i="2"/>
  <c r="T897" i="2"/>
  <c r="T898" i="2"/>
  <c r="T899" i="2"/>
  <c r="T900" i="2"/>
  <c r="T901" i="2"/>
  <c r="T902" i="2"/>
  <c r="T903" i="2"/>
  <c r="T904" i="2"/>
  <c r="T905" i="2"/>
  <c r="T906" i="2"/>
  <c r="T907" i="2"/>
  <c r="T908" i="2"/>
  <c r="T909" i="2"/>
  <c r="T910" i="2"/>
  <c r="T911" i="2"/>
  <c r="T912" i="2"/>
  <c r="T913" i="2"/>
  <c r="T914" i="2"/>
  <c r="T915" i="2"/>
  <c r="T916" i="2"/>
  <c r="T917" i="2"/>
  <c r="T918" i="2"/>
  <c r="T919" i="2"/>
  <c r="T920" i="2"/>
  <c r="T921" i="2"/>
  <c r="T922" i="2"/>
  <c r="T923" i="2"/>
  <c r="T924" i="2"/>
  <c r="T925" i="2"/>
  <c r="T926" i="2"/>
  <c r="T927" i="2"/>
  <c r="T928" i="2"/>
  <c r="T929" i="2"/>
  <c r="T930" i="2"/>
  <c r="T931" i="2"/>
  <c r="T932" i="2"/>
  <c r="T933" i="2"/>
  <c r="T934" i="2"/>
  <c r="T935" i="2"/>
  <c r="T936" i="2"/>
  <c r="T937" i="2"/>
  <c r="T938" i="2"/>
  <c r="T939" i="2"/>
  <c r="T940" i="2"/>
  <c r="T941" i="2"/>
  <c r="T942" i="2"/>
  <c r="T943" i="2"/>
  <c r="T944" i="2"/>
  <c r="T945" i="2"/>
  <c r="T946" i="2"/>
  <c r="T947" i="2"/>
  <c r="T948" i="2"/>
  <c r="T949" i="2"/>
  <c r="T950" i="2"/>
  <c r="T951" i="2"/>
  <c r="T952" i="2"/>
  <c r="T953" i="2"/>
  <c r="T954" i="2"/>
  <c r="T955" i="2"/>
  <c r="T956" i="2"/>
  <c r="T957" i="2"/>
  <c r="T958" i="2"/>
  <c r="T959" i="2"/>
  <c r="T960" i="2"/>
  <c r="T961" i="2"/>
  <c r="T962" i="2"/>
  <c r="T963" i="2"/>
  <c r="T964" i="2"/>
  <c r="T965" i="2"/>
  <c r="T966" i="2"/>
  <c r="T967" i="2"/>
  <c r="T968" i="2"/>
  <c r="T969" i="2"/>
  <c r="T970" i="2"/>
  <c r="T971" i="2"/>
  <c r="T972" i="2"/>
  <c r="T973" i="2"/>
  <c r="T974" i="2"/>
  <c r="T975" i="2"/>
  <c r="T976" i="2"/>
  <c r="T977" i="2"/>
  <c r="T978" i="2"/>
  <c r="T979" i="2"/>
  <c r="T980" i="2"/>
  <c r="T981" i="2"/>
  <c r="T982" i="2"/>
  <c r="T983" i="2"/>
  <c r="T984" i="2"/>
  <c r="T985" i="2"/>
  <c r="T986" i="2"/>
  <c r="T987" i="2"/>
  <c r="T988" i="2"/>
  <c r="T989" i="2"/>
  <c r="T990" i="2"/>
  <c r="T991" i="2"/>
  <c r="T992" i="2"/>
  <c r="T993" i="2"/>
  <c r="T994" i="2"/>
  <c r="T995" i="2"/>
  <c r="T996" i="2"/>
  <c r="T997" i="2"/>
  <c r="T998" i="2"/>
  <c r="T999" i="2"/>
  <c r="T1000" i="2"/>
  <c r="T1001" i="2"/>
  <c r="T1002" i="2"/>
  <c r="T1003" i="2"/>
  <c r="T1004" i="2"/>
  <c r="T1005" i="2"/>
  <c r="T1006" i="2"/>
  <c r="T1007" i="2"/>
  <c r="T1008" i="2"/>
  <c r="T1009" i="2"/>
  <c r="T1010" i="2"/>
  <c r="T1011" i="2"/>
  <c r="T1012" i="2"/>
  <c r="T1013" i="2"/>
  <c r="T1014" i="2"/>
  <c r="T1015" i="2"/>
  <c r="T1016" i="2"/>
  <c r="T1017" i="2"/>
  <c r="T1018" i="2"/>
  <c r="T1019" i="2"/>
  <c r="T1020" i="2"/>
  <c r="T1021" i="2"/>
  <c r="T1022" i="2"/>
  <c r="T1023" i="2"/>
  <c r="T1024" i="2"/>
  <c r="T1025" i="2"/>
  <c r="T1026" i="2"/>
  <c r="T1027" i="2"/>
  <c r="T1028" i="2"/>
  <c r="T5" i="2"/>
  <c r="C23" i="2" l="1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5" i="2"/>
  <c r="E14" i="2" l="1"/>
  <c r="V14" i="2" s="1"/>
  <c r="E15" i="2"/>
  <c r="V15" i="2" s="1"/>
  <c r="E16" i="2"/>
  <c r="V16" i="2" s="1"/>
  <c r="E17" i="2"/>
  <c r="V17" i="2" s="1"/>
  <c r="E18" i="2"/>
  <c r="V18" i="2" s="1"/>
  <c r="E19" i="2"/>
  <c r="V19" i="2" s="1"/>
  <c r="E20" i="2"/>
  <c r="V20" i="2" s="1"/>
  <c r="E21" i="2"/>
  <c r="V21" i="2" s="1"/>
  <c r="E22" i="2"/>
  <c r="V22" i="2" s="1"/>
  <c r="E23" i="2"/>
  <c r="V23" i="2" s="1"/>
  <c r="E24" i="2"/>
  <c r="V24" i="2" s="1"/>
  <c r="E25" i="2"/>
  <c r="V25" i="2" s="1"/>
  <c r="E26" i="2"/>
  <c r="V26" i="2" s="1"/>
  <c r="E27" i="2"/>
  <c r="V27" i="2" s="1"/>
  <c r="E28" i="2"/>
  <c r="V28" i="2" s="1"/>
  <c r="E29" i="2"/>
  <c r="V29" i="2" s="1"/>
  <c r="E30" i="2"/>
  <c r="V30" i="2" s="1"/>
  <c r="E31" i="2"/>
  <c r="V31" i="2" s="1"/>
  <c r="E32" i="2"/>
  <c r="V32" i="2" s="1"/>
  <c r="E33" i="2"/>
  <c r="V33" i="2" s="1"/>
  <c r="E34" i="2"/>
  <c r="V34" i="2" s="1"/>
  <c r="E35" i="2"/>
  <c r="V35" i="2" s="1"/>
  <c r="E36" i="2"/>
  <c r="V36" i="2" s="1"/>
  <c r="E37" i="2"/>
  <c r="V37" i="2" s="1"/>
  <c r="E38" i="2"/>
  <c r="V38" i="2" s="1"/>
  <c r="E39" i="2"/>
  <c r="V39" i="2" s="1"/>
  <c r="E40" i="2"/>
  <c r="V40" i="2" s="1"/>
  <c r="E41" i="2"/>
  <c r="V41" i="2" s="1"/>
  <c r="E42" i="2"/>
  <c r="V42" i="2" s="1"/>
  <c r="E43" i="2"/>
  <c r="V43" i="2" s="1"/>
  <c r="E44" i="2"/>
  <c r="V44" i="2" s="1"/>
  <c r="E45" i="2"/>
  <c r="V45" i="2" s="1"/>
  <c r="E46" i="2"/>
  <c r="V46" i="2" s="1"/>
  <c r="E47" i="2"/>
  <c r="V47" i="2" s="1"/>
  <c r="E48" i="2"/>
  <c r="V48" i="2" s="1"/>
  <c r="E49" i="2"/>
  <c r="V49" i="2" s="1"/>
  <c r="E50" i="2"/>
  <c r="V50" i="2" s="1"/>
  <c r="E51" i="2"/>
  <c r="V51" i="2" s="1"/>
  <c r="E52" i="2"/>
  <c r="V52" i="2" s="1"/>
  <c r="E53" i="2"/>
  <c r="V53" i="2" s="1"/>
  <c r="E54" i="2"/>
  <c r="V54" i="2" s="1"/>
  <c r="E55" i="2"/>
  <c r="V55" i="2" s="1"/>
  <c r="E56" i="2"/>
  <c r="V56" i="2" s="1"/>
  <c r="E57" i="2"/>
  <c r="V57" i="2" s="1"/>
  <c r="E58" i="2"/>
  <c r="V58" i="2" s="1"/>
  <c r="E59" i="2"/>
  <c r="V59" i="2" s="1"/>
  <c r="E60" i="2"/>
  <c r="V60" i="2" s="1"/>
  <c r="E61" i="2"/>
  <c r="V61" i="2" s="1"/>
  <c r="E62" i="2"/>
  <c r="V62" i="2" s="1"/>
  <c r="E63" i="2"/>
  <c r="V63" i="2" s="1"/>
  <c r="E64" i="2"/>
  <c r="V64" i="2" s="1"/>
  <c r="E65" i="2"/>
  <c r="V65" i="2" s="1"/>
  <c r="E66" i="2"/>
  <c r="V66" i="2" s="1"/>
  <c r="E67" i="2"/>
  <c r="V67" i="2" s="1"/>
  <c r="E68" i="2"/>
  <c r="V68" i="2" s="1"/>
  <c r="E69" i="2"/>
  <c r="V69" i="2" s="1"/>
  <c r="E70" i="2"/>
  <c r="V70" i="2" s="1"/>
  <c r="E71" i="2"/>
  <c r="V71" i="2" s="1"/>
  <c r="E72" i="2"/>
  <c r="V72" i="2" s="1"/>
  <c r="E73" i="2"/>
  <c r="V73" i="2" s="1"/>
  <c r="E74" i="2"/>
  <c r="V74" i="2" s="1"/>
  <c r="E75" i="2"/>
  <c r="V75" i="2" s="1"/>
  <c r="E76" i="2"/>
  <c r="V76" i="2" s="1"/>
  <c r="E77" i="2"/>
  <c r="V77" i="2" s="1"/>
  <c r="E78" i="2"/>
  <c r="V78" i="2" s="1"/>
  <c r="E79" i="2"/>
  <c r="V79" i="2" s="1"/>
  <c r="E80" i="2"/>
  <c r="V80" i="2" s="1"/>
  <c r="E81" i="2"/>
  <c r="V81" i="2" s="1"/>
  <c r="E82" i="2"/>
  <c r="V82" i="2" s="1"/>
  <c r="E83" i="2"/>
  <c r="V83" i="2" s="1"/>
  <c r="E84" i="2"/>
  <c r="V84" i="2" s="1"/>
  <c r="E85" i="2"/>
  <c r="V85" i="2" s="1"/>
  <c r="E86" i="2"/>
  <c r="V86" i="2" s="1"/>
  <c r="E87" i="2"/>
  <c r="V87" i="2" s="1"/>
  <c r="E88" i="2"/>
  <c r="V88" i="2" s="1"/>
  <c r="E89" i="2"/>
  <c r="V89" i="2" s="1"/>
  <c r="E90" i="2"/>
  <c r="V90" i="2" s="1"/>
  <c r="E91" i="2"/>
  <c r="V91" i="2" s="1"/>
  <c r="E92" i="2"/>
  <c r="V92" i="2" s="1"/>
  <c r="E93" i="2"/>
  <c r="V93" i="2" s="1"/>
  <c r="E94" i="2"/>
  <c r="V94" i="2" s="1"/>
  <c r="E95" i="2"/>
  <c r="V95" i="2" s="1"/>
  <c r="E96" i="2"/>
  <c r="V96" i="2" s="1"/>
  <c r="E97" i="2"/>
  <c r="V97" i="2" s="1"/>
  <c r="E98" i="2"/>
  <c r="V98" i="2" s="1"/>
  <c r="E99" i="2"/>
  <c r="V99" i="2" s="1"/>
  <c r="E100" i="2"/>
  <c r="V100" i="2" s="1"/>
  <c r="E101" i="2"/>
  <c r="V101" i="2" s="1"/>
  <c r="E102" i="2"/>
  <c r="V102" i="2" s="1"/>
  <c r="E103" i="2"/>
  <c r="V103" i="2" s="1"/>
  <c r="E104" i="2"/>
  <c r="V104" i="2" s="1"/>
  <c r="E105" i="2"/>
  <c r="V105" i="2" s="1"/>
  <c r="E106" i="2"/>
  <c r="V106" i="2" s="1"/>
  <c r="E107" i="2"/>
  <c r="V107" i="2" s="1"/>
  <c r="E108" i="2"/>
  <c r="V108" i="2" s="1"/>
  <c r="E109" i="2"/>
  <c r="V109" i="2" s="1"/>
  <c r="E110" i="2"/>
  <c r="V110" i="2" s="1"/>
  <c r="E111" i="2"/>
  <c r="V111" i="2" s="1"/>
  <c r="E112" i="2"/>
  <c r="V112" i="2" s="1"/>
  <c r="E113" i="2"/>
  <c r="V113" i="2" s="1"/>
  <c r="E114" i="2"/>
  <c r="V114" i="2" s="1"/>
  <c r="E115" i="2"/>
  <c r="V115" i="2" s="1"/>
  <c r="E116" i="2"/>
  <c r="V116" i="2" s="1"/>
  <c r="E117" i="2"/>
  <c r="V117" i="2" s="1"/>
  <c r="E118" i="2"/>
  <c r="V118" i="2" s="1"/>
  <c r="E119" i="2"/>
  <c r="V119" i="2" s="1"/>
  <c r="E120" i="2"/>
  <c r="V120" i="2" s="1"/>
  <c r="E121" i="2"/>
  <c r="V121" i="2" s="1"/>
  <c r="E122" i="2"/>
  <c r="V122" i="2" s="1"/>
  <c r="E123" i="2"/>
  <c r="V123" i="2" s="1"/>
  <c r="E124" i="2"/>
  <c r="V124" i="2" s="1"/>
  <c r="E125" i="2"/>
  <c r="V125" i="2" s="1"/>
  <c r="E126" i="2"/>
  <c r="V126" i="2" s="1"/>
  <c r="E127" i="2"/>
  <c r="V127" i="2" s="1"/>
  <c r="E128" i="2"/>
  <c r="V128" i="2" s="1"/>
  <c r="E129" i="2"/>
  <c r="V129" i="2" s="1"/>
  <c r="E130" i="2"/>
  <c r="V130" i="2" s="1"/>
  <c r="E131" i="2"/>
  <c r="V131" i="2" s="1"/>
  <c r="E132" i="2"/>
  <c r="V132" i="2" s="1"/>
  <c r="E133" i="2"/>
  <c r="V133" i="2" s="1"/>
  <c r="E134" i="2"/>
  <c r="V134" i="2" s="1"/>
  <c r="E135" i="2"/>
  <c r="V135" i="2" s="1"/>
  <c r="E136" i="2"/>
  <c r="V136" i="2" s="1"/>
  <c r="E137" i="2"/>
  <c r="V137" i="2" s="1"/>
  <c r="E138" i="2"/>
  <c r="V138" i="2" s="1"/>
  <c r="E139" i="2"/>
  <c r="V139" i="2" s="1"/>
  <c r="E140" i="2"/>
  <c r="V140" i="2" s="1"/>
  <c r="E141" i="2"/>
  <c r="V141" i="2" s="1"/>
  <c r="E142" i="2"/>
  <c r="V142" i="2" s="1"/>
  <c r="E143" i="2"/>
  <c r="V143" i="2" s="1"/>
  <c r="E144" i="2"/>
  <c r="V144" i="2" s="1"/>
  <c r="E145" i="2"/>
  <c r="V145" i="2" s="1"/>
  <c r="E146" i="2"/>
  <c r="V146" i="2" s="1"/>
  <c r="E147" i="2"/>
  <c r="V147" i="2" s="1"/>
  <c r="E148" i="2"/>
  <c r="V148" i="2" s="1"/>
  <c r="E149" i="2"/>
  <c r="V149" i="2" s="1"/>
  <c r="E150" i="2"/>
  <c r="V150" i="2" s="1"/>
  <c r="E151" i="2"/>
  <c r="V151" i="2" s="1"/>
  <c r="E152" i="2"/>
  <c r="V152" i="2" s="1"/>
  <c r="E153" i="2"/>
  <c r="V153" i="2" s="1"/>
  <c r="E154" i="2"/>
  <c r="V154" i="2" s="1"/>
  <c r="E155" i="2"/>
  <c r="V155" i="2" s="1"/>
  <c r="E156" i="2"/>
  <c r="V156" i="2" s="1"/>
  <c r="E157" i="2"/>
  <c r="V157" i="2" s="1"/>
  <c r="E158" i="2"/>
  <c r="V158" i="2" s="1"/>
  <c r="E159" i="2"/>
  <c r="V159" i="2" s="1"/>
  <c r="E160" i="2"/>
  <c r="V160" i="2" s="1"/>
  <c r="E161" i="2"/>
  <c r="V161" i="2" s="1"/>
  <c r="E162" i="2"/>
  <c r="V162" i="2" s="1"/>
  <c r="E163" i="2"/>
  <c r="V163" i="2" s="1"/>
  <c r="E164" i="2"/>
  <c r="V164" i="2" s="1"/>
  <c r="E165" i="2"/>
  <c r="V165" i="2" s="1"/>
  <c r="E166" i="2"/>
  <c r="V166" i="2" s="1"/>
  <c r="E167" i="2"/>
  <c r="V167" i="2" s="1"/>
  <c r="E168" i="2"/>
  <c r="V168" i="2" s="1"/>
  <c r="E169" i="2"/>
  <c r="V169" i="2" s="1"/>
  <c r="E170" i="2"/>
  <c r="V170" i="2" s="1"/>
  <c r="E171" i="2"/>
  <c r="V171" i="2" s="1"/>
  <c r="E172" i="2"/>
  <c r="V172" i="2" s="1"/>
  <c r="E173" i="2"/>
  <c r="V173" i="2" s="1"/>
  <c r="E174" i="2"/>
  <c r="V174" i="2" s="1"/>
  <c r="E175" i="2"/>
  <c r="V175" i="2" s="1"/>
  <c r="E176" i="2"/>
  <c r="V176" i="2" s="1"/>
  <c r="E177" i="2"/>
  <c r="V177" i="2" s="1"/>
  <c r="E178" i="2"/>
  <c r="V178" i="2" s="1"/>
  <c r="E179" i="2"/>
  <c r="V179" i="2" s="1"/>
  <c r="E180" i="2"/>
  <c r="V180" i="2" s="1"/>
  <c r="E181" i="2"/>
  <c r="V181" i="2" s="1"/>
  <c r="E182" i="2"/>
  <c r="V182" i="2" s="1"/>
  <c r="E183" i="2"/>
  <c r="V183" i="2" s="1"/>
  <c r="E184" i="2"/>
  <c r="V184" i="2" s="1"/>
  <c r="E185" i="2"/>
  <c r="V185" i="2" s="1"/>
  <c r="E186" i="2"/>
  <c r="V186" i="2" s="1"/>
  <c r="E187" i="2"/>
  <c r="V187" i="2" s="1"/>
  <c r="E188" i="2"/>
  <c r="V188" i="2" s="1"/>
  <c r="E189" i="2"/>
  <c r="V189" i="2" s="1"/>
  <c r="E190" i="2"/>
  <c r="V190" i="2" s="1"/>
  <c r="E191" i="2"/>
  <c r="V191" i="2" s="1"/>
  <c r="E192" i="2"/>
  <c r="V192" i="2" s="1"/>
  <c r="E193" i="2"/>
  <c r="V193" i="2" s="1"/>
  <c r="E194" i="2"/>
  <c r="V194" i="2" s="1"/>
  <c r="E195" i="2"/>
  <c r="V195" i="2" s="1"/>
  <c r="E196" i="2"/>
  <c r="V196" i="2" s="1"/>
  <c r="E197" i="2"/>
  <c r="V197" i="2" s="1"/>
  <c r="E198" i="2"/>
  <c r="V198" i="2" s="1"/>
  <c r="E199" i="2"/>
  <c r="V199" i="2" s="1"/>
  <c r="E200" i="2"/>
  <c r="V200" i="2" s="1"/>
  <c r="E201" i="2"/>
  <c r="V201" i="2" s="1"/>
  <c r="E202" i="2"/>
  <c r="V202" i="2" s="1"/>
  <c r="E203" i="2"/>
  <c r="V203" i="2" s="1"/>
  <c r="E204" i="2"/>
  <c r="V204" i="2" s="1"/>
  <c r="E205" i="2"/>
  <c r="V205" i="2" s="1"/>
  <c r="E206" i="2"/>
  <c r="V206" i="2" s="1"/>
  <c r="E207" i="2"/>
  <c r="V207" i="2" s="1"/>
  <c r="E208" i="2"/>
  <c r="V208" i="2" s="1"/>
  <c r="E209" i="2"/>
  <c r="V209" i="2" s="1"/>
  <c r="E210" i="2"/>
  <c r="V210" i="2" s="1"/>
  <c r="E211" i="2"/>
  <c r="V211" i="2" s="1"/>
  <c r="E212" i="2"/>
  <c r="V212" i="2" s="1"/>
  <c r="E213" i="2"/>
  <c r="V213" i="2" s="1"/>
  <c r="E214" i="2"/>
  <c r="V214" i="2" s="1"/>
  <c r="E215" i="2"/>
  <c r="V215" i="2" s="1"/>
  <c r="E216" i="2"/>
  <c r="V216" i="2" s="1"/>
  <c r="E217" i="2"/>
  <c r="V217" i="2" s="1"/>
  <c r="E218" i="2"/>
  <c r="V218" i="2" s="1"/>
  <c r="E219" i="2"/>
  <c r="V219" i="2" s="1"/>
  <c r="E220" i="2"/>
  <c r="V220" i="2" s="1"/>
  <c r="E221" i="2"/>
  <c r="V221" i="2" s="1"/>
  <c r="E222" i="2"/>
  <c r="V222" i="2" s="1"/>
  <c r="E223" i="2"/>
  <c r="V223" i="2" s="1"/>
  <c r="E224" i="2"/>
  <c r="V224" i="2" s="1"/>
  <c r="E225" i="2"/>
  <c r="V225" i="2" s="1"/>
  <c r="E226" i="2"/>
  <c r="V226" i="2" s="1"/>
  <c r="E227" i="2"/>
  <c r="V227" i="2" s="1"/>
  <c r="E228" i="2"/>
  <c r="V228" i="2" s="1"/>
  <c r="E229" i="2"/>
  <c r="V229" i="2" s="1"/>
  <c r="E230" i="2"/>
  <c r="V230" i="2" s="1"/>
  <c r="E231" i="2"/>
  <c r="V231" i="2" s="1"/>
  <c r="E232" i="2"/>
  <c r="V232" i="2" s="1"/>
  <c r="E233" i="2"/>
  <c r="V233" i="2" s="1"/>
  <c r="E234" i="2"/>
  <c r="V234" i="2" s="1"/>
  <c r="E235" i="2"/>
  <c r="V235" i="2" s="1"/>
  <c r="E236" i="2"/>
  <c r="V236" i="2" s="1"/>
  <c r="E237" i="2"/>
  <c r="V237" i="2" s="1"/>
  <c r="E238" i="2"/>
  <c r="V238" i="2" s="1"/>
  <c r="E239" i="2"/>
  <c r="V239" i="2" s="1"/>
  <c r="E240" i="2"/>
  <c r="V240" i="2" s="1"/>
  <c r="E241" i="2"/>
  <c r="V241" i="2" s="1"/>
  <c r="E242" i="2"/>
  <c r="V242" i="2" s="1"/>
  <c r="E243" i="2"/>
  <c r="V243" i="2" s="1"/>
  <c r="E244" i="2"/>
  <c r="V244" i="2" s="1"/>
  <c r="E245" i="2"/>
  <c r="V245" i="2" s="1"/>
  <c r="E246" i="2"/>
  <c r="V246" i="2" s="1"/>
  <c r="E247" i="2"/>
  <c r="V247" i="2" s="1"/>
  <c r="E248" i="2"/>
  <c r="V248" i="2" s="1"/>
  <c r="E249" i="2"/>
  <c r="V249" i="2" s="1"/>
  <c r="E250" i="2"/>
  <c r="V250" i="2" s="1"/>
  <c r="E251" i="2"/>
  <c r="V251" i="2" s="1"/>
  <c r="E252" i="2"/>
  <c r="V252" i="2" s="1"/>
  <c r="E253" i="2"/>
  <c r="V253" i="2" s="1"/>
  <c r="E254" i="2"/>
  <c r="V254" i="2" s="1"/>
  <c r="E255" i="2"/>
  <c r="V255" i="2" s="1"/>
  <c r="E256" i="2"/>
  <c r="V256" i="2" s="1"/>
  <c r="E257" i="2"/>
  <c r="V257" i="2" s="1"/>
  <c r="E258" i="2"/>
  <c r="V258" i="2" s="1"/>
  <c r="E259" i="2"/>
  <c r="V259" i="2" s="1"/>
  <c r="E260" i="2"/>
  <c r="V260" i="2" s="1"/>
  <c r="E261" i="2"/>
  <c r="V261" i="2" s="1"/>
  <c r="E262" i="2"/>
  <c r="V262" i="2" s="1"/>
  <c r="E263" i="2"/>
  <c r="V263" i="2" s="1"/>
  <c r="E264" i="2"/>
  <c r="V264" i="2" s="1"/>
  <c r="E265" i="2"/>
  <c r="V265" i="2" s="1"/>
  <c r="E266" i="2"/>
  <c r="V266" i="2" s="1"/>
  <c r="E267" i="2"/>
  <c r="V267" i="2" s="1"/>
  <c r="E268" i="2"/>
  <c r="V268" i="2" s="1"/>
  <c r="E269" i="2"/>
  <c r="V269" i="2" s="1"/>
  <c r="E270" i="2"/>
  <c r="V270" i="2" s="1"/>
  <c r="E271" i="2"/>
  <c r="V271" i="2" s="1"/>
  <c r="E272" i="2"/>
  <c r="V272" i="2" s="1"/>
  <c r="E273" i="2"/>
  <c r="V273" i="2" s="1"/>
  <c r="E274" i="2"/>
  <c r="V274" i="2" s="1"/>
  <c r="E275" i="2"/>
  <c r="V275" i="2" s="1"/>
  <c r="E276" i="2"/>
  <c r="V276" i="2" s="1"/>
  <c r="E277" i="2"/>
  <c r="V277" i="2" s="1"/>
  <c r="E278" i="2"/>
  <c r="V278" i="2" s="1"/>
  <c r="E279" i="2"/>
  <c r="V279" i="2" s="1"/>
  <c r="E280" i="2"/>
  <c r="V280" i="2" s="1"/>
  <c r="E281" i="2"/>
  <c r="V281" i="2" s="1"/>
  <c r="E282" i="2"/>
  <c r="V282" i="2" s="1"/>
  <c r="E283" i="2"/>
  <c r="V283" i="2" s="1"/>
  <c r="E284" i="2"/>
  <c r="V284" i="2" s="1"/>
  <c r="E285" i="2"/>
  <c r="V285" i="2" s="1"/>
  <c r="E286" i="2"/>
  <c r="V286" i="2" s="1"/>
  <c r="E287" i="2"/>
  <c r="V287" i="2" s="1"/>
  <c r="E288" i="2"/>
  <c r="V288" i="2" s="1"/>
  <c r="E289" i="2"/>
  <c r="V289" i="2" s="1"/>
  <c r="E290" i="2"/>
  <c r="V290" i="2" s="1"/>
  <c r="E291" i="2"/>
  <c r="V291" i="2" s="1"/>
  <c r="E292" i="2"/>
  <c r="V292" i="2" s="1"/>
  <c r="E293" i="2"/>
  <c r="V293" i="2" s="1"/>
  <c r="E294" i="2"/>
  <c r="V294" i="2" s="1"/>
  <c r="E295" i="2"/>
  <c r="V295" i="2" s="1"/>
  <c r="E296" i="2"/>
  <c r="V296" i="2" s="1"/>
  <c r="E297" i="2"/>
  <c r="V297" i="2" s="1"/>
  <c r="E298" i="2"/>
  <c r="V298" i="2" s="1"/>
  <c r="E299" i="2"/>
  <c r="V299" i="2" s="1"/>
  <c r="E300" i="2"/>
  <c r="V300" i="2" s="1"/>
  <c r="E301" i="2"/>
  <c r="V301" i="2" s="1"/>
  <c r="E302" i="2"/>
  <c r="V302" i="2" s="1"/>
  <c r="E303" i="2"/>
  <c r="V303" i="2" s="1"/>
  <c r="E304" i="2"/>
  <c r="V304" i="2" s="1"/>
  <c r="E305" i="2"/>
  <c r="V305" i="2" s="1"/>
  <c r="E306" i="2"/>
  <c r="V306" i="2" s="1"/>
  <c r="E307" i="2"/>
  <c r="V307" i="2" s="1"/>
  <c r="E308" i="2"/>
  <c r="V308" i="2" s="1"/>
  <c r="E309" i="2"/>
  <c r="V309" i="2" s="1"/>
  <c r="E310" i="2"/>
  <c r="V310" i="2" s="1"/>
  <c r="E311" i="2"/>
  <c r="V311" i="2" s="1"/>
  <c r="E312" i="2"/>
  <c r="V312" i="2" s="1"/>
  <c r="E313" i="2"/>
  <c r="V313" i="2" s="1"/>
  <c r="E314" i="2"/>
  <c r="V314" i="2" s="1"/>
  <c r="E315" i="2"/>
  <c r="V315" i="2" s="1"/>
  <c r="E316" i="2"/>
  <c r="V316" i="2" s="1"/>
  <c r="E317" i="2"/>
  <c r="V317" i="2" s="1"/>
  <c r="E318" i="2"/>
  <c r="V318" i="2" s="1"/>
  <c r="E319" i="2"/>
  <c r="V319" i="2" s="1"/>
  <c r="E320" i="2"/>
  <c r="V320" i="2" s="1"/>
  <c r="E321" i="2"/>
  <c r="V321" i="2" s="1"/>
  <c r="E322" i="2"/>
  <c r="V322" i="2" s="1"/>
  <c r="E323" i="2"/>
  <c r="V323" i="2" s="1"/>
  <c r="E324" i="2"/>
  <c r="V324" i="2" s="1"/>
  <c r="E325" i="2"/>
  <c r="V325" i="2" s="1"/>
  <c r="E326" i="2"/>
  <c r="V326" i="2" s="1"/>
  <c r="E327" i="2"/>
  <c r="V327" i="2" s="1"/>
  <c r="E328" i="2"/>
  <c r="V328" i="2" s="1"/>
  <c r="E329" i="2"/>
  <c r="V329" i="2" s="1"/>
  <c r="E330" i="2"/>
  <c r="V330" i="2" s="1"/>
  <c r="E331" i="2"/>
  <c r="V331" i="2" s="1"/>
  <c r="E332" i="2"/>
  <c r="V332" i="2" s="1"/>
  <c r="E333" i="2"/>
  <c r="V333" i="2" s="1"/>
  <c r="E334" i="2"/>
  <c r="V334" i="2" s="1"/>
  <c r="E335" i="2"/>
  <c r="V335" i="2" s="1"/>
  <c r="E336" i="2"/>
  <c r="V336" i="2" s="1"/>
  <c r="E337" i="2"/>
  <c r="V337" i="2" s="1"/>
  <c r="E338" i="2"/>
  <c r="V338" i="2" s="1"/>
  <c r="E339" i="2"/>
  <c r="V339" i="2" s="1"/>
  <c r="E340" i="2"/>
  <c r="V340" i="2" s="1"/>
  <c r="E341" i="2"/>
  <c r="V341" i="2" s="1"/>
  <c r="E342" i="2"/>
  <c r="V342" i="2" s="1"/>
  <c r="E343" i="2"/>
  <c r="V343" i="2" s="1"/>
  <c r="E344" i="2"/>
  <c r="V344" i="2" s="1"/>
  <c r="E345" i="2"/>
  <c r="V345" i="2" s="1"/>
  <c r="E346" i="2"/>
  <c r="V346" i="2" s="1"/>
  <c r="E347" i="2"/>
  <c r="V347" i="2" s="1"/>
  <c r="E348" i="2"/>
  <c r="V348" i="2" s="1"/>
  <c r="E349" i="2"/>
  <c r="V349" i="2" s="1"/>
  <c r="E350" i="2"/>
  <c r="V350" i="2" s="1"/>
  <c r="E351" i="2"/>
  <c r="V351" i="2" s="1"/>
  <c r="E352" i="2"/>
  <c r="V352" i="2" s="1"/>
  <c r="E353" i="2"/>
  <c r="V353" i="2" s="1"/>
  <c r="E354" i="2"/>
  <c r="V354" i="2" s="1"/>
  <c r="E355" i="2"/>
  <c r="V355" i="2" s="1"/>
  <c r="E356" i="2"/>
  <c r="V356" i="2" s="1"/>
  <c r="E357" i="2"/>
  <c r="V357" i="2" s="1"/>
  <c r="E358" i="2"/>
  <c r="V358" i="2" s="1"/>
  <c r="E359" i="2"/>
  <c r="V359" i="2" s="1"/>
  <c r="E360" i="2"/>
  <c r="V360" i="2" s="1"/>
  <c r="E361" i="2"/>
  <c r="V361" i="2" s="1"/>
  <c r="E362" i="2"/>
  <c r="V362" i="2" s="1"/>
  <c r="E363" i="2"/>
  <c r="V363" i="2" s="1"/>
  <c r="E364" i="2"/>
  <c r="V364" i="2" s="1"/>
  <c r="E365" i="2"/>
  <c r="V365" i="2" s="1"/>
  <c r="E366" i="2"/>
  <c r="V366" i="2" s="1"/>
  <c r="E367" i="2"/>
  <c r="V367" i="2" s="1"/>
  <c r="E368" i="2"/>
  <c r="V368" i="2" s="1"/>
  <c r="E369" i="2"/>
  <c r="V369" i="2" s="1"/>
  <c r="E370" i="2"/>
  <c r="V370" i="2" s="1"/>
  <c r="E371" i="2"/>
  <c r="V371" i="2" s="1"/>
  <c r="E372" i="2"/>
  <c r="V372" i="2" s="1"/>
  <c r="E373" i="2"/>
  <c r="V373" i="2" s="1"/>
  <c r="E374" i="2"/>
  <c r="V374" i="2" s="1"/>
  <c r="E375" i="2"/>
  <c r="V375" i="2" s="1"/>
  <c r="E376" i="2"/>
  <c r="V376" i="2" s="1"/>
  <c r="E377" i="2"/>
  <c r="V377" i="2" s="1"/>
  <c r="E378" i="2"/>
  <c r="V378" i="2" s="1"/>
  <c r="E379" i="2"/>
  <c r="V379" i="2" s="1"/>
  <c r="E380" i="2"/>
  <c r="V380" i="2" s="1"/>
  <c r="E381" i="2"/>
  <c r="V381" i="2" s="1"/>
  <c r="E382" i="2"/>
  <c r="V382" i="2" s="1"/>
  <c r="E383" i="2"/>
  <c r="V383" i="2" s="1"/>
  <c r="E384" i="2"/>
  <c r="V384" i="2" s="1"/>
  <c r="E385" i="2"/>
  <c r="V385" i="2" s="1"/>
  <c r="E386" i="2"/>
  <c r="V386" i="2" s="1"/>
  <c r="E387" i="2"/>
  <c r="V387" i="2" s="1"/>
  <c r="E388" i="2"/>
  <c r="V388" i="2" s="1"/>
  <c r="E389" i="2"/>
  <c r="V389" i="2" s="1"/>
  <c r="E390" i="2"/>
  <c r="V390" i="2" s="1"/>
  <c r="E391" i="2"/>
  <c r="V391" i="2" s="1"/>
  <c r="E392" i="2"/>
  <c r="V392" i="2" s="1"/>
  <c r="E393" i="2"/>
  <c r="V393" i="2" s="1"/>
  <c r="E394" i="2"/>
  <c r="V394" i="2" s="1"/>
  <c r="E395" i="2"/>
  <c r="V395" i="2" s="1"/>
  <c r="E396" i="2"/>
  <c r="V396" i="2" s="1"/>
  <c r="E397" i="2"/>
  <c r="V397" i="2" s="1"/>
  <c r="E398" i="2"/>
  <c r="V398" i="2" s="1"/>
  <c r="E399" i="2"/>
  <c r="V399" i="2" s="1"/>
  <c r="E400" i="2"/>
  <c r="V400" i="2" s="1"/>
  <c r="E401" i="2"/>
  <c r="V401" i="2" s="1"/>
  <c r="E402" i="2"/>
  <c r="V402" i="2" s="1"/>
  <c r="E403" i="2"/>
  <c r="V403" i="2" s="1"/>
  <c r="E404" i="2"/>
  <c r="V404" i="2" s="1"/>
  <c r="E405" i="2"/>
  <c r="V405" i="2" s="1"/>
  <c r="E406" i="2"/>
  <c r="V406" i="2" s="1"/>
  <c r="E407" i="2"/>
  <c r="V407" i="2" s="1"/>
  <c r="E408" i="2"/>
  <c r="V408" i="2" s="1"/>
  <c r="E409" i="2"/>
  <c r="V409" i="2" s="1"/>
  <c r="E410" i="2"/>
  <c r="V410" i="2" s="1"/>
  <c r="E411" i="2"/>
  <c r="V411" i="2" s="1"/>
  <c r="E412" i="2"/>
  <c r="V412" i="2" s="1"/>
  <c r="E413" i="2"/>
  <c r="V413" i="2" s="1"/>
  <c r="E414" i="2"/>
  <c r="V414" i="2" s="1"/>
  <c r="E415" i="2"/>
  <c r="V415" i="2" s="1"/>
  <c r="E416" i="2"/>
  <c r="V416" i="2" s="1"/>
  <c r="E417" i="2"/>
  <c r="V417" i="2" s="1"/>
  <c r="E418" i="2"/>
  <c r="V418" i="2" s="1"/>
  <c r="E419" i="2"/>
  <c r="V419" i="2" s="1"/>
  <c r="E420" i="2"/>
  <c r="V420" i="2" s="1"/>
  <c r="E421" i="2"/>
  <c r="V421" i="2" s="1"/>
  <c r="E422" i="2"/>
  <c r="V422" i="2" s="1"/>
  <c r="E423" i="2"/>
  <c r="V423" i="2" s="1"/>
  <c r="E424" i="2"/>
  <c r="V424" i="2" s="1"/>
  <c r="E425" i="2"/>
  <c r="V425" i="2" s="1"/>
  <c r="E426" i="2"/>
  <c r="V426" i="2" s="1"/>
  <c r="E427" i="2"/>
  <c r="V427" i="2" s="1"/>
  <c r="E428" i="2"/>
  <c r="V428" i="2" s="1"/>
  <c r="E429" i="2"/>
  <c r="V429" i="2" s="1"/>
  <c r="E430" i="2"/>
  <c r="V430" i="2" s="1"/>
  <c r="E431" i="2"/>
  <c r="V431" i="2" s="1"/>
  <c r="E432" i="2"/>
  <c r="V432" i="2" s="1"/>
  <c r="E433" i="2"/>
  <c r="V433" i="2" s="1"/>
  <c r="E434" i="2"/>
  <c r="V434" i="2" s="1"/>
  <c r="E435" i="2"/>
  <c r="V435" i="2" s="1"/>
  <c r="E436" i="2"/>
  <c r="V436" i="2" s="1"/>
  <c r="E437" i="2"/>
  <c r="V437" i="2" s="1"/>
  <c r="E438" i="2"/>
  <c r="V438" i="2" s="1"/>
  <c r="E439" i="2"/>
  <c r="V439" i="2" s="1"/>
  <c r="E440" i="2"/>
  <c r="V440" i="2" s="1"/>
  <c r="E441" i="2"/>
  <c r="V441" i="2" s="1"/>
  <c r="E442" i="2"/>
  <c r="V442" i="2" s="1"/>
  <c r="E443" i="2"/>
  <c r="V443" i="2" s="1"/>
  <c r="E444" i="2"/>
  <c r="V444" i="2" s="1"/>
  <c r="E445" i="2"/>
  <c r="V445" i="2" s="1"/>
  <c r="E446" i="2"/>
  <c r="V446" i="2" s="1"/>
  <c r="E447" i="2"/>
  <c r="V447" i="2" s="1"/>
  <c r="E448" i="2"/>
  <c r="V448" i="2" s="1"/>
  <c r="E449" i="2"/>
  <c r="V449" i="2" s="1"/>
  <c r="E450" i="2"/>
  <c r="V450" i="2" s="1"/>
  <c r="E451" i="2"/>
  <c r="V451" i="2" s="1"/>
  <c r="E452" i="2"/>
  <c r="V452" i="2" s="1"/>
  <c r="E453" i="2"/>
  <c r="V453" i="2" s="1"/>
  <c r="E454" i="2"/>
  <c r="V454" i="2" s="1"/>
  <c r="E455" i="2"/>
  <c r="V455" i="2" s="1"/>
  <c r="E456" i="2"/>
  <c r="V456" i="2" s="1"/>
  <c r="E457" i="2"/>
  <c r="V457" i="2" s="1"/>
  <c r="E458" i="2"/>
  <c r="V458" i="2" s="1"/>
  <c r="E459" i="2"/>
  <c r="V459" i="2" s="1"/>
  <c r="E460" i="2"/>
  <c r="V460" i="2" s="1"/>
  <c r="E461" i="2"/>
  <c r="V461" i="2" s="1"/>
  <c r="E462" i="2"/>
  <c r="V462" i="2" s="1"/>
  <c r="E463" i="2"/>
  <c r="V463" i="2" s="1"/>
  <c r="E464" i="2"/>
  <c r="V464" i="2" s="1"/>
  <c r="E465" i="2"/>
  <c r="V465" i="2" s="1"/>
  <c r="E466" i="2"/>
  <c r="V466" i="2" s="1"/>
  <c r="E467" i="2"/>
  <c r="V467" i="2" s="1"/>
  <c r="E468" i="2"/>
  <c r="V468" i="2" s="1"/>
  <c r="E469" i="2"/>
  <c r="V469" i="2" s="1"/>
  <c r="E470" i="2"/>
  <c r="V470" i="2" s="1"/>
  <c r="E471" i="2"/>
  <c r="V471" i="2" s="1"/>
  <c r="E472" i="2"/>
  <c r="V472" i="2" s="1"/>
  <c r="E473" i="2"/>
  <c r="V473" i="2" s="1"/>
  <c r="E474" i="2"/>
  <c r="V474" i="2" s="1"/>
  <c r="E475" i="2"/>
  <c r="V475" i="2" s="1"/>
  <c r="E476" i="2"/>
  <c r="V476" i="2" s="1"/>
  <c r="E477" i="2"/>
  <c r="V477" i="2" s="1"/>
  <c r="E478" i="2"/>
  <c r="V478" i="2" s="1"/>
  <c r="E479" i="2"/>
  <c r="V479" i="2" s="1"/>
  <c r="E480" i="2"/>
  <c r="V480" i="2" s="1"/>
  <c r="E481" i="2"/>
  <c r="V481" i="2" s="1"/>
  <c r="E482" i="2"/>
  <c r="V482" i="2" s="1"/>
  <c r="E483" i="2"/>
  <c r="V483" i="2" s="1"/>
  <c r="E484" i="2"/>
  <c r="V484" i="2" s="1"/>
  <c r="E485" i="2"/>
  <c r="V485" i="2" s="1"/>
  <c r="E486" i="2"/>
  <c r="V486" i="2" s="1"/>
  <c r="E487" i="2"/>
  <c r="V487" i="2" s="1"/>
  <c r="E488" i="2"/>
  <c r="V488" i="2" s="1"/>
  <c r="E489" i="2"/>
  <c r="V489" i="2" s="1"/>
  <c r="E490" i="2"/>
  <c r="V490" i="2" s="1"/>
  <c r="E491" i="2"/>
  <c r="V491" i="2" s="1"/>
  <c r="E492" i="2"/>
  <c r="V492" i="2" s="1"/>
  <c r="E493" i="2"/>
  <c r="V493" i="2" s="1"/>
  <c r="E494" i="2"/>
  <c r="V494" i="2" s="1"/>
  <c r="E495" i="2"/>
  <c r="V495" i="2" s="1"/>
  <c r="E496" i="2"/>
  <c r="V496" i="2" s="1"/>
  <c r="E497" i="2"/>
  <c r="V497" i="2" s="1"/>
  <c r="E498" i="2"/>
  <c r="V498" i="2" s="1"/>
  <c r="E499" i="2"/>
  <c r="V499" i="2" s="1"/>
  <c r="E500" i="2"/>
  <c r="V500" i="2" s="1"/>
  <c r="E501" i="2"/>
  <c r="V501" i="2" s="1"/>
  <c r="E502" i="2"/>
  <c r="V502" i="2" s="1"/>
  <c r="E503" i="2"/>
  <c r="V503" i="2" s="1"/>
  <c r="E504" i="2"/>
  <c r="V504" i="2" s="1"/>
  <c r="E505" i="2"/>
  <c r="V505" i="2" s="1"/>
  <c r="E506" i="2"/>
  <c r="V506" i="2" s="1"/>
  <c r="E507" i="2"/>
  <c r="V507" i="2" s="1"/>
  <c r="E508" i="2"/>
  <c r="V508" i="2" s="1"/>
  <c r="E509" i="2"/>
  <c r="V509" i="2" s="1"/>
  <c r="E510" i="2"/>
  <c r="V510" i="2" s="1"/>
  <c r="E511" i="2"/>
  <c r="V511" i="2" s="1"/>
  <c r="E512" i="2"/>
  <c r="V512" i="2" s="1"/>
  <c r="E513" i="2"/>
  <c r="V513" i="2" s="1"/>
  <c r="E514" i="2"/>
  <c r="V514" i="2" s="1"/>
  <c r="E515" i="2"/>
  <c r="V515" i="2" s="1"/>
  <c r="E516" i="2"/>
  <c r="V516" i="2" s="1"/>
  <c r="E517" i="2"/>
  <c r="V517" i="2" s="1"/>
  <c r="E518" i="2"/>
  <c r="V518" i="2" s="1"/>
  <c r="E519" i="2"/>
  <c r="V519" i="2" s="1"/>
  <c r="E520" i="2"/>
  <c r="V520" i="2" s="1"/>
  <c r="E521" i="2"/>
  <c r="V521" i="2" s="1"/>
  <c r="E522" i="2"/>
  <c r="V522" i="2" s="1"/>
  <c r="E523" i="2"/>
  <c r="V523" i="2" s="1"/>
  <c r="E524" i="2"/>
  <c r="V524" i="2" s="1"/>
  <c r="E525" i="2"/>
  <c r="V525" i="2" s="1"/>
  <c r="E526" i="2"/>
  <c r="V526" i="2" s="1"/>
  <c r="E527" i="2"/>
  <c r="V527" i="2" s="1"/>
  <c r="E528" i="2"/>
  <c r="V528" i="2" s="1"/>
  <c r="E529" i="2"/>
  <c r="V529" i="2" s="1"/>
  <c r="E530" i="2"/>
  <c r="V530" i="2" s="1"/>
  <c r="E531" i="2"/>
  <c r="V531" i="2" s="1"/>
  <c r="E532" i="2"/>
  <c r="V532" i="2" s="1"/>
  <c r="E533" i="2"/>
  <c r="V533" i="2" s="1"/>
  <c r="E534" i="2"/>
  <c r="V534" i="2" s="1"/>
  <c r="E535" i="2"/>
  <c r="V535" i="2" s="1"/>
  <c r="E536" i="2"/>
  <c r="V536" i="2" s="1"/>
  <c r="E537" i="2"/>
  <c r="V537" i="2" s="1"/>
  <c r="E538" i="2"/>
  <c r="V538" i="2" s="1"/>
  <c r="E539" i="2"/>
  <c r="V539" i="2" s="1"/>
  <c r="E540" i="2"/>
  <c r="V540" i="2" s="1"/>
  <c r="E541" i="2"/>
  <c r="V541" i="2" s="1"/>
  <c r="E542" i="2"/>
  <c r="V542" i="2" s="1"/>
  <c r="E543" i="2"/>
  <c r="V543" i="2" s="1"/>
  <c r="E544" i="2"/>
  <c r="V544" i="2" s="1"/>
  <c r="E545" i="2"/>
  <c r="V545" i="2" s="1"/>
  <c r="E546" i="2"/>
  <c r="V546" i="2" s="1"/>
  <c r="E547" i="2"/>
  <c r="V547" i="2" s="1"/>
  <c r="E548" i="2"/>
  <c r="V548" i="2" s="1"/>
  <c r="E549" i="2"/>
  <c r="V549" i="2" s="1"/>
  <c r="E550" i="2"/>
  <c r="V550" i="2" s="1"/>
  <c r="E551" i="2"/>
  <c r="V551" i="2" s="1"/>
  <c r="E552" i="2"/>
  <c r="V552" i="2" s="1"/>
  <c r="E553" i="2"/>
  <c r="V553" i="2" s="1"/>
  <c r="E554" i="2"/>
  <c r="V554" i="2" s="1"/>
  <c r="E555" i="2"/>
  <c r="V555" i="2" s="1"/>
  <c r="E556" i="2"/>
  <c r="V556" i="2" s="1"/>
  <c r="E557" i="2"/>
  <c r="V557" i="2" s="1"/>
  <c r="E558" i="2"/>
  <c r="V558" i="2" s="1"/>
  <c r="E559" i="2"/>
  <c r="V559" i="2" s="1"/>
  <c r="E560" i="2"/>
  <c r="V560" i="2" s="1"/>
  <c r="E561" i="2"/>
  <c r="V561" i="2" s="1"/>
  <c r="E562" i="2"/>
  <c r="V562" i="2" s="1"/>
  <c r="E563" i="2"/>
  <c r="V563" i="2" s="1"/>
  <c r="E564" i="2"/>
  <c r="V564" i="2" s="1"/>
  <c r="E565" i="2"/>
  <c r="V565" i="2" s="1"/>
  <c r="E566" i="2"/>
  <c r="V566" i="2" s="1"/>
  <c r="E567" i="2"/>
  <c r="V567" i="2" s="1"/>
  <c r="E568" i="2"/>
  <c r="V568" i="2" s="1"/>
  <c r="E569" i="2"/>
  <c r="V569" i="2" s="1"/>
  <c r="E570" i="2"/>
  <c r="V570" i="2" s="1"/>
  <c r="E571" i="2"/>
  <c r="V571" i="2" s="1"/>
  <c r="E572" i="2"/>
  <c r="V572" i="2" s="1"/>
  <c r="E573" i="2"/>
  <c r="V573" i="2" s="1"/>
  <c r="E574" i="2"/>
  <c r="V574" i="2" s="1"/>
  <c r="E575" i="2"/>
  <c r="V575" i="2" s="1"/>
  <c r="E576" i="2"/>
  <c r="V576" i="2" s="1"/>
  <c r="E577" i="2"/>
  <c r="V577" i="2" s="1"/>
  <c r="E578" i="2"/>
  <c r="V578" i="2" s="1"/>
  <c r="E579" i="2"/>
  <c r="V579" i="2" s="1"/>
  <c r="E580" i="2"/>
  <c r="V580" i="2" s="1"/>
  <c r="E581" i="2"/>
  <c r="V581" i="2" s="1"/>
  <c r="E582" i="2"/>
  <c r="V582" i="2" s="1"/>
  <c r="E583" i="2"/>
  <c r="V583" i="2" s="1"/>
  <c r="E584" i="2"/>
  <c r="V584" i="2" s="1"/>
  <c r="E585" i="2"/>
  <c r="V585" i="2" s="1"/>
  <c r="E586" i="2"/>
  <c r="V586" i="2" s="1"/>
  <c r="E587" i="2"/>
  <c r="V587" i="2" s="1"/>
  <c r="E588" i="2"/>
  <c r="V588" i="2" s="1"/>
  <c r="E589" i="2"/>
  <c r="V589" i="2" s="1"/>
  <c r="E590" i="2"/>
  <c r="V590" i="2" s="1"/>
  <c r="E591" i="2"/>
  <c r="V591" i="2" s="1"/>
  <c r="E592" i="2"/>
  <c r="V592" i="2" s="1"/>
  <c r="E593" i="2"/>
  <c r="V593" i="2" s="1"/>
  <c r="E594" i="2"/>
  <c r="V594" i="2" s="1"/>
  <c r="E595" i="2"/>
  <c r="V595" i="2" s="1"/>
  <c r="E596" i="2"/>
  <c r="V596" i="2" s="1"/>
  <c r="E597" i="2"/>
  <c r="V597" i="2" s="1"/>
  <c r="E598" i="2"/>
  <c r="V598" i="2" s="1"/>
  <c r="E599" i="2"/>
  <c r="V599" i="2" s="1"/>
  <c r="E600" i="2"/>
  <c r="V600" i="2" s="1"/>
  <c r="E601" i="2"/>
  <c r="V601" i="2" s="1"/>
  <c r="E602" i="2"/>
  <c r="V602" i="2" s="1"/>
  <c r="E603" i="2"/>
  <c r="V603" i="2" s="1"/>
  <c r="E604" i="2"/>
  <c r="V604" i="2" s="1"/>
  <c r="E605" i="2"/>
  <c r="V605" i="2" s="1"/>
  <c r="E606" i="2"/>
  <c r="V606" i="2" s="1"/>
  <c r="E607" i="2"/>
  <c r="V607" i="2" s="1"/>
  <c r="E608" i="2"/>
  <c r="V608" i="2" s="1"/>
  <c r="E609" i="2"/>
  <c r="V609" i="2" s="1"/>
  <c r="E610" i="2"/>
  <c r="V610" i="2" s="1"/>
  <c r="E611" i="2"/>
  <c r="V611" i="2" s="1"/>
  <c r="E612" i="2"/>
  <c r="V612" i="2" s="1"/>
  <c r="E613" i="2"/>
  <c r="V613" i="2" s="1"/>
  <c r="E614" i="2"/>
  <c r="V614" i="2" s="1"/>
  <c r="E615" i="2"/>
  <c r="V615" i="2" s="1"/>
  <c r="E616" i="2"/>
  <c r="V616" i="2" s="1"/>
  <c r="E617" i="2"/>
  <c r="V617" i="2" s="1"/>
  <c r="E618" i="2"/>
  <c r="V618" i="2" s="1"/>
  <c r="E619" i="2"/>
  <c r="V619" i="2" s="1"/>
  <c r="E620" i="2"/>
  <c r="V620" i="2" s="1"/>
  <c r="E621" i="2"/>
  <c r="V621" i="2" s="1"/>
  <c r="E622" i="2"/>
  <c r="V622" i="2" s="1"/>
  <c r="E623" i="2"/>
  <c r="V623" i="2" s="1"/>
  <c r="E624" i="2"/>
  <c r="V624" i="2" s="1"/>
  <c r="E625" i="2"/>
  <c r="V625" i="2" s="1"/>
  <c r="E626" i="2"/>
  <c r="V626" i="2" s="1"/>
  <c r="E627" i="2"/>
  <c r="V627" i="2" s="1"/>
  <c r="E628" i="2"/>
  <c r="V628" i="2" s="1"/>
  <c r="E629" i="2"/>
  <c r="V629" i="2" s="1"/>
  <c r="E630" i="2"/>
  <c r="V630" i="2" s="1"/>
  <c r="E631" i="2"/>
  <c r="V631" i="2" s="1"/>
  <c r="E632" i="2"/>
  <c r="V632" i="2" s="1"/>
  <c r="E633" i="2"/>
  <c r="V633" i="2" s="1"/>
  <c r="E634" i="2"/>
  <c r="V634" i="2" s="1"/>
  <c r="E635" i="2"/>
  <c r="V635" i="2" s="1"/>
  <c r="E636" i="2"/>
  <c r="V636" i="2" s="1"/>
  <c r="E637" i="2"/>
  <c r="V637" i="2" s="1"/>
  <c r="E638" i="2"/>
  <c r="V638" i="2" s="1"/>
  <c r="E639" i="2"/>
  <c r="V639" i="2" s="1"/>
  <c r="E640" i="2"/>
  <c r="V640" i="2" s="1"/>
  <c r="E641" i="2"/>
  <c r="V641" i="2" s="1"/>
  <c r="E642" i="2"/>
  <c r="V642" i="2" s="1"/>
  <c r="E643" i="2"/>
  <c r="V643" i="2" s="1"/>
  <c r="E644" i="2"/>
  <c r="V644" i="2" s="1"/>
  <c r="E645" i="2"/>
  <c r="V645" i="2" s="1"/>
  <c r="E646" i="2"/>
  <c r="V646" i="2" s="1"/>
  <c r="E647" i="2"/>
  <c r="V647" i="2" s="1"/>
  <c r="E648" i="2"/>
  <c r="V648" i="2" s="1"/>
  <c r="E649" i="2"/>
  <c r="V649" i="2" s="1"/>
  <c r="E650" i="2"/>
  <c r="V650" i="2" s="1"/>
  <c r="E651" i="2"/>
  <c r="V651" i="2" s="1"/>
  <c r="E652" i="2"/>
  <c r="V652" i="2" s="1"/>
  <c r="E653" i="2"/>
  <c r="V653" i="2" s="1"/>
  <c r="E654" i="2"/>
  <c r="V654" i="2" s="1"/>
  <c r="E655" i="2"/>
  <c r="V655" i="2" s="1"/>
  <c r="E656" i="2"/>
  <c r="V656" i="2" s="1"/>
  <c r="E657" i="2"/>
  <c r="V657" i="2" s="1"/>
  <c r="E658" i="2"/>
  <c r="V658" i="2" s="1"/>
  <c r="E659" i="2"/>
  <c r="V659" i="2" s="1"/>
  <c r="E660" i="2"/>
  <c r="V660" i="2" s="1"/>
  <c r="E661" i="2"/>
  <c r="V661" i="2" s="1"/>
  <c r="E662" i="2"/>
  <c r="V662" i="2" s="1"/>
  <c r="E663" i="2"/>
  <c r="V663" i="2" s="1"/>
  <c r="E664" i="2"/>
  <c r="V664" i="2" s="1"/>
  <c r="E665" i="2"/>
  <c r="V665" i="2" s="1"/>
  <c r="E666" i="2"/>
  <c r="V666" i="2" s="1"/>
  <c r="E667" i="2"/>
  <c r="V667" i="2" s="1"/>
  <c r="E668" i="2"/>
  <c r="V668" i="2" s="1"/>
  <c r="E669" i="2"/>
  <c r="V669" i="2" s="1"/>
  <c r="E670" i="2"/>
  <c r="V670" i="2" s="1"/>
  <c r="E671" i="2"/>
  <c r="V671" i="2" s="1"/>
  <c r="E672" i="2"/>
  <c r="V672" i="2" s="1"/>
  <c r="E673" i="2"/>
  <c r="V673" i="2" s="1"/>
  <c r="E674" i="2"/>
  <c r="V674" i="2" s="1"/>
  <c r="E675" i="2"/>
  <c r="V675" i="2" s="1"/>
  <c r="E676" i="2"/>
  <c r="V676" i="2" s="1"/>
  <c r="E677" i="2"/>
  <c r="V677" i="2" s="1"/>
  <c r="E678" i="2"/>
  <c r="V678" i="2" s="1"/>
  <c r="E679" i="2"/>
  <c r="V679" i="2" s="1"/>
  <c r="E680" i="2"/>
  <c r="V680" i="2" s="1"/>
  <c r="E681" i="2"/>
  <c r="V681" i="2" s="1"/>
  <c r="E682" i="2"/>
  <c r="V682" i="2" s="1"/>
  <c r="E683" i="2"/>
  <c r="V683" i="2" s="1"/>
  <c r="E684" i="2"/>
  <c r="V684" i="2" s="1"/>
  <c r="E685" i="2"/>
  <c r="V685" i="2" s="1"/>
  <c r="E686" i="2"/>
  <c r="V686" i="2" s="1"/>
  <c r="E687" i="2"/>
  <c r="V687" i="2" s="1"/>
  <c r="E688" i="2"/>
  <c r="V688" i="2" s="1"/>
  <c r="E689" i="2"/>
  <c r="V689" i="2" s="1"/>
  <c r="E690" i="2"/>
  <c r="V690" i="2" s="1"/>
  <c r="E691" i="2"/>
  <c r="V691" i="2" s="1"/>
  <c r="E692" i="2"/>
  <c r="V692" i="2" s="1"/>
  <c r="E693" i="2"/>
  <c r="V693" i="2" s="1"/>
  <c r="E694" i="2"/>
  <c r="V694" i="2" s="1"/>
  <c r="E695" i="2"/>
  <c r="V695" i="2" s="1"/>
  <c r="E696" i="2"/>
  <c r="V696" i="2" s="1"/>
  <c r="E697" i="2"/>
  <c r="V697" i="2" s="1"/>
  <c r="E698" i="2"/>
  <c r="V698" i="2" s="1"/>
  <c r="E699" i="2"/>
  <c r="V699" i="2" s="1"/>
  <c r="E700" i="2"/>
  <c r="V700" i="2" s="1"/>
  <c r="E701" i="2"/>
  <c r="V701" i="2" s="1"/>
  <c r="E702" i="2"/>
  <c r="V702" i="2" s="1"/>
  <c r="E703" i="2"/>
  <c r="V703" i="2" s="1"/>
  <c r="E704" i="2"/>
  <c r="V704" i="2" s="1"/>
  <c r="E705" i="2"/>
  <c r="V705" i="2" s="1"/>
  <c r="E706" i="2"/>
  <c r="V706" i="2" s="1"/>
  <c r="E707" i="2"/>
  <c r="V707" i="2" s="1"/>
  <c r="E708" i="2"/>
  <c r="V708" i="2" s="1"/>
  <c r="E709" i="2"/>
  <c r="V709" i="2" s="1"/>
  <c r="E710" i="2"/>
  <c r="V710" i="2" s="1"/>
  <c r="E711" i="2"/>
  <c r="V711" i="2" s="1"/>
  <c r="E712" i="2"/>
  <c r="V712" i="2" s="1"/>
  <c r="E713" i="2"/>
  <c r="V713" i="2" s="1"/>
  <c r="E714" i="2"/>
  <c r="V714" i="2" s="1"/>
  <c r="E715" i="2"/>
  <c r="V715" i="2" s="1"/>
  <c r="E716" i="2"/>
  <c r="V716" i="2" s="1"/>
  <c r="E717" i="2"/>
  <c r="V717" i="2" s="1"/>
  <c r="E718" i="2"/>
  <c r="V718" i="2" s="1"/>
  <c r="E719" i="2"/>
  <c r="V719" i="2" s="1"/>
  <c r="E720" i="2"/>
  <c r="V720" i="2" s="1"/>
  <c r="E721" i="2"/>
  <c r="V721" i="2" s="1"/>
  <c r="E722" i="2"/>
  <c r="V722" i="2" s="1"/>
  <c r="E723" i="2"/>
  <c r="V723" i="2" s="1"/>
  <c r="E724" i="2"/>
  <c r="V724" i="2" s="1"/>
  <c r="E725" i="2"/>
  <c r="V725" i="2" s="1"/>
  <c r="E726" i="2"/>
  <c r="V726" i="2" s="1"/>
  <c r="E727" i="2"/>
  <c r="V727" i="2" s="1"/>
  <c r="E728" i="2"/>
  <c r="V728" i="2" s="1"/>
  <c r="E729" i="2"/>
  <c r="V729" i="2" s="1"/>
  <c r="E730" i="2"/>
  <c r="V730" i="2" s="1"/>
  <c r="E731" i="2"/>
  <c r="V731" i="2" s="1"/>
  <c r="E732" i="2"/>
  <c r="V732" i="2" s="1"/>
  <c r="E733" i="2"/>
  <c r="V733" i="2" s="1"/>
  <c r="E734" i="2"/>
  <c r="V734" i="2" s="1"/>
  <c r="E735" i="2"/>
  <c r="V735" i="2" s="1"/>
  <c r="E736" i="2"/>
  <c r="V736" i="2" s="1"/>
  <c r="E737" i="2"/>
  <c r="V737" i="2" s="1"/>
  <c r="E738" i="2"/>
  <c r="V738" i="2" s="1"/>
  <c r="E739" i="2"/>
  <c r="V739" i="2" s="1"/>
  <c r="E740" i="2"/>
  <c r="V740" i="2" s="1"/>
  <c r="E741" i="2"/>
  <c r="V741" i="2" s="1"/>
  <c r="E742" i="2"/>
  <c r="V742" i="2" s="1"/>
  <c r="E743" i="2"/>
  <c r="V743" i="2" s="1"/>
  <c r="E744" i="2"/>
  <c r="V744" i="2" s="1"/>
  <c r="E745" i="2"/>
  <c r="V745" i="2" s="1"/>
  <c r="E746" i="2"/>
  <c r="V746" i="2" s="1"/>
  <c r="E747" i="2"/>
  <c r="V747" i="2" s="1"/>
  <c r="E748" i="2"/>
  <c r="V748" i="2" s="1"/>
  <c r="E749" i="2"/>
  <c r="V749" i="2" s="1"/>
  <c r="E750" i="2"/>
  <c r="V750" i="2" s="1"/>
  <c r="E751" i="2"/>
  <c r="V751" i="2" s="1"/>
  <c r="E752" i="2"/>
  <c r="V752" i="2" s="1"/>
  <c r="E753" i="2"/>
  <c r="V753" i="2" s="1"/>
  <c r="E754" i="2"/>
  <c r="V754" i="2" s="1"/>
  <c r="E755" i="2"/>
  <c r="V755" i="2" s="1"/>
  <c r="E756" i="2"/>
  <c r="V756" i="2" s="1"/>
  <c r="E757" i="2"/>
  <c r="V757" i="2" s="1"/>
  <c r="E758" i="2"/>
  <c r="V758" i="2" s="1"/>
  <c r="E759" i="2"/>
  <c r="V759" i="2" s="1"/>
  <c r="E760" i="2"/>
  <c r="V760" i="2" s="1"/>
  <c r="E761" i="2"/>
  <c r="V761" i="2" s="1"/>
  <c r="E762" i="2"/>
  <c r="V762" i="2" s="1"/>
  <c r="E763" i="2"/>
  <c r="V763" i="2" s="1"/>
  <c r="E764" i="2"/>
  <c r="V764" i="2" s="1"/>
  <c r="E765" i="2"/>
  <c r="V765" i="2" s="1"/>
  <c r="E766" i="2"/>
  <c r="V766" i="2" s="1"/>
  <c r="E767" i="2"/>
  <c r="V767" i="2" s="1"/>
  <c r="E768" i="2"/>
  <c r="V768" i="2" s="1"/>
  <c r="E769" i="2"/>
  <c r="V769" i="2" s="1"/>
  <c r="E770" i="2"/>
  <c r="V770" i="2" s="1"/>
  <c r="E771" i="2"/>
  <c r="V771" i="2" s="1"/>
  <c r="E772" i="2"/>
  <c r="V772" i="2" s="1"/>
  <c r="E773" i="2"/>
  <c r="V773" i="2" s="1"/>
  <c r="E774" i="2"/>
  <c r="V774" i="2" s="1"/>
  <c r="E775" i="2"/>
  <c r="V775" i="2" s="1"/>
  <c r="E776" i="2"/>
  <c r="V776" i="2" s="1"/>
  <c r="E777" i="2"/>
  <c r="V777" i="2" s="1"/>
  <c r="E778" i="2"/>
  <c r="V778" i="2" s="1"/>
  <c r="E779" i="2"/>
  <c r="V779" i="2" s="1"/>
  <c r="E780" i="2"/>
  <c r="V780" i="2" s="1"/>
  <c r="E781" i="2"/>
  <c r="V781" i="2" s="1"/>
  <c r="E782" i="2"/>
  <c r="V782" i="2" s="1"/>
  <c r="E783" i="2"/>
  <c r="V783" i="2" s="1"/>
  <c r="E784" i="2"/>
  <c r="V784" i="2" s="1"/>
  <c r="E785" i="2"/>
  <c r="V785" i="2" s="1"/>
  <c r="E786" i="2"/>
  <c r="V786" i="2" s="1"/>
  <c r="E787" i="2"/>
  <c r="V787" i="2" s="1"/>
  <c r="E788" i="2"/>
  <c r="V788" i="2" s="1"/>
  <c r="E789" i="2"/>
  <c r="V789" i="2" s="1"/>
  <c r="E790" i="2"/>
  <c r="V790" i="2" s="1"/>
  <c r="E791" i="2"/>
  <c r="V791" i="2" s="1"/>
  <c r="E792" i="2"/>
  <c r="V792" i="2" s="1"/>
  <c r="E793" i="2"/>
  <c r="V793" i="2" s="1"/>
  <c r="E794" i="2"/>
  <c r="V794" i="2" s="1"/>
  <c r="E795" i="2"/>
  <c r="V795" i="2" s="1"/>
  <c r="E796" i="2"/>
  <c r="V796" i="2" s="1"/>
  <c r="E797" i="2"/>
  <c r="V797" i="2" s="1"/>
  <c r="E798" i="2"/>
  <c r="V798" i="2" s="1"/>
  <c r="E799" i="2"/>
  <c r="V799" i="2" s="1"/>
  <c r="E800" i="2"/>
  <c r="V800" i="2" s="1"/>
  <c r="E801" i="2"/>
  <c r="V801" i="2" s="1"/>
  <c r="E802" i="2"/>
  <c r="V802" i="2" s="1"/>
  <c r="E803" i="2"/>
  <c r="V803" i="2" s="1"/>
  <c r="E804" i="2"/>
  <c r="V804" i="2" s="1"/>
  <c r="E805" i="2"/>
  <c r="V805" i="2" s="1"/>
  <c r="E806" i="2"/>
  <c r="V806" i="2" s="1"/>
  <c r="E807" i="2"/>
  <c r="V807" i="2" s="1"/>
  <c r="E808" i="2"/>
  <c r="V808" i="2" s="1"/>
  <c r="E809" i="2"/>
  <c r="V809" i="2" s="1"/>
  <c r="E810" i="2"/>
  <c r="V810" i="2" s="1"/>
  <c r="E811" i="2"/>
  <c r="V811" i="2" s="1"/>
  <c r="E812" i="2"/>
  <c r="V812" i="2" s="1"/>
  <c r="E813" i="2"/>
  <c r="V813" i="2" s="1"/>
  <c r="E814" i="2"/>
  <c r="V814" i="2" s="1"/>
  <c r="E815" i="2"/>
  <c r="V815" i="2" s="1"/>
  <c r="E816" i="2"/>
  <c r="V816" i="2" s="1"/>
  <c r="E817" i="2"/>
  <c r="V817" i="2" s="1"/>
  <c r="E818" i="2"/>
  <c r="V818" i="2" s="1"/>
  <c r="E819" i="2"/>
  <c r="V819" i="2" s="1"/>
  <c r="E820" i="2"/>
  <c r="V820" i="2" s="1"/>
  <c r="E821" i="2"/>
  <c r="V821" i="2" s="1"/>
  <c r="E822" i="2"/>
  <c r="V822" i="2" s="1"/>
  <c r="E823" i="2"/>
  <c r="V823" i="2" s="1"/>
  <c r="E824" i="2"/>
  <c r="V824" i="2" s="1"/>
  <c r="E825" i="2"/>
  <c r="V825" i="2" s="1"/>
  <c r="E826" i="2"/>
  <c r="V826" i="2" s="1"/>
  <c r="E827" i="2"/>
  <c r="V827" i="2" s="1"/>
  <c r="E828" i="2"/>
  <c r="V828" i="2" s="1"/>
  <c r="E829" i="2"/>
  <c r="V829" i="2" s="1"/>
  <c r="E830" i="2"/>
  <c r="V830" i="2" s="1"/>
  <c r="E831" i="2"/>
  <c r="V831" i="2" s="1"/>
  <c r="E832" i="2"/>
  <c r="V832" i="2" s="1"/>
  <c r="E833" i="2"/>
  <c r="V833" i="2" s="1"/>
  <c r="E834" i="2"/>
  <c r="V834" i="2" s="1"/>
  <c r="E835" i="2"/>
  <c r="V835" i="2" s="1"/>
  <c r="E836" i="2"/>
  <c r="V836" i="2" s="1"/>
  <c r="E837" i="2"/>
  <c r="V837" i="2" s="1"/>
  <c r="E838" i="2"/>
  <c r="V838" i="2" s="1"/>
  <c r="E839" i="2"/>
  <c r="V839" i="2" s="1"/>
  <c r="E840" i="2"/>
  <c r="V840" i="2" s="1"/>
  <c r="E841" i="2"/>
  <c r="V841" i="2" s="1"/>
  <c r="E842" i="2"/>
  <c r="V842" i="2" s="1"/>
  <c r="E843" i="2"/>
  <c r="V843" i="2" s="1"/>
  <c r="E844" i="2"/>
  <c r="V844" i="2" s="1"/>
  <c r="E845" i="2"/>
  <c r="V845" i="2" s="1"/>
  <c r="E846" i="2"/>
  <c r="V846" i="2" s="1"/>
  <c r="E847" i="2"/>
  <c r="V847" i="2" s="1"/>
  <c r="E848" i="2"/>
  <c r="V848" i="2" s="1"/>
  <c r="E849" i="2"/>
  <c r="V849" i="2" s="1"/>
  <c r="E850" i="2"/>
  <c r="V850" i="2" s="1"/>
  <c r="E851" i="2"/>
  <c r="V851" i="2" s="1"/>
  <c r="E852" i="2"/>
  <c r="V852" i="2" s="1"/>
  <c r="E853" i="2"/>
  <c r="V853" i="2" s="1"/>
  <c r="E854" i="2"/>
  <c r="V854" i="2" s="1"/>
  <c r="E855" i="2"/>
  <c r="V855" i="2" s="1"/>
  <c r="E856" i="2"/>
  <c r="V856" i="2" s="1"/>
  <c r="E857" i="2"/>
  <c r="V857" i="2" s="1"/>
  <c r="E858" i="2"/>
  <c r="V858" i="2" s="1"/>
  <c r="E859" i="2"/>
  <c r="V859" i="2" s="1"/>
  <c r="E860" i="2"/>
  <c r="V860" i="2" s="1"/>
  <c r="E861" i="2"/>
  <c r="V861" i="2" s="1"/>
  <c r="E862" i="2"/>
  <c r="V862" i="2" s="1"/>
  <c r="E863" i="2"/>
  <c r="V863" i="2" s="1"/>
  <c r="E864" i="2"/>
  <c r="V864" i="2" s="1"/>
  <c r="E865" i="2"/>
  <c r="V865" i="2" s="1"/>
  <c r="E866" i="2"/>
  <c r="V866" i="2" s="1"/>
  <c r="E867" i="2"/>
  <c r="V867" i="2" s="1"/>
  <c r="E868" i="2"/>
  <c r="V868" i="2" s="1"/>
  <c r="E869" i="2"/>
  <c r="V869" i="2" s="1"/>
  <c r="E870" i="2"/>
  <c r="V870" i="2" s="1"/>
  <c r="E871" i="2"/>
  <c r="V871" i="2" s="1"/>
  <c r="E872" i="2"/>
  <c r="V872" i="2" s="1"/>
  <c r="E873" i="2"/>
  <c r="V873" i="2" s="1"/>
  <c r="E874" i="2"/>
  <c r="V874" i="2" s="1"/>
  <c r="E875" i="2"/>
  <c r="V875" i="2" s="1"/>
  <c r="E876" i="2"/>
  <c r="V876" i="2" s="1"/>
  <c r="E877" i="2"/>
  <c r="V877" i="2" s="1"/>
  <c r="E878" i="2"/>
  <c r="V878" i="2" s="1"/>
  <c r="E879" i="2"/>
  <c r="V879" i="2" s="1"/>
  <c r="E880" i="2"/>
  <c r="V880" i="2" s="1"/>
  <c r="E881" i="2"/>
  <c r="V881" i="2" s="1"/>
  <c r="E882" i="2"/>
  <c r="V882" i="2" s="1"/>
  <c r="E883" i="2"/>
  <c r="V883" i="2" s="1"/>
  <c r="E884" i="2"/>
  <c r="V884" i="2" s="1"/>
  <c r="E885" i="2"/>
  <c r="V885" i="2" s="1"/>
  <c r="E886" i="2"/>
  <c r="V886" i="2" s="1"/>
  <c r="E887" i="2"/>
  <c r="V887" i="2" s="1"/>
  <c r="E888" i="2"/>
  <c r="V888" i="2" s="1"/>
  <c r="E889" i="2"/>
  <c r="V889" i="2" s="1"/>
  <c r="E890" i="2"/>
  <c r="V890" i="2" s="1"/>
  <c r="E891" i="2"/>
  <c r="V891" i="2" s="1"/>
  <c r="E892" i="2"/>
  <c r="V892" i="2" s="1"/>
  <c r="E893" i="2"/>
  <c r="V893" i="2" s="1"/>
  <c r="E894" i="2"/>
  <c r="V894" i="2" s="1"/>
  <c r="E895" i="2"/>
  <c r="V895" i="2" s="1"/>
  <c r="E896" i="2"/>
  <c r="V896" i="2" s="1"/>
  <c r="E897" i="2"/>
  <c r="V897" i="2" s="1"/>
  <c r="E898" i="2"/>
  <c r="V898" i="2" s="1"/>
  <c r="E899" i="2"/>
  <c r="V899" i="2" s="1"/>
  <c r="E900" i="2"/>
  <c r="V900" i="2" s="1"/>
  <c r="E901" i="2"/>
  <c r="V901" i="2" s="1"/>
  <c r="E902" i="2"/>
  <c r="V902" i="2" s="1"/>
  <c r="E903" i="2"/>
  <c r="V903" i="2" s="1"/>
  <c r="E904" i="2"/>
  <c r="V904" i="2" s="1"/>
  <c r="E905" i="2"/>
  <c r="V905" i="2" s="1"/>
  <c r="E906" i="2"/>
  <c r="V906" i="2" s="1"/>
  <c r="E907" i="2"/>
  <c r="V907" i="2" s="1"/>
  <c r="E908" i="2"/>
  <c r="V908" i="2" s="1"/>
  <c r="E909" i="2"/>
  <c r="V909" i="2" s="1"/>
  <c r="E910" i="2"/>
  <c r="V910" i="2" s="1"/>
  <c r="E911" i="2"/>
  <c r="V911" i="2" s="1"/>
  <c r="E912" i="2"/>
  <c r="V912" i="2" s="1"/>
  <c r="E913" i="2"/>
  <c r="V913" i="2" s="1"/>
  <c r="E914" i="2"/>
  <c r="V914" i="2" s="1"/>
  <c r="E915" i="2"/>
  <c r="V915" i="2" s="1"/>
  <c r="E916" i="2"/>
  <c r="V916" i="2" s="1"/>
  <c r="E917" i="2"/>
  <c r="V917" i="2" s="1"/>
  <c r="E918" i="2"/>
  <c r="V918" i="2" s="1"/>
  <c r="E919" i="2"/>
  <c r="V919" i="2" s="1"/>
  <c r="E920" i="2"/>
  <c r="V920" i="2" s="1"/>
  <c r="E921" i="2"/>
  <c r="V921" i="2" s="1"/>
  <c r="E922" i="2"/>
  <c r="V922" i="2" s="1"/>
  <c r="E923" i="2"/>
  <c r="V923" i="2" s="1"/>
  <c r="E924" i="2"/>
  <c r="V924" i="2" s="1"/>
  <c r="E925" i="2"/>
  <c r="V925" i="2" s="1"/>
  <c r="E926" i="2"/>
  <c r="V926" i="2" s="1"/>
  <c r="E927" i="2"/>
  <c r="V927" i="2" s="1"/>
  <c r="E928" i="2"/>
  <c r="V928" i="2" s="1"/>
  <c r="E929" i="2"/>
  <c r="V929" i="2" s="1"/>
  <c r="E930" i="2"/>
  <c r="V930" i="2" s="1"/>
  <c r="E931" i="2"/>
  <c r="V931" i="2" s="1"/>
  <c r="E932" i="2"/>
  <c r="V932" i="2" s="1"/>
  <c r="E933" i="2"/>
  <c r="V933" i="2" s="1"/>
  <c r="E934" i="2"/>
  <c r="V934" i="2" s="1"/>
  <c r="E935" i="2"/>
  <c r="V935" i="2" s="1"/>
  <c r="E936" i="2"/>
  <c r="V936" i="2" s="1"/>
  <c r="E937" i="2"/>
  <c r="V937" i="2" s="1"/>
  <c r="E938" i="2"/>
  <c r="V938" i="2" s="1"/>
  <c r="E939" i="2"/>
  <c r="V939" i="2" s="1"/>
  <c r="E940" i="2"/>
  <c r="V940" i="2" s="1"/>
  <c r="E941" i="2"/>
  <c r="V941" i="2" s="1"/>
  <c r="E942" i="2"/>
  <c r="V942" i="2" s="1"/>
  <c r="E943" i="2"/>
  <c r="V943" i="2" s="1"/>
  <c r="E944" i="2"/>
  <c r="V944" i="2" s="1"/>
  <c r="E945" i="2"/>
  <c r="V945" i="2" s="1"/>
  <c r="E946" i="2"/>
  <c r="V946" i="2" s="1"/>
  <c r="E947" i="2"/>
  <c r="V947" i="2" s="1"/>
  <c r="E948" i="2"/>
  <c r="V948" i="2" s="1"/>
  <c r="E949" i="2"/>
  <c r="V949" i="2" s="1"/>
  <c r="E950" i="2"/>
  <c r="V950" i="2" s="1"/>
  <c r="E951" i="2"/>
  <c r="V951" i="2" s="1"/>
  <c r="E952" i="2"/>
  <c r="V952" i="2" s="1"/>
  <c r="E953" i="2"/>
  <c r="V953" i="2" s="1"/>
  <c r="E954" i="2"/>
  <c r="V954" i="2" s="1"/>
  <c r="E955" i="2"/>
  <c r="V955" i="2" s="1"/>
  <c r="E956" i="2"/>
  <c r="V956" i="2" s="1"/>
  <c r="E957" i="2"/>
  <c r="V957" i="2" s="1"/>
  <c r="E958" i="2"/>
  <c r="V958" i="2" s="1"/>
  <c r="E959" i="2"/>
  <c r="V959" i="2" s="1"/>
  <c r="E960" i="2"/>
  <c r="V960" i="2" s="1"/>
  <c r="E961" i="2"/>
  <c r="V961" i="2" s="1"/>
  <c r="E962" i="2"/>
  <c r="V962" i="2" s="1"/>
  <c r="E963" i="2"/>
  <c r="V963" i="2" s="1"/>
  <c r="E964" i="2"/>
  <c r="V964" i="2" s="1"/>
  <c r="E965" i="2"/>
  <c r="V965" i="2" s="1"/>
  <c r="E966" i="2"/>
  <c r="V966" i="2" s="1"/>
  <c r="E967" i="2"/>
  <c r="V967" i="2" s="1"/>
  <c r="E968" i="2"/>
  <c r="V968" i="2" s="1"/>
  <c r="E969" i="2"/>
  <c r="V969" i="2" s="1"/>
  <c r="E970" i="2"/>
  <c r="V970" i="2" s="1"/>
  <c r="E971" i="2"/>
  <c r="V971" i="2" s="1"/>
  <c r="E972" i="2"/>
  <c r="V972" i="2" s="1"/>
  <c r="E973" i="2"/>
  <c r="V973" i="2" s="1"/>
  <c r="E974" i="2"/>
  <c r="V974" i="2" s="1"/>
  <c r="E975" i="2"/>
  <c r="V975" i="2" s="1"/>
  <c r="E976" i="2"/>
  <c r="V976" i="2" s="1"/>
  <c r="E977" i="2"/>
  <c r="V977" i="2" s="1"/>
  <c r="E978" i="2"/>
  <c r="V978" i="2" s="1"/>
  <c r="E979" i="2"/>
  <c r="V979" i="2" s="1"/>
  <c r="E980" i="2"/>
  <c r="V980" i="2" s="1"/>
  <c r="E981" i="2"/>
  <c r="V981" i="2" s="1"/>
  <c r="E982" i="2"/>
  <c r="V982" i="2" s="1"/>
  <c r="E983" i="2"/>
  <c r="V983" i="2" s="1"/>
  <c r="E984" i="2"/>
  <c r="V984" i="2" s="1"/>
  <c r="E985" i="2"/>
  <c r="V985" i="2" s="1"/>
  <c r="E986" i="2"/>
  <c r="V986" i="2" s="1"/>
  <c r="E987" i="2"/>
  <c r="V987" i="2" s="1"/>
  <c r="E988" i="2"/>
  <c r="V988" i="2" s="1"/>
  <c r="E989" i="2"/>
  <c r="V989" i="2" s="1"/>
  <c r="E990" i="2"/>
  <c r="V990" i="2" s="1"/>
  <c r="E991" i="2"/>
  <c r="V991" i="2" s="1"/>
  <c r="E992" i="2"/>
  <c r="V992" i="2" s="1"/>
  <c r="E993" i="2"/>
  <c r="V993" i="2" s="1"/>
  <c r="E994" i="2"/>
  <c r="V994" i="2" s="1"/>
  <c r="E995" i="2"/>
  <c r="V995" i="2" s="1"/>
  <c r="E996" i="2"/>
  <c r="V996" i="2" s="1"/>
  <c r="E997" i="2"/>
  <c r="V997" i="2" s="1"/>
  <c r="E998" i="2"/>
  <c r="V998" i="2" s="1"/>
  <c r="E999" i="2"/>
  <c r="V999" i="2" s="1"/>
  <c r="E1000" i="2"/>
  <c r="V1000" i="2" s="1"/>
  <c r="E1001" i="2"/>
  <c r="V1001" i="2" s="1"/>
  <c r="E1002" i="2"/>
  <c r="V1002" i="2" s="1"/>
  <c r="E1003" i="2"/>
  <c r="V1003" i="2" s="1"/>
  <c r="E1004" i="2"/>
  <c r="V1004" i="2" s="1"/>
  <c r="E1005" i="2"/>
  <c r="V1005" i="2" s="1"/>
  <c r="E1006" i="2"/>
  <c r="V1006" i="2" s="1"/>
  <c r="E1007" i="2"/>
  <c r="V1007" i="2" s="1"/>
  <c r="E1008" i="2"/>
  <c r="V1008" i="2" s="1"/>
  <c r="E1009" i="2"/>
  <c r="V1009" i="2" s="1"/>
  <c r="E1010" i="2"/>
  <c r="V1010" i="2" s="1"/>
  <c r="E1011" i="2"/>
  <c r="V1011" i="2" s="1"/>
  <c r="E1012" i="2"/>
  <c r="V1012" i="2" s="1"/>
  <c r="E1013" i="2"/>
  <c r="V1013" i="2" s="1"/>
  <c r="E1014" i="2"/>
  <c r="V1014" i="2" s="1"/>
  <c r="E1015" i="2"/>
  <c r="V1015" i="2" s="1"/>
  <c r="E1016" i="2"/>
  <c r="V1016" i="2" s="1"/>
  <c r="E1017" i="2"/>
  <c r="V1017" i="2" s="1"/>
  <c r="E1018" i="2"/>
  <c r="V1018" i="2" s="1"/>
  <c r="E1019" i="2"/>
  <c r="V1019" i="2" s="1"/>
  <c r="E1020" i="2"/>
  <c r="V1020" i="2" s="1"/>
  <c r="E1021" i="2"/>
  <c r="V1021" i="2" s="1"/>
  <c r="E1022" i="2"/>
  <c r="V1022" i="2" s="1"/>
  <c r="E1023" i="2"/>
  <c r="V1023" i="2" s="1"/>
  <c r="E1024" i="2"/>
  <c r="V1024" i="2" s="1"/>
  <c r="E1025" i="2"/>
  <c r="V1025" i="2" s="1"/>
  <c r="E1026" i="2"/>
  <c r="V1026" i="2" s="1"/>
  <c r="E1027" i="2"/>
  <c r="V1027" i="2" s="1"/>
  <c r="E1028" i="2"/>
  <c r="V1028" i="2" s="1"/>
  <c r="E6" i="2"/>
  <c r="V6" i="2" s="1"/>
  <c r="E7" i="2"/>
  <c r="V7" i="2" s="1"/>
  <c r="E8" i="2"/>
  <c r="V8" i="2" s="1"/>
  <c r="E9" i="2"/>
  <c r="V9" i="2" s="1"/>
  <c r="E10" i="2"/>
  <c r="V10" i="2" s="1"/>
  <c r="E11" i="2"/>
  <c r="V11" i="2" s="1"/>
  <c r="E12" i="2"/>
  <c r="V12" i="2" s="1"/>
  <c r="E13" i="2"/>
  <c r="V13" i="2" s="1"/>
  <c r="E5" i="2"/>
  <c r="V5" i="2" s="1"/>
  <c r="D28" i="2"/>
  <c r="U28" i="2" s="1"/>
  <c r="D29" i="2"/>
  <c r="U29" i="2" s="1"/>
  <c r="D30" i="2"/>
  <c r="U30" i="2" s="1"/>
  <c r="D31" i="2"/>
  <c r="U31" i="2" s="1"/>
  <c r="D32" i="2"/>
  <c r="U32" i="2" s="1"/>
  <c r="D33" i="2"/>
  <c r="U33" i="2" s="1"/>
  <c r="D34" i="2"/>
  <c r="U34" i="2" s="1"/>
  <c r="D35" i="2"/>
  <c r="U35" i="2" s="1"/>
  <c r="D36" i="2"/>
  <c r="U36" i="2" s="1"/>
  <c r="D37" i="2"/>
  <c r="U37" i="2" s="1"/>
  <c r="D38" i="2"/>
  <c r="U38" i="2" s="1"/>
  <c r="D39" i="2"/>
  <c r="U39" i="2" s="1"/>
  <c r="D40" i="2"/>
  <c r="U40" i="2" s="1"/>
  <c r="D41" i="2"/>
  <c r="U41" i="2" s="1"/>
  <c r="D42" i="2"/>
  <c r="U42" i="2" s="1"/>
  <c r="D43" i="2"/>
  <c r="U43" i="2" s="1"/>
  <c r="D44" i="2"/>
  <c r="U44" i="2" s="1"/>
  <c r="D45" i="2"/>
  <c r="U45" i="2" s="1"/>
  <c r="D46" i="2"/>
  <c r="U46" i="2" s="1"/>
  <c r="D47" i="2"/>
  <c r="U47" i="2" s="1"/>
  <c r="D48" i="2"/>
  <c r="U48" i="2" s="1"/>
  <c r="D49" i="2"/>
  <c r="U49" i="2" s="1"/>
  <c r="D50" i="2"/>
  <c r="U50" i="2" s="1"/>
  <c r="D51" i="2"/>
  <c r="U51" i="2" s="1"/>
  <c r="D52" i="2"/>
  <c r="U52" i="2" s="1"/>
  <c r="D53" i="2"/>
  <c r="U53" i="2" s="1"/>
  <c r="D54" i="2"/>
  <c r="U54" i="2" s="1"/>
  <c r="D55" i="2"/>
  <c r="U55" i="2" s="1"/>
  <c r="D56" i="2"/>
  <c r="U56" i="2" s="1"/>
  <c r="D57" i="2"/>
  <c r="U57" i="2" s="1"/>
  <c r="D58" i="2"/>
  <c r="U58" i="2" s="1"/>
  <c r="D59" i="2"/>
  <c r="U59" i="2" s="1"/>
  <c r="D60" i="2"/>
  <c r="U60" i="2" s="1"/>
  <c r="D61" i="2"/>
  <c r="U61" i="2" s="1"/>
  <c r="D62" i="2"/>
  <c r="U62" i="2" s="1"/>
  <c r="D63" i="2"/>
  <c r="U63" i="2" s="1"/>
  <c r="D64" i="2"/>
  <c r="U64" i="2" s="1"/>
  <c r="D65" i="2"/>
  <c r="U65" i="2" s="1"/>
  <c r="D66" i="2"/>
  <c r="U66" i="2" s="1"/>
  <c r="D67" i="2"/>
  <c r="U67" i="2" s="1"/>
  <c r="D68" i="2"/>
  <c r="U68" i="2" s="1"/>
  <c r="D69" i="2"/>
  <c r="U69" i="2" s="1"/>
  <c r="D70" i="2"/>
  <c r="U70" i="2" s="1"/>
  <c r="D71" i="2"/>
  <c r="U71" i="2" s="1"/>
  <c r="D72" i="2"/>
  <c r="U72" i="2" s="1"/>
  <c r="D73" i="2"/>
  <c r="U73" i="2" s="1"/>
  <c r="D74" i="2"/>
  <c r="U74" i="2" s="1"/>
  <c r="D75" i="2"/>
  <c r="U75" i="2" s="1"/>
  <c r="D76" i="2"/>
  <c r="U76" i="2" s="1"/>
  <c r="D77" i="2"/>
  <c r="U77" i="2" s="1"/>
  <c r="D78" i="2"/>
  <c r="U78" i="2" s="1"/>
  <c r="D79" i="2"/>
  <c r="U79" i="2" s="1"/>
  <c r="D80" i="2"/>
  <c r="U80" i="2" s="1"/>
  <c r="D81" i="2"/>
  <c r="U81" i="2" s="1"/>
  <c r="D82" i="2"/>
  <c r="U82" i="2" s="1"/>
  <c r="D83" i="2"/>
  <c r="U83" i="2" s="1"/>
  <c r="D84" i="2"/>
  <c r="U84" i="2" s="1"/>
  <c r="D85" i="2"/>
  <c r="U85" i="2" s="1"/>
  <c r="D86" i="2"/>
  <c r="U86" i="2" s="1"/>
  <c r="D87" i="2"/>
  <c r="U87" i="2" s="1"/>
  <c r="D88" i="2"/>
  <c r="U88" i="2" s="1"/>
  <c r="D89" i="2"/>
  <c r="U89" i="2" s="1"/>
  <c r="D90" i="2"/>
  <c r="U90" i="2" s="1"/>
  <c r="D91" i="2"/>
  <c r="U91" i="2" s="1"/>
  <c r="D92" i="2"/>
  <c r="U92" i="2" s="1"/>
  <c r="D93" i="2"/>
  <c r="U93" i="2" s="1"/>
  <c r="D94" i="2"/>
  <c r="U94" i="2" s="1"/>
  <c r="D95" i="2"/>
  <c r="U95" i="2" s="1"/>
  <c r="D96" i="2"/>
  <c r="U96" i="2" s="1"/>
  <c r="D97" i="2"/>
  <c r="U97" i="2" s="1"/>
  <c r="D98" i="2"/>
  <c r="U98" i="2" s="1"/>
  <c r="D99" i="2"/>
  <c r="U99" i="2" s="1"/>
  <c r="D100" i="2"/>
  <c r="U100" i="2" s="1"/>
  <c r="D101" i="2"/>
  <c r="U101" i="2" s="1"/>
  <c r="D102" i="2"/>
  <c r="U102" i="2" s="1"/>
  <c r="D103" i="2"/>
  <c r="U103" i="2" s="1"/>
  <c r="D104" i="2"/>
  <c r="U104" i="2" s="1"/>
  <c r="D105" i="2"/>
  <c r="U105" i="2" s="1"/>
  <c r="D106" i="2"/>
  <c r="U106" i="2" s="1"/>
  <c r="D107" i="2"/>
  <c r="U107" i="2" s="1"/>
  <c r="D108" i="2"/>
  <c r="U108" i="2" s="1"/>
  <c r="D109" i="2"/>
  <c r="U109" i="2" s="1"/>
  <c r="D110" i="2"/>
  <c r="U110" i="2" s="1"/>
  <c r="D111" i="2"/>
  <c r="U111" i="2" s="1"/>
  <c r="D112" i="2"/>
  <c r="U112" i="2" s="1"/>
  <c r="D113" i="2"/>
  <c r="U113" i="2" s="1"/>
  <c r="D114" i="2"/>
  <c r="U114" i="2" s="1"/>
  <c r="D115" i="2"/>
  <c r="U115" i="2" s="1"/>
  <c r="D116" i="2"/>
  <c r="U116" i="2" s="1"/>
  <c r="D117" i="2"/>
  <c r="U117" i="2" s="1"/>
  <c r="D118" i="2"/>
  <c r="U118" i="2" s="1"/>
  <c r="D119" i="2"/>
  <c r="U119" i="2" s="1"/>
  <c r="D120" i="2"/>
  <c r="U120" i="2" s="1"/>
  <c r="D121" i="2"/>
  <c r="U121" i="2" s="1"/>
  <c r="D122" i="2"/>
  <c r="U122" i="2" s="1"/>
  <c r="D123" i="2"/>
  <c r="U123" i="2" s="1"/>
  <c r="D124" i="2"/>
  <c r="U124" i="2" s="1"/>
  <c r="D125" i="2"/>
  <c r="U125" i="2" s="1"/>
  <c r="D126" i="2"/>
  <c r="U126" i="2" s="1"/>
  <c r="D127" i="2"/>
  <c r="U127" i="2" s="1"/>
  <c r="D128" i="2"/>
  <c r="U128" i="2" s="1"/>
  <c r="D129" i="2"/>
  <c r="U129" i="2" s="1"/>
  <c r="D130" i="2"/>
  <c r="U130" i="2" s="1"/>
  <c r="D131" i="2"/>
  <c r="U131" i="2" s="1"/>
  <c r="D132" i="2"/>
  <c r="U132" i="2" s="1"/>
  <c r="D133" i="2"/>
  <c r="U133" i="2" s="1"/>
  <c r="D134" i="2"/>
  <c r="U134" i="2" s="1"/>
  <c r="D135" i="2"/>
  <c r="U135" i="2" s="1"/>
  <c r="D136" i="2"/>
  <c r="U136" i="2" s="1"/>
  <c r="D137" i="2"/>
  <c r="U137" i="2" s="1"/>
  <c r="D138" i="2"/>
  <c r="U138" i="2" s="1"/>
  <c r="D139" i="2"/>
  <c r="U139" i="2" s="1"/>
  <c r="D140" i="2"/>
  <c r="U140" i="2" s="1"/>
  <c r="D141" i="2"/>
  <c r="U141" i="2" s="1"/>
  <c r="D142" i="2"/>
  <c r="U142" i="2" s="1"/>
  <c r="D143" i="2"/>
  <c r="U143" i="2" s="1"/>
  <c r="D144" i="2"/>
  <c r="U144" i="2" s="1"/>
  <c r="D145" i="2"/>
  <c r="U145" i="2" s="1"/>
  <c r="D146" i="2"/>
  <c r="U146" i="2" s="1"/>
  <c r="D147" i="2"/>
  <c r="U147" i="2" s="1"/>
  <c r="D148" i="2"/>
  <c r="U148" i="2" s="1"/>
  <c r="D149" i="2"/>
  <c r="U149" i="2" s="1"/>
  <c r="D150" i="2"/>
  <c r="U150" i="2" s="1"/>
  <c r="D151" i="2"/>
  <c r="U151" i="2" s="1"/>
  <c r="D152" i="2"/>
  <c r="U152" i="2" s="1"/>
  <c r="D153" i="2"/>
  <c r="U153" i="2" s="1"/>
  <c r="D154" i="2"/>
  <c r="U154" i="2" s="1"/>
  <c r="D155" i="2"/>
  <c r="U155" i="2" s="1"/>
  <c r="D156" i="2"/>
  <c r="U156" i="2" s="1"/>
  <c r="D157" i="2"/>
  <c r="U157" i="2" s="1"/>
  <c r="D158" i="2"/>
  <c r="U158" i="2" s="1"/>
  <c r="D159" i="2"/>
  <c r="U159" i="2" s="1"/>
  <c r="D160" i="2"/>
  <c r="U160" i="2" s="1"/>
  <c r="D161" i="2"/>
  <c r="U161" i="2" s="1"/>
  <c r="D162" i="2"/>
  <c r="U162" i="2" s="1"/>
  <c r="D163" i="2"/>
  <c r="U163" i="2" s="1"/>
  <c r="D164" i="2"/>
  <c r="U164" i="2" s="1"/>
  <c r="D165" i="2"/>
  <c r="U165" i="2" s="1"/>
  <c r="D166" i="2"/>
  <c r="U166" i="2" s="1"/>
  <c r="D167" i="2"/>
  <c r="U167" i="2" s="1"/>
  <c r="D168" i="2"/>
  <c r="U168" i="2" s="1"/>
  <c r="D169" i="2"/>
  <c r="U169" i="2" s="1"/>
  <c r="D170" i="2"/>
  <c r="U170" i="2" s="1"/>
  <c r="D171" i="2"/>
  <c r="U171" i="2" s="1"/>
  <c r="D172" i="2"/>
  <c r="U172" i="2" s="1"/>
  <c r="D173" i="2"/>
  <c r="U173" i="2" s="1"/>
  <c r="D174" i="2"/>
  <c r="U174" i="2" s="1"/>
  <c r="D175" i="2"/>
  <c r="U175" i="2" s="1"/>
  <c r="D176" i="2"/>
  <c r="U176" i="2" s="1"/>
  <c r="D177" i="2"/>
  <c r="U177" i="2" s="1"/>
  <c r="D178" i="2"/>
  <c r="U178" i="2" s="1"/>
  <c r="D179" i="2"/>
  <c r="U179" i="2" s="1"/>
  <c r="D180" i="2"/>
  <c r="U180" i="2" s="1"/>
  <c r="D181" i="2"/>
  <c r="U181" i="2" s="1"/>
  <c r="D182" i="2"/>
  <c r="U182" i="2" s="1"/>
  <c r="D183" i="2"/>
  <c r="U183" i="2" s="1"/>
  <c r="D184" i="2"/>
  <c r="U184" i="2" s="1"/>
  <c r="D185" i="2"/>
  <c r="U185" i="2" s="1"/>
  <c r="D186" i="2"/>
  <c r="U186" i="2" s="1"/>
  <c r="D187" i="2"/>
  <c r="U187" i="2" s="1"/>
  <c r="D188" i="2"/>
  <c r="U188" i="2" s="1"/>
  <c r="D189" i="2"/>
  <c r="U189" i="2" s="1"/>
  <c r="D190" i="2"/>
  <c r="U190" i="2" s="1"/>
  <c r="D191" i="2"/>
  <c r="U191" i="2" s="1"/>
  <c r="D192" i="2"/>
  <c r="U192" i="2" s="1"/>
  <c r="D193" i="2"/>
  <c r="U193" i="2" s="1"/>
  <c r="D194" i="2"/>
  <c r="U194" i="2" s="1"/>
  <c r="D195" i="2"/>
  <c r="U195" i="2" s="1"/>
  <c r="D196" i="2"/>
  <c r="U196" i="2" s="1"/>
  <c r="D197" i="2"/>
  <c r="U197" i="2" s="1"/>
  <c r="D198" i="2"/>
  <c r="U198" i="2" s="1"/>
  <c r="D199" i="2"/>
  <c r="U199" i="2" s="1"/>
  <c r="D200" i="2"/>
  <c r="U200" i="2" s="1"/>
  <c r="D201" i="2"/>
  <c r="U201" i="2" s="1"/>
  <c r="D202" i="2"/>
  <c r="U202" i="2" s="1"/>
  <c r="D203" i="2"/>
  <c r="U203" i="2" s="1"/>
  <c r="D204" i="2"/>
  <c r="U204" i="2" s="1"/>
  <c r="D205" i="2"/>
  <c r="U205" i="2" s="1"/>
  <c r="D206" i="2"/>
  <c r="U206" i="2" s="1"/>
  <c r="D207" i="2"/>
  <c r="U207" i="2" s="1"/>
  <c r="D208" i="2"/>
  <c r="U208" i="2" s="1"/>
  <c r="D209" i="2"/>
  <c r="U209" i="2" s="1"/>
  <c r="D210" i="2"/>
  <c r="U210" i="2" s="1"/>
  <c r="D211" i="2"/>
  <c r="U211" i="2" s="1"/>
  <c r="D212" i="2"/>
  <c r="U212" i="2" s="1"/>
  <c r="D213" i="2"/>
  <c r="U213" i="2" s="1"/>
  <c r="D214" i="2"/>
  <c r="U214" i="2" s="1"/>
  <c r="D215" i="2"/>
  <c r="U215" i="2" s="1"/>
  <c r="D216" i="2"/>
  <c r="U216" i="2" s="1"/>
  <c r="D217" i="2"/>
  <c r="U217" i="2" s="1"/>
  <c r="D218" i="2"/>
  <c r="U218" i="2" s="1"/>
  <c r="D219" i="2"/>
  <c r="U219" i="2" s="1"/>
  <c r="D220" i="2"/>
  <c r="U220" i="2" s="1"/>
  <c r="D221" i="2"/>
  <c r="U221" i="2" s="1"/>
  <c r="D222" i="2"/>
  <c r="U222" i="2" s="1"/>
  <c r="D223" i="2"/>
  <c r="U223" i="2" s="1"/>
  <c r="D224" i="2"/>
  <c r="U224" i="2" s="1"/>
  <c r="D225" i="2"/>
  <c r="U225" i="2" s="1"/>
  <c r="D226" i="2"/>
  <c r="U226" i="2" s="1"/>
  <c r="D227" i="2"/>
  <c r="U227" i="2" s="1"/>
  <c r="D228" i="2"/>
  <c r="U228" i="2" s="1"/>
  <c r="D229" i="2"/>
  <c r="U229" i="2" s="1"/>
  <c r="D230" i="2"/>
  <c r="U230" i="2" s="1"/>
  <c r="D231" i="2"/>
  <c r="U231" i="2" s="1"/>
  <c r="D232" i="2"/>
  <c r="U232" i="2" s="1"/>
  <c r="D233" i="2"/>
  <c r="U233" i="2" s="1"/>
  <c r="D234" i="2"/>
  <c r="U234" i="2" s="1"/>
  <c r="D235" i="2"/>
  <c r="U235" i="2" s="1"/>
  <c r="D236" i="2"/>
  <c r="U236" i="2" s="1"/>
  <c r="D237" i="2"/>
  <c r="U237" i="2" s="1"/>
  <c r="D238" i="2"/>
  <c r="U238" i="2" s="1"/>
  <c r="D239" i="2"/>
  <c r="U239" i="2" s="1"/>
  <c r="D240" i="2"/>
  <c r="U240" i="2" s="1"/>
  <c r="D241" i="2"/>
  <c r="U241" i="2" s="1"/>
  <c r="D242" i="2"/>
  <c r="U242" i="2" s="1"/>
  <c r="D243" i="2"/>
  <c r="U243" i="2" s="1"/>
  <c r="D244" i="2"/>
  <c r="U244" i="2" s="1"/>
  <c r="D245" i="2"/>
  <c r="U245" i="2" s="1"/>
  <c r="D246" i="2"/>
  <c r="U246" i="2" s="1"/>
  <c r="D247" i="2"/>
  <c r="U247" i="2" s="1"/>
  <c r="D248" i="2"/>
  <c r="U248" i="2" s="1"/>
  <c r="D249" i="2"/>
  <c r="U249" i="2" s="1"/>
  <c r="D250" i="2"/>
  <c r="U250" i="2" s="1"/>
  <c r="D251" i="2"/>
  <c r="U251" i="2" s="1"/>
  <c r="D252" i="2"/>
  <c r="U252" i="2" s="1"/>
  <c r="D253" i="2"/>
  <c r="U253" i="2" s="1"/>
  <c r="D254" i="2"/>
  <c r="U254" i="2" s="1"/>
  <c r="D255" i="2"/>
  <c r="U255" i="2" s="1"/>
  <c r="D256" i="2"/>
  <c r="U256" i="2" s="1"/>
  <c r="D257" i="2"/>
  <c r="U257" i="2" s="1"/>
  <c r="D258" i="2"/>
  <c r="U258" i="2" s="1"/>
  <c r="D259" i="2"/>
  <c r="U259" i="2" s="1"/>
  <c r="D260" i="2"/>
  <c r="U260" i="2" s="1"/>
  <c r="D261" i="2"/>
  <c r="U261" i="2" s="1"/>
  <c r="D262" i="2"/>
  <c r="U262" i="2" s="1"/>
  <c r="D263" i="2"/>
  <c r="U263" i="2" s="1"/>
  <c r="D264" i="2"/>
  <c r="U264" i="2" s="1"/>
  <c r="D265" i="2"/>
  <c r="U265" i="2" s="1"/>
  <c r="D266" i="2"/>
  <c r="U266" i="2" s="1"/>
  <c r="D267" i="2"/>
  <c r="U267" i="2" s="1"/>
  <c r="D268" i="2"/>
  <c r="U268" i="2" s="1"/>
  <c r="D269" i="2"/>
  <c r="U269" i="2" s="1"/>
  <c r="D270" i="2"/>
  <c r="U270" i="2" s="1"/>
  <c r="D271" i="2"/>
  <c r="U271" i="2" s="1"/>
  <c r="D272" i="2"/>
  <c r="U272" i="2" s="1"/>
  <c r="D273" i="2"/>
  <c r="U273" i="2" s="1"/>
  <c r="D274" i="2"/>
  <c r="U274" i="2" s="1"/>
  <c r="D275" i="2"/>
  <c r="U275" i="2" s="1"/>
  <c r="D276" i="2"/>
  <c r="U276" i="2" s="1"/>
  <c r="D277" i="2"/>
  <c r="U277" i="2" s="1"/>
  <c r="D278" i="2"/>
  <c r="U278" i="2" s="1"/>
  <c r="D279" i="2"/>
  <c r="U279" i="2" s="1"/>
  <c r="D280" i="2"/>
  <c r="U280" i="2" s="1"/>
  <c r="D281" i="2"/>
  <c r="U281" i="2" s="1"/>
  <c r="D282" i="2"/>
  <c r="U282" i="2" s="1"/>
  <c r="D283" i="2"/>
  <c r="U283" i="2" s="1"/>
  <c r="D284" i="2"/>
  <c r="U284" i="2" s="1"/>
  <c r="D285" i="2"/>
  <c r="U285" i="2" s="1"/>
  <c r="D286" i="2"/>
  <c r="U286" i="2" s="1"/>
  <c r="D287" i="2"/>
  <c r="U287" i="2" s="1"/>
  <c r="D288" i="2"/>
  <c r="U288" i="2" s="1"/>
  <c r="D289" i="2"/>
  <c r="U289" i="2" s="1"/>
  <c r="D290" i="2"/>
  <c r="U290" i="2" s="1"/>
  <c r="D291" i="2"/>
  <c r="U291" i="2" s="1"/>
  <c r="D292" i="2"/>
  <c r="U292" i="2" s="1"/>
  <c r="D293" i="2"/>
  <c r="U293" i="2" s="1"/>
  <c r="D294" i="2"/>
  <c r="U294" i="2" s="1"/>
  <c r="D295" i="2"/>
  <c r="U295" i="2" s="1"/>
  <c r="D296" i="2"/>
  <c r="U296" i="2" s="1"/>
  <c r="D297" i="2"/>
  <c r="U297" i="2" s="1"/>
  <c r="D298" i="2"/>
  <c r="U298" i="2" s="1"/>
  <c r="D299" i="2"/>
  <c r="U299" i="2" s="1"/>
  <c r="D300" i="2"/>
  <c r="U300" i="2" s="1"/>
  <c r="D301" i="2"/>
  <c r="U301" i="2" s="1"/>
  <c r="D302" i="2"/>
  <c r="U302" i="2" s="1"/>
  <c r="D303" i="2"/>
  <c r="U303" i="2" s="1"/>
  <c r="D304" i="2"/>
  <c r="U304" i="2" s="1"/>
  <c r="D305" i="2"/>
  <c r="U305" i="2" s="1"/>
  <c r="D306" i="2"/>
  <c r="U306" i="2" s="1"/>
  <c r="D307" i="2"/>
  <c r="U307" i="2" s="1"/>
  <c r="D308" i="2"/>
  <c r="U308" i="2" s="1"/>
  <c r="D309" i="2"/>
  <c r="U309" i="2" s="1"/>
  <c r="D310" i="2"/>
  <c r="U310" i="2" s="1"/>
  <c r="D311" i="2"/>
  <c r="U311" i="2" s="1"/>
  <c r="D312" i="2"/>
  <c r="U312" i="2" s="1"/>
  <c r="D313" i="2"/>
  <c r="U313" i="2" s="1"/>
  <c r="D314" i="2"/>
  <c r="U314" i="2" s="1"/>
  <c r="D315" i="2"/>
  <c r="U315" i="2" s="1"/>
  <c r="D316" i="2"/>
  <c r="U316" i="2" s="1"/>
  <c r="D317" i="2"/>
  <c r="U317" i="2" s="1"/>
  <c r="D318" i="2"/>
  <c r="U318" i="2" s="1"/>
  <c r="D319" i="2"/>
  <c r="U319" i="2" s="1"/>
  <c r="D320" i="2"/>
  <c r="U320" i="2" s="1"/>
  <c r="D321" i="2"/>
  <c r="U321" i="2" s="1"/>
  <c r="D322" i="2"/>
  <c r="U322" i="2" s="1"/>
  <c r="D323" i="2"/>
  <c r="U323" i="2" s="1"/>
  <c r="D324" i="2"/>
  <c r="U324" i="2" s="1"/>
  <c r="D325" i="2"/>
  <c r="U325" i="2" s="1"/>
  <c r="D326" i="2"/>
  <c r="U326" i="2" s="1"/>
  <c r="D327" i="2"/>
  <c r="U327" i="2" s="1"/>
  <c r="D328" i="2"/>
  <c r="U328" i="2" s="1"/>
  <c r="D329" i="2"/>
  <c r="U329" i="2" s="1"/>
  <c r="D330" i="2"/>
  <c r="U330" i="2" s="1"/>
  <c r="D331" i="2"/>
  <c r="U331" i="2" s="1"/>
  <c r="D332" i="2"/>
  <c r="U332" i="2" s="1"/>
  <c r="D333" i="2"/>
  <c r="U333" i="2" s="1"/>
  <c r="D334" i="2"/>
  <c r="U334" i="2" s="1"/>
  <c r="D335" i="2"/>
  <c r="U335" i="2" s="1"/>
  <c r="D336" i="2"/>
  <c r="U336" i="2" s="1"/>
  <c r="D337" i="2"/>
  <c r="U337" i="2" s="1"/>
  <c r="D338" i="2"/>
  <c r="U338" i="2" s="1"/>
  <c r="D339" i="2"/>
  <c r="U339" i="2" s="1"/>
  <c r="D340" i="2"/>
  <c r="U340" i="2" s="1"/>
  <c r="D341" i="2"/>
  <c r="U341" i="2" s="1"/>
  <c r="D342" i="2"/>
  <c r="U342" i="2" s="1"/>
  <c r="D343" i="2"/>
  <c r="U343" i="2" s="1"/>
  <c r="D344" i="2"/>
  <c r="U344" i="2" s="1"/>
  <c r="D345" i="2"/>
  <c r="U345" i="2" s="1"/>
  <c r="D346" i="2"/>
  <c r="U346" i="2" s="1"/>
  <c r="D347" i="2"/>
  <c r="U347" i="2" s="1"/>
  <c r="D348" i="2"/>
  <c r="U348" i="2" s="1"/>
  <c r="D349" i="2"/>
  <c r="U349" i="2" s="1"/>
  <c r="D350" i="2"/>
  <c r="U350" i="2" s="1"/>
  <c r="D351" i="2"/>
  <c r="U351" i="2" s="1"/>
  <c r="D352" i="2"/>
  <c r="U352" i="2" s="1"/>
  <c r="D353" i="2"/>
  <c r="U353" i="2" s="1"/>
  <c r="D354" i="2"/>
  <c r="U354" i="2" s="1"/>
  <c r="D355" i="2"/>
  <c r="U355" i="2" s="1"/>
  <c r="D356" i="2"/>
  <c r="U356" i="2" s="1"/>
  <c r="D357" i="2"/>
  <c r="U357" i="2" s="1"/>
  <c r="D358" i="2"/>
  <c r="U358" i="2" s="1"/>
  <c r="D359" i="2"/>
  <c r="U359" i="2" s="1"/>
  <c r="D360" i="2"/>
  <c r="U360" i="2" s="1"/>
  <c r="D361" i="2"/>
  <c r="U361" i="2" s="1"/>
  <c r="D362" i="2"/>
  <c r="U362" i="2" s="1"/>
  <c r="D363" i="2"/>
  <c r="U363" i="2" s="1"/>
  <c r="D364" i="2"/>
  <c r="U364" i="2" s="1"/>
  <c r="D365" i="2"/>
  <c r="U365" i="2" s="1"/>
  <c r="D366" i="2"/>
  <c r="U366" i="2" s="1"/>
  <c r="D367" i="2"/>
  <c r="U367" i="2" s="1"/>
  <c r="D368" i="2"/>
  <c r="U368" i="2" s="1"/>
  <c r="D369" i="2"/>
  <c r="U369" i="2" s="1"/>
  <c r="D370" i="2"/>
  <c r="U370" i="2" s="1"/>
  <c r="D371" i="2"/>
  <c r="U371" i="2" s="1"/>
  <c r="D372" i="2"/>
  <c r="U372" i="2" s="1"/>
  <c r="D373" i="2"/>
  <c r="U373" i="2" s="1"/>
  <c r="D374" i="2"/>
  <c r="U374" i="2" s="1"/>
  <c r="D375" i="2"/>
  <c r="U375" i="2" s="1"/>
  <c r="D376" i="2"/>
  <c r="U376" i="2" s="1"/>
  <c r="D377" i="2"/>
  <c r="U377" i="2" s="1"/>
  <c r="D378" i="2"/>
  <c r="U378" i="2" s="1"/>
  <c r="D379" i="2"/>
  <c r="U379" i="2" s="1"/>
  <c r="D380" i="2"/>
  <c r="U380" i="2" s="1"/>
  <c r="D381" i="2"/>
  <c r="U381" i="2" s="1"/>
  <c r="D382" i="2"/>
  <c r="U382" i="2" s="1"/>
  <c r="D383" i="2"/>
  <c r="U383" i="2" s="1"/>
  <c r="D384" i="2"/>
  <c r="U384" i="2" s="1"/>
  <c r="D385" i="2"/>
  <c r="U385" i="2" s="1"/>
  <c r="D386" i="2"/>
  <c r="U386" i="2" s="1"/>
  <c r="D387" i="2"/>
  <c r="U387" i="2" s="1"/>
  <c r="D388" i="2"/>
  <c r="U388" i="2" s="1"/>
  <c r="D389" i="2"/>
  <c r="U389" i="2" s="1"/>
  <c r="D390" i="2"/>
  <c r="U390" i="2" s="1"/>
  <c r="D391" i="2"/>
  <c r="U391" i="2" s="1"/>
  <c r="D392" i="2"/>
  <c r="U392" i="2" s="1"/>
  <c r="D393" i="2"/>
  <c r="U393" i="2" s="1"/>
  <c r="D394" i="2"/>
  <c r="U394" i="2" s="1"/>
  <c r="D395" i="2"/>
  <c r="U395" i="2" s="1"/>
  <c r="D396" i="2"/>
  <c r="U396" i="2" s="1"/>
  <c r="D397" i="2"/>
  <c r="U397" i="2" s="1"/>
  <c r="D398" i="2"/>
  <c r="U398" i="2" s="1"/>
  <c r="D399" i="2"/>
  <c r="U399" i="2" s="1"/>
  <c r="D400" i="2"/>
  <c r="U400" i="2" s="1"/>
  <c r="D401" i="2"/>
  <c r="U401" i="2" s="1"/>
  <c r="D402" i="2"/>
  <c r="U402" i="2" s="1"/>
  <c r="D403" i="2"/>
  <c r="U403" i="2" s="1"/>
  <c r="D404" i="2"/>
  <c r="U404" i="2" s="1"/>
  <c r="D405" i="2"/>
  <c r="U405" i="2" s="1"/>
  <c r="D406" i="2"/>
  <c r="U406" i="2" s="1"/>
  <c r="D407" i="2"/>
  <c r="U407" i="2" s="1"/>
  <c r="D408" i="2"/>
  <c r="U408" i="2" s="1"/>
  <c r="D409" i="2"/>
  <c r="U409" i="2" s="1"/>
  <c r="D410" i="2"/>
  <c r="U410" i="2" s="1"/>
  <c r="D411" i="2"/>
  <c r="U411" i="2" s="1"/>
  <c r="D412" i="2"/>
  <c r="U412" i="2" s="1"/>
  <c r="D413" i="2"/>
  <c r="U413" i="2" s="1"/>
  <c r="D414" i="2"/>
  <c r="U414" i="2" s="1"/>
  <c r="D415" i="2"/>
  <c r="U415" i="2" s="1"/>
  <c r="D416" i="2"/>
  <c r="U416" i="2" s="1"/>
  <c r="D417" i="2"/>
  <c r="U417" i="2" s="1"/>
  <c r="D418" i="2"/>
  <c r="U418" i="2" s="1"/>
  <c r="D419" i="2"/>
  <c r="U419" i="2" s="1"/>
  <c r="D420" i="2"/>
  <c r="U420" i="2" s="1"/>
  <c r="D421" i="2"/>
  <c r="U421" i="2" s="1"/>
  <c r="D422" i="2"/>
  <c r="U422" i="2" s="1"/>
  <c r="D423" i="2"/>
  <c r="U423" i="2" s="1"/>
  <c r="D424" i="2"/>
  <c r="U424" i="2" s="1"/>
  <c r="D425" i="2"/>
  <c r="U425" i="2" s="1"/>
  <c r="D426" i="2"/>
  <c r="U426" i="2" s="1"/>
  <c r="D427" i="2"/>
  <c r="U427" i="2" s="1"/>
  <c r="D428" i="2"/>
  <c r="U428" i="2" s="1"/>
  <c r="D429" i="2"/>
  <c r="U429" i="2" s="1"/>
  <c r="D430" i="2"/>
  <c r="U430" i="2" s="1"/>
  <c r="D431" i="2"/>
  <c r="U431" i="2" s="1"/>
  <c r="D432" i="2"/>
  <c r="U432" i="2" s="1"/>
  <c r="D433" i="2"/>
  <c r="U433" i="2" s="1"/>
  <c r="D434" i="2"/>
  <c r="U434" i="2" s="1"/>
  <c r="D435" i="2"/>
  <c r="U435" i="2" s="1"/>
  <c r="D436" i="2"/>
  <c r="U436" i="2" s="1"/>
  <c r="D437" i="2"/>
  <c r="U437" i="2" s="1"/>
  <c r="D438" i="2"/>
  <c r="U438" i="2" s="1"/>
  <c r="D439" i="2"/>
  <c r="U439" i="2" s="1"/>
  <c r="D440" i="2"/>
  <c r="U440" i="2" s="1"/>
  <c r="D441" i="2"/>
  <c r="U441" i="2" s="1"/>
  <c r="D442" i="2"/>
  <c r="U442" i="2" s="1"/>
  <c r="D443" i="2"/>
  <c r="U443" i="2" s="1"/>
  <c r="D444" i="2"/>
  <c r="U444" i="2" s="1"/>
  <c r="D445" i="2"/>
  <c r="U445" i="2" s="1"/>
  <c r="D446" i="2"/>
  <c r="U446" i="2" s="1"/>
  <c r="D447" i="2"/>
  <c r="U447" i="2" s="1"/>
  <c r="D448" i="2"/>
  <c r="U448" i="2" s="1"/>
  <c r="D449" i="2"/>
  <c r="U449" i="2" s="1"/>
  <c r="D450" i="2"/>
  <c r="U450" i="2" s="1"/>
  <c r="D451" i="2"/>
  <c r="U451" i="2" s="1"/>
  <c r="D452" i="2"/>
  <c r="U452" i="2" s="1"/>
  <c r="D453" i="2"/>
  <c r="U453" i="2" s="1"/>
  <c r="D454" i="2"/>
  <c r="U454" i="2" s="1"/>
  <c r="D455" i="2"/>
  <c r="U455" i="2" s="1"/>
  <c r="D456" i="2"/>
  <c r="U456" i="2" s="1"/>
  <c r="D457" i="2"/>
  <c r="U457" i="2" s="1"/>
  <c r="D458" i="2"/>
  <c r="U458" i="2" s="1"/>
  <c r="D459" i="2"/>
  <c r="U459" i="2" s="1"/>
  <c r="D460" i="2"/>
  <c r="U460" i="2" s="1"/>
  <c r="D461" i="2"/>
  <c r="U461" i="2" s="1"/>
  <c r="D462" i="2"/>
  <c r="U462" i="2" s="1"/>
  <c r="D463" i="2"/>
  <c r="U463" i="2" s="1"/>
  <c r="D464" i="2"/>
  <c r="U464" i="2" s="1"/>
  <c r="D465" i="2"/>
  <c r="U465" i="2" s="1"/>
  <c r="D466" i="2"/>
  <c r="U466" i="2" s="1"/>
  <c r="D467" i="2"/>
  <c r="U467" i="2" s="1"/>
  <c r="D468" i="2"/>
  <c r="U468" i="2" s="1"/>
  <c r="D469" i="2"/>
  <c r="U469" i="2" s="1"/>
  <c r="D470" i="2"/>
  <c r="U470" i="2" s="1"/>
  <c r="D471" i="2"/>
  <c r="U471" i="2" s="1"/>
  <c r="D472" i="2"/>
  <c r="U472" i="2" s="1"/>
  <c r="D473" i="2"/>
  <c r="U473" i="2" s="1"/>
  <c r="D474" i="2"/>
  <c r="U474" i="2" s="1"/>
  <c r="D475" i="2"/>
  <c r="U475" i="2" s="1"/>
  <c r="D476" i="2"/>
  <c r="U476" i="2" s="1"/>
  <c r="D477" i="2"/>
  <c r="U477" i="2" s="1"/>
  <c r="D478" i="2"/>
  <c r="U478" i="2" s="1"/>
  <c r="D479" i="2"/>
  <c r="U479" i="2" s="1"/>
  <c r="D480" i="2"/>
  <c r="U480" i="2" s="1"/>
  <c r="D481" i="2"/>
  <c r="U481" i="2" s="1"/>
  <c r="D482" i="2"/>
  <c r="U482" i="2" s="1"/>
  <c r="D483" i="2"/>
  <c r="U483" i="2" s="1"/>
  <c r="D484" i="2"/>
  <c r="U484" i="2" s="1"/>
  <c r="D485" i="2"/>
  <c r="U485" i="2" s="1"/>
  <c r="D486" i="2"/>
  <c r="U486" i="2" s="1"/>
  <c r="D487" i="2"/>
  <c r="U487" i="2" s="1"/>
  <c r="D488" i="2"/>
  <c r="U488" i="2" s="1"/>
  <c r="D489" i="2"/>
  <c r="U489" i="2" s="1"/>
  <c r="D490" i="2"/>
  <c r="U490" i="2" s="1"/>
  <c r="D491" i="2"/>
  <c r="U491" i="2" s="1"/>
  <c r="D492" i="2"/>
  <c r="U492" i="2" s="1"/>
  <c r="D493" i="2"/>
  <c r="U493" i="2" s="1"/>
  <c r="D494" i="2"/>
  <c r="U494" i="2" s="1"/>
  <c r="D495" i="2"/>
  <c r="U495" i="2" s="1"/>
  <c r="D496" i="2"/>
  <c r="U496" i="2" s="1"/>
  <c r="D497" i="2"/>
  <c r="U497" i="2" s="1"/>
  <c r="D498" i="2"/>
  <c r="U498" i="2" s="1"/>
  <c r="D499" i="2"/>
  <c r="U499" i="2" s="1"/>
  <c r="D500" i="2"/>
  <c r="U500" i="2" s="1"/>
  <c r="D501" i="2"/>
  <c r="U501" i="2" s="1"/>
  <c r="D502" i="2"/>
  <c r="U502" i="2" s="1"/>
  <c r="D503" i="2"/>
  <c r="U503" i="2" s="1"/>
  <c r="D504" i="2"/>
  <c r="U504" i="2" s="1"/>
  <c r="D505" i="2"/>
  <c r="U505" i="2" s="1"/>
  <c r="D506" i="2"/>
  <c r="U506" i="2" s="1"/>
  <c r="D507" i="2"/>
  <c r="U507" i="2" s="1"/>
  <c r="D508" i="2"/>
  <c r="U508" i="2" s="1"/>
  <c r="D509" i="2"/>
  <c r="U509" i="2" s="1"/>
  <c r="D510" i="2"/>
  <c r="U510" i="2" s="1"/>
  <c r="D511" i="2"/>
  <c r="U511" i="2" s="1"/>
  <c r="D512" i="2"/>
  <c r="U512" i="2" s="1"/>
  <c r="D513" i="2"/>
  <c r="U513" i="2" s="1"/>
  <c r="D514" i="2"/>
  <c r="U514" i="2" s="1"/>
  <c r="D515" i="2"/>
  <c r="U515" i="2" s="1"/>
  <c r="D516" i="2"/>
  <c r="U516" i="2" s="1"/>
  <c r="D517" i="2"/>
  <c r="U517" i="2" s="1"/>
  <c r="D518" i="2"/>
  <c r="U518" i="2" s="1"/>
  <c r="D519" i="2"/>
  <c r="U519" i="2" s="1"/>
  <c r="D520" i="2"/>
  <c r="U520" i="2" s="1"/>
  <c r="D521" i="2"/>
  <c r="U521" i="2" s="1"/>
  <c r="D522" i="2"/>
  <c r="U522" i="2" s="1"/>
  <c r="D523" i="2"/>
  <c r="U523" i="2" s="1"/>
  <c r="D524" i="2"/>
  <c r="U524" i="2" s="1"/>
  <c r="D525" i="2"/>
  <c r="U525" i="2" s="1"/>
  <c r="D526" i="2"/>
  <c r="U526" i="2" s="1"/>
  <c r="D527" i="2"/>
  <c r="U527" i="2" s="1"/>
  <c r="D528" i="2"/>
  <c r="U528" i="2" s="1"/>
  <c r="D529" i="2"/>
  <c r="U529" i="2" s="1"/>
  <c r="D530" i="2"/>
  <c r="U530" i="2" s="1"/>
  <c r="D531" i="2"/>
  <c r="U531" i="2" s="1"/>
  <c r="D532" i="2"/>
  <c r="U532" i="2" s="1"/>
  <c r="D533" i="2"/>
  <c r="U533" i="2" s="1"/>
  <c r="D534" i="2"/>
  <c r="U534" i="2" s="1"/>
  <c r="D535" i="2"/>
  <c r="U535" i="2" s="1"/>
  <c r="D536" i="2"/>
  <c r="U536" i="2" s="1"/>
  <c r="D537" i="2"/>
  <c r="U537" i="2" s="1"/>
  <c r="D538" i="2"/>
  <c r="U538" i="2" s="1"/>
  <c r="D539" i="2"/>
  <c r="U539" i="2" s="1"/>
  <c r="D540" i="2"/>
  <c r="U540" i="2" s="1"/>
  <c r="D541" i="2"/>
  <c r="U541" i="2" s="1"/>
  <c r="D542" i="2"/>
  <c r="U542" i="2" s="1"/>
  <c r="D543" i="2"/>
  <c r="U543" i="2" s="1"/>
  <c r="D544" i="2"/>
  <c r="U544" i="2" s="1"/>
  <c r="D545" i="2"/>
  <c r="U545" i="2" s="1"/>
  <c r="D546" i="2"/>
  <c r="U546" i="2" s="1"/>
  <c r="D547" i="2"/>
  <c r="U547" i="2" s="1"/>
  <c r="D548" i="2"/>
  <c r="U548" i="2" s="1"/>
  <c r="D549" i="2"/>
  <c r="U549" i="2" s="1"/>
  <c r="D550" i="2"/>
  <c r="U550" i="2" s="1"/>
  <c r="D551" i="2"/>
  <c r="U551" i="2" s="1"/>
  <c r="D552" i="2"/>
  <c r="U552" i="2" s="1"/>
  <c r="D553" i="2"/>
  <c r="U553" i="2" s="1"/>
  <c r="D554" i="2"/>
  <c r="U554" i="2" s="1"/>
  <c r="D555" i="2"/>
  <c r="U555" i="2" s="1"/>
  <c r="D556" i="2"/>
  <c r="U556" i="2" s="1"/>
  <c r="D557" i="2"/>
  <c r="U557" i="2" s="1"/>
  <c r="D558" i="2"/>
  <c r="U558" i="2" s="1"/>
  <c r="D559" i="2"/>
  <c r="U559" i="2" s="1"/>
  <c r="D560" i="2"/>
  <c r="U560" i="2" s="1"/>
  <c r="D561" i="2"/>
  <c r="U561" i="2" s="1"/>
  <c r="D562" i="2"/>
  <c r="U562" i="2" s="1"/>
  <c r="D563" i="2"/>
  <c r="U563" i="2" s="1"/>
  <c r="D564" i="2"/>
  <c r="U564" i="2" s="1"/>
  <c r="D565" i="2"/>
  <c r="U565" i="2" s="1"/>
  <c r="D566" i="2"/>
  <c r="U566" i="2" s="1"/>
  <c r="D567" i="2"/>
  <c r="U567" i="2" s="1"/>
  <c r="D568" i="2"/>
  <c r="U568" i="2" s="1"/>
  <c r="D569" i="2"/>
  <c r="U569" i="2" s="1"/>
  <c r="D570" i="2"/>
  <c r="U570" i="2" s="1"/>
  <c r="D571" i="2"/>
  <c r="U571" i="2" s="1"/>
  <c r="D572" i="2"/>
  <c r="U572" i="2" s="1"/>
  <c r="D573" i="2"/>
  <c r="U573" i="2" s="1"/>
  <c r="D574" i="2"/>
  <c r="U574" i="2" s="1"/>
  <c r="D575" i="2"/>
  <c r="U575" i="2" s="1"/>
  <c r="D576" i="2"/>
  <c r="U576" i="2" s="1"/>
  <c r="D577" i="2"/>
  <c r="U577" i="2" s="1"/>
  <c r="D578" i="2"/>
  <c r="U578" i="2" s="1"/>
  <c r="D579" i="2"/>
  <c r="U579" i="2" s="1"/>
  <c r="D580" i="2"/>
  <c r="U580" i="2" s="1"/>
  <c r="D581" i="2"/>
  <c r="U581" i="2" s="1"/>
  <c r="D582" i="2"/>
  <c r="U582" i="2" s="1"/>
  <c r="D583" i="2"/>
  <c r="U583" i="2" s="1"/>
  <c r="D584" i="2"/>
  <c r="U584" i="2" s="1"/>
  <c r="D585" i="2"/>
  <c r="U585" i="2" s="1"/>
  <c r="D586" i="2"/>
  <c r="U586" i="2" s="1"/>
  <c r="D587" i="2"/>
  <c r="U587" i="2" s="1"/>
  <c r="D588" i="2"/>
  <c r="U588" i="2" s="1"/>
  <c r="D589" i="2"/>
  <c r="U589" i="2" s="1"/>
  <c r="D590" i="2"/>
  <c r="U590" i="2" s="1"/>
  <c r="D591" i="2"/>
  <c r="U591" i="2" s="1"/>
  <c r="D592" i="2"/>
  <c r="U592" i="2" s="1"/>
  <c r="D593" i="2"/>
  <c r="U593" i="2" s="1"/>
  <c r="D594" i="2"/>
  <c r="U594" i="2" s="1"/>
  <c r="D595" i="2"/>
  <c r="U595" i="2" s="1"/>
  <c r="D596" i="2"/>
  <c r="U596" i="2" s="1"/>
  <c r="D597" i="2"/>
  <c r="U597" i="2" s="1"/>
  <c r="D598" i="2"/>
  <c r="U598" i="2" s="1"/>
  <c r="D599" i="2"/>
  <c r="U599" i="2" s="1"/>
  <c r="D600" i="2"/>
  <c r="U600" i="2" s="1"/>
  <c r="D601" i="2"/>
  <c r="U601" i="2" s="1"/>
  <c r="D602" i="2"/>
  <c r="U602" i="2" s="1"/>
  <c r="D603" i="2"/>
  <c r="U603" i="2" s="1"/>
  <c r="D604" i="2"/>
  <c r="U604" i="2" s="1"/>
  <c r="D605" i="2"/>
  <c r="U605" i="2" s="1"/>
  <c r="D606" i="2"/>
  <c r="U606" i="2" s="1"/>
  <c r="D607" i="2"/>
  <c r="U607" i="2" s="1"/>
  <c r="D608" i="2"/>
  <c r="U608" i="2" s="1"/>
  <c r="D609" i="2"/>
  <c r="U609" i="2" s="1"/>
  <c r="D610" i="2"/>
  <c r="U610" i="2" s="1"/>
  <c r="D611" i="2"/>
  <c r="U611" i="2" s="1"/>
  <c r="D612" i="2"/>
  <c r="U612" i="2" s="1"/>
  <c r="D613" i="2"/>
  <c r="U613" i="2" s="1"/>
  <c r="D614" i="2"/>
  <c r="U614" i="2" s="1"/>
  <c r="D615" i="2"/>
  <c r="U615" i="2" s="1"/>
  <c r="D616" i="2"/>
  <c r="U616" i="2" s="1"/>
  <c r="D617" i="2"/>
  <c r="U617" i="2" s="1"/>
  <c r="D618" i="2"/>
  <c r="U618" i="2" s="1"/>
  <c r="D619" i="2"/>
  <c r="U619" i="2" s="1"/>
  <c r="D620" i="2"/>
  <c r="U620" i="2" s="1"/>
  <c r="D621" i="2"/>
  <c r="U621" i="2" s="1"/>
  <c r="D622" i="2"/>
  <c r="U622" i="2" s="1"/>
  <c r="D623" i="2"/>
  <c r="U623" i="2" s="1"/>
  <c r="D624" i="2"/>
  <c r="U624" i="2" s="1"/>
  <c r="D625" i="2"/>
  <c r="U625" i="2" s="1"/>
  <c r="D626" i="2"/>
  <c r="U626" i="2" s="1"/>
  <c r="D627" i="2"/>
  <c r="U627" i="2" s="1"/>
  <c r="D628" i="2"/>
  <c r="U628" i="2" s="1"/>
  <c r="D629" i="2"/>
  <c r="U629" i="2" s="1"/>
  <c r="D630" i="2"/>
  <c r="U630" i="2" s="1"/>
  <c r="D631" i="2"/>
  <c r="U631" i="2" s="1"/>
  <c r="D632" i="2"/>
  <c r="U632" i="2" s="1"/>
  <c r="D633" i="2"/>
  <c r="U633" i="2" s="1"/>
  <c r="D634" i="2"/>
  <c r="U634" i="2" s="1"/>
  <c r="D635" i="2"/>
  <c r="U635" i="2" s="1"/>
  <c r="D636" i="2"/>
  <c r="U636" i="2" s="1"/>
  <c r="D637" i="2"/>
  <c r="U637" i="2" s="1"/>
  <c r="D638" i="2"/>
  <c r="U638" i="2" s="1"/>
  <c r="D639" i="2"/>
  <c r="U639" i="2" s="1"/>
  <c r="D640" i="2"/>
  <c r="U640" i="2" s="1"/>
  <c r="D641" i="2"/>
  <c r="U641" i="2" s="1"/>
  <c r="D642" i="2"/>
  <c r="U642" i="2" s="1"/>
  <c r="D643" i="2"/>
  <c r="U643" i="2" s="1"/>
  <c r="D644" i="2"/>
  <c r="U644" i="2" s="1"/>
  <c r="D645" i="2"/>
  <c r="U645" i="2" s="1"/>
  <c r="D646" i="2"/>
  <c r="U646" i="2" s="1"/>
  <c r="D647" i="2"/>
  <c r="U647" i="2" s="1"/>
  <c r="D648" i="2"/>
  <c r="U648" i="2" s="1"/>
  <c r="D649" i="2"/>
  <c r="U649" i="2" s="1"/>
  <c r="D650" i="2"/>
  <c r="U650" i="2" s="1"/>
  <c r="D651" i="2"/>
  <c r="U651" i="2" s="1"/>
  <c r="D652" i="2"/>
  <c r="U652" i="2" s="1"/>
  <c r="D653" i="2"/>
  <c r="U653" i="2" s="1"/>
  <c r="D654" i="2"/>
  <c r="U654" i="2" s="1"/>
  <c r="D655" i="2"/>
  <c r="U655" i="2" s="1"/>
  <c r="D656" i="2"/>
  <c r="U656" i="2" s="1"/>
  <c r="D657" i="2"/>
  <c r="U657" i="2" s="1"/>
  <c r="D658" i="2"/>
  <c r="U658" i="2" s="1"/>
  <c r="D659" i="2"/>
  <c r="U659" i="2" s="1"/>
  <c r="D660" i="2"/>
  <c r="U660" i="2" s="1"/>
  <c r="D661" i="2"/>
  <c r="U661" i="2" s="1"/>
  <c r="D662" i="2"/>
  <c r="U662" i="2" s="1"/>
  <c r="D663" i="2"/>
  <c r="U663" i="2" s="1"/>
  <c r="D664" i="2"/>
  <c r="U664" i="2" s="1"/>
  <c r="D665" i="2"/>
  <c r="U665" i="2" s="1"/>
  <c r="D666" i="2"/>
  <c r="U666" i="2" s="1"/>
  <c r="D667" i="2"/>
  <c r="U667" i="2" s="1"/>
  <c r="D668" i="2"/>
  <c r="U668" i="2" s="1"/>
  <c r="D669" i="2"/>
  <c r="U669" i="2" s="1"/>
  <c r="D670" i="2"/>
  <c r="U670" i="2" s="1"/>
  <c r="D671" i="2"/>
  <c r="U671" i="2" s="1"/>
  <c r="D672" i="2"/>
  <c r="U672" i="2" s="1"/>
  <c r="D673" i="2"/>
  <c r="U673" i="2" s="1"/>
  <c r="D674" i="2"/>
  <c r="U674" i="2" s="1"/>
  <c r="D675" i="2"/>
  <c r="U675" i="2" s="1"/>
  <c r="D676" i="2"/>
  <c r="U676" i="2" s="1"/>
  <c r="D677" i="2"/>
  <c r="U677" i="2" s="1"/>
  <c r="D678" i="2"/>
  <c r="U678" i="2" s="1"/>
  <c r="D679" i="2"/>
  <c r="U679" i="2" s="1"/>
  <c r="D680" i="2"/>
  <c r="U680" i="2" s="1"/>
  <c r="D681" i="2"/>
  <c r="U681" i="2" s="1"/>
  <c r="D682" i="2"/>
  <c r="U682" i="2" s="1"/>
  <c r="D683" i="2"/>
  <c r="U683" i="2" s="1"/>
  <c r="D684" i="2"/>
  <c r="U684" i="2" s="1"/>
  <c r="D685" i="2"/>
  <c r="U685" i="2" s="1"/>
  <c r="D686" i="2"/>
  <c r="U686" i="2" s="1"/>
  <c r="D687" i="2"/>
  <c r="U687" i="2" s="1"/>
  <c r="D688" i="2"/>
  <c r="U688" i="2" s="1"/>
  <c r="D689" i="2"/>
  <c r="U689" i="2" s="1"/>
  <c r="D690" i="2"/>
  <c r="U690" i="2" s="1"/>
  <c r="D691" i="2"/>
  <c r="U691" i="2" s="1"/>
  <c r="D692" i="2"/>
  <c r="U692" i="2" s="1"/>
  <c r="D693" i="2"/>
  <c r="U693" i="2" s="1"/>
  <c r="D694" i="2"/>
  <c r="U694" i="2" s="1"/>
  <c r="D695" i="2"/>
  <c r="U695" i="2" s="1"/>
  <c r="D696" i="2"/>
  <c r="U696" i="2" s="1"/>
  <c r="D697" i="2"/>
  <c r="U697" i="2" s="1"/>
  <c r="D698" i="2"/>
  <c r="U698" i="2" s="1"/>
  <c r="D699" i="2"/>
  <c r="U699" i="2" s="1"/>
  <c r="D700" i="2"/>
  <c r="U700" i="2" s="1"/>
  <c r="D701" i="2"/>
  <c r="U701" i="2" s="1"/>
  <c r="D702" i="2"/>
  <c r="U702" i="2" s="1"/>
  <c r="D703" i="2"/>
  <c r="U703" i="2" s="1"/>
  <c r="D704" i="2"/>
  <c r="U704" i="2" s="1"/>
  <c r="D705" i="2"/>
  <c r="U705" i="2" s="1"/>
  <c r="D706" i="2"/>
  <c r="U706" i="2" s="1"/>
  <c r="D707" i="2"/>
  <c r="U707" i="2" s="1"/>
  <c r="D708" i="2"/>
  <c r="U708" i="2" s="1"/>
  <c r="D709" i="2"/>
  <c r="U709" i="2" s="1"/>
  <c r="D710" i="2"/>
  <c r="U710" i="2" s="1"/>
  <c r="D711" i="2"/>
  <c r="U711" i="2" s="1"/>
  <c r="D712" i="2"/>
  <c r="U712" i="2" s="1"/>
  <c r="D713" i="2"/>
  <c r="U713" i="2" s="1"/>
  <c r="D714" i="2"/>
  <c r="U714" i="2" s="1"/>
  <c r="D715" i="2"/>
  <c r="U715" i="2" s="1"/>
  <c r="D716" i="2"/>
  <c r="U716" i="2" s="1"/>
  <c r="D717" i="2"/>
  <c r="U717" i="2" s="1"/>
  <c r="D718" i="2"/>
  <c r="U718" i="2" s="1"/>
  <c r="D719" i="2"/>
  <c r="U719" i="2" s="1"/>
  <c r="D720" i="2"/>
  <c r="U720" i="2" s="1"/>
  <c r="D721" i="2"/>
  <c r="U721" i="2" s="1"/>
  <c r="D722" i="2"/>
  <c r="U722" i="2" s="1"/>
  <c r="D723" i="2"/>
  <c r="U723" i="2" s="1"/>
  <c r="D724" i="2"/>
  <c r="U724" i="2" s="1"/>
  <c r="D725" i="2"/>
  <c r="U725" i="2" s="1"/>
  <c r="D726" i="2"/>
  <c r="U726" i="2" s="1"/>
  <c r="D727" i="2"/>
  <c r="U727" i="2" s="1"/>
  <c r="D728" i="2"/>
  <c r="U728" i="2" s="1"/>
  <c r="D729" i="2"/>
  <c r="U729" i="2" s="1"/>
  <c r="D730" i="2"/>
  <c r="U730" i="2" s="1"/>
  <c r="D731" i="2"/>
  <c r="U731" i="2" s="1"/>
  <c r="D732" i="2"/>
  <c r="U732" i="2" s="1"/>
  <c r="D733" i="2"/>
  <c r="U733" i="2" s="1"/>
  <c r="D734" i="2"/>
  <c r="U734" i="2" s="1"/>
  <c r="D735" i="2"/>
  <c r="U735" i="2" s="1"/>
  <c r="D736" i="2"/>
  <c r="U736" i="2" s="1"/>
  <c r="D737" i="2"/>
  <c r="U737" i="2" s="1"/>
  <c r="D738" i="2"/>
  <c r="U738" i="2" s="1"/>
  <c r="D739" i="2"/>
  <c r="U739" i="2" s="1"/>
  <c r="D740" i="2"/>
  <c r="U740" i="2" s="1"/>
  <c r="D741" i="2"/>
  <c r="U741" i="2" s="1"/>
  <c r="D742" i="2"/>
  <c r="U742" i="2" s="1"/>
  <c r="D743" i="2"/>
  <c r="U743" i="2" s="1"/>
  <c r="D744" i="2"/>
  <c r="U744" i="2" s="1"/>
  <c r="D745" i="2"/>
  <c r="U745" i="2" s="1"/>
  <c r="D746" i="2"/>
  <c r="U746" i="2" s="1"/>
  <c r="D747" i="2"/>
  <c r="U747" i="2" s="1"/>
  <c r="D748" i="2"/>
  <c r="U748" i="2" s="1"/>
  <c r="D749" i="2"/>
  <c r="U749" i="2" s="1"/>
  <c r="D750" i="2"/>
  <c r="U750" i="2" s="1"/>
  <c r="D751" i="2"/>
  <c r="U751" i="2" s="1"/>
  <c r="D752" i="2"/>
  <c r="U752" i="2" s="1"/>
  <c r="D753" i="2"/>
  <c r="U753" i="2" s="1"/>
  <c r="D754" i="2"/>
  <c r="U754" i="2" s="1"/>
  <c r="D755" i="2"/>
  <c r="U755" i="2" s="1"/>
  <c r="D756" i="2"/>
  <c r="U756" i="2" s="1"/>
  <c r="D757" i="2"/>
  <c r="U757" i="2" s="1"/>
  <c r="D758" i="2"/>
  <c r="U758" i="2" s="1"/>
  <c r="D759" i="2"/>
  <c r="U759" i="2" s="1"/>
  <c r="D760" i="2"/>
  <c r="U760" i="2" s="1"/>
  <c r="D761" i="2"/>
  <c r="U761" i="2" s="1"/>
  <c r="D762" i="2"/>
  <c r="U762" i="2" s="1"/>
  <c r="D763" i="2"/>
  <c r="U763" i="2" s="1"/>
  <c r="D764" i="2"/>
  <c r="U764" i="2" s="1"/>
  <c r="D765" i="2"/>
  <c r="U765" i="2" s="1"/>
  <c r="D766" i="2"/>
  <c r="U766" i="2" s="1"/>
  <c r="D767" i="2"/>
  <c r="U767" i="2" s="1"/>
  <c r="D768" i="2"/>
  <c r="U768" i="2" s="1"/>
  <c r="D769" i="2"/>
  <c r="U769" i="2" s="1"/>
  <c r="D770" i="2"/>
  <c r="U770" i="2" s="1"/>
  <c r="D771" i="2"/>
  <c r="U771" i="2" s="1"/>
  <c r="D772" i="2"/>
  <c r="U772" i="2" s="1"/>
  <c r="D773" i="2"/>
  <c r="U773" i="2" s="1"/>
  <c r="D774" i="2"/>
  <c r="U774" i="2" s="1"/>
  <c r="D775" i="2"/>
  <c r="U775" i="2" s="1"/>
  <c r="D776" i="2"/>
  <c r="U776" i="2" s="1"/>
  <c r="D777" i="2"/>
  <c r="U777" i="2" s="1"/>
  <c r="D778" i="2"/>
  <c r="U778" i="2" s="1"/>
  <c r="D779" i="2"/>
  <c r="U779" i="2" s="1"/>
  <c r="D780" i="2"/>
  <c r="U780" i="2" s="1"/>
  <c r="D781" i="2"/>
  <c r="U781" i="2" s="1"/>
  <c r="D782" i="2"/>
  <c r="U782" i="2" s="1"/>
  <c r="D783" i="2"/>
  <c r="U783" i="2" s="1"/>
  <c r="D784" i="2"/>
  <c r="U784" i="2" s="1"/>
  <c r="D785" i="2"/>
  <c r="U785" i="2" s="1"/>
  <c r="D786" i="2"/>
  <c r="U786" i="2" s="1"/>
  <c r="D787" i="2"/>
  <c r="U787" i="2" s="1"/>
  <c r="D788" i="2"/>
  <c r="U788" i="2" s="1"/>
  <c r="D789" i="2"/>
  <c r="U789" i="2" s="1"/>
  <c r="D790" i="2"/>
  <c r="U790" i="2" s="1"/>
  <c r="D791" i="2"/>
  <c r="U791" i="2" s="1"/>
  <c r="D792" i="2"/>
  <c r="U792" i="2" s="1"/>
  <c r="D793" i="2"/>
  <c r="U793" i="2" s="1"/>
  <c r="D794" i="2"/>
  <c r="U794" i="2" s="1"/>
  <c r="D795" i="2"/>
  <c r="U795" i="2" s="1"/>
  <c r="D796" i="2"/>
  <c r="U796" i="2" s="1"/>
  <c r="D797" i="2"/>
  <c r="U797" i="2" s="1"/>
  <c r="D798" i="2"/>
  <c r="U798" i="2" s="1"/>
  <c r="D799" i="2"/>
  <c r="U799" i="2" s="1"/>
  <c r="D800" i="2"/>
  <c r="U800" i="2" s="1"/>
  <c r="D801" i="2"/>
  <c r="U801" i="2" s="1"/>
  <c r="D802" i="2"/>
  <c r="U802" i="2" s="1"/>
  <c r="D803" i="2"/>
  <c r="U803" i="2" s="1"/>
  <c r="D804" i="2"/>
  <c r="U804" i="2" s="1"/>
  <c r="D805" i="2"/>
  <c r="U805" i="2" s="1"/>
  <c r="D806" i="2"/>
  <c r="U806" i="2" s="1"/>
  <c r="D807" i="2"/>
  <c r="U807" i="2" s="1"/>
  <c r="D808" i="2"/>
  <c r="U808" i="2" s="1"/>
  <c r="D809" i="2"/>
  <c r="U809" i="2" s="1"/>
  <c r="D810" i="2"/>
  <c r="U810" i="2" s="1"/>
  <c r="D811" i="2"/>
  <c r="U811" i="2" s="1"/>
  <c r="D812" i="2"/>
  <c r="U812" i="2" s="1"/>
  <c r="D813" i="2"/>
  <c r="U813" i="2" s="1"/>
  <c r="D814" i="2"/>
  <c r="U814" i="2" s="1"/>
  <c r="D815" i="2"/>
  <c r="U815" i="2" s="1"/>
  <c r="D816" i="2"/>
  <c r="U816" i="2" s="1"/>
  <c r="D817" i="2"/>
  <c r="U817" i="2" s="1"/>
  <c r="D818" i="2"/>
  <c r="U818" i="2" s="1"/>
  <c r="D819" i="2"/>
  <c r="U819" i="2" s="1"/>
  <c r="D820" i="2"/>
  <c r="U820" i="2" s="1"/>
  <c r="D821" i="2"/>
  <c r="U821" i="2" s="1"/>
  <c r="D822" i="2"/>
  <c r="U822" i="2" s="1"/>
  <c r="D823" i="2"/>
  <c r="U823" i="2" s="1"/>
  <c r="D824" i="2"/>
  <c r="U824" i="2" s="1"/>
  <c r="D825" i="2"/>
  <c r="U825" i="2" s="1"/>
  <c r="D826" i="2"/>
  <c r="U826" i="2" s="1"/>
  <c r="D827" i="2"/>
  <c r="U827" i="2" s="1"/>
  <c r="D828" i="2"/>
  <c r="U828" i="2" s="1"/>
  <c r="D829" i="2"/>
  <c r="U829" i="2" s="1"/>
  <c r="D830" i="2"/>
  <c r="U830" i="2" s="1"/>
  <c r="D831" i="2"/>
  <c r="U831" i="2" s="1"/>
  <c r="D832" i="2"/>
  <c r="U832" i="2" s="1"/>
  <c r="D833" i="2"/>
  <c r="U833" i="2" s="1"/>
  <c r="D834" i="2"/>
  <c r="U834" i="2" s="1"/>
  <c r="D835" i="2"/>
  <c r="U835" i="2" s="1"/>
  <c r="D836" i="2"/>
  <c r="U836" i="2" s="1"/>
  <c r="D837" i="2"/>
  <c r="U837" i="2" s="1"/>
  <c r="D838" i="2"/>
  <c r="U838" i="2" s="1"/>
  <c r="D839" i="2"/>
  <c r="U839" i="2" s="1"/>
  <c r="D840" i="2"/>
  <c r="U840" i="2" s="1"/>
  <c r="D841" i="2"/>
  <c r="U841" i="2" s="1"/>
  <c r="D842" i="2"/>
  <c r="U842" i="2" s="1"/>
  <c r="D843" i="2"/>
  <c r="U843" i="2" s="1"/>
  <c r="D844" i="2"/>
  <c r="U844" i="2" s="1"/>
  <c r="D845" i="2"/>
  <c r="U845" i="2" s="1"/>
  <c r="D846" i="2"/>
  <c r="U846" i="2" s="1"/>
  <c r="D847" i="2"/>
  <c r="U847" i="2" s="1"/>
  <c r="D848" i="2"/>
  <c r="U848" i="2" s="1"/>
  <c r="D849" i="2"/>
  <c r="U849" i="2" s="1"/>
  <c r="D850" i="2"/>
  <c r="U850" i="2" s="1"/>
  <c r="D851" i="2"/>
  <c r="U851" i="2" s="1"/>
  <c r="D852" i="2"/>
  <c r="U852" i="2" s="1"/>
  <c r="D853" i="2"/>
  <c r="U853" i="2" s="1"/>
  <c r="D854" i="2"/>
  <c r="U854" i="2" s="1"/>
  <c r="D855" i="2"/>
  <c r="U855" i="2" s="1"/>
  <c r="D856" i="2"/>
  <c r="U856" i="2" s="1"/>
  <c r="D857" i="2"/>
  <c r="U857" i="2" s="1"/>
  <c r="D858" i="2"/>
  <c r="U858" i="2" s="1"/>
  <c r="D859" i="2"/>
  <c r="U859" i="2" s="1"/>
  <c r="D860" i="2"/>
  <c r="U860" i="2" s="1"/>
  <c r="D861" i="2"/>
  <c r="U861" i="2" s="1"/>
  <c r="D862" i="2"/>
  <c r="U862" i="2" s="1"/>
  <c r="D863" i="2"/>
  <c r="U863" i="2" s="1"/>
  <c r="D864" i="2"/>
  <c r="U864" i="2" s="1"/>
  <c r="D865" i="2"/>
  <c r="U865" i="2" s="1"/>
  <c r="D866" i="2"/>
  <c r="U866" i="2" s="1"/>
  <c r="D867" i="2"/>
  <c r="U867" i="2" s="1"/>
  <c r="D868" i="2"/>
  <c r="U868" i="2" s="1"/>
  <c r="D869" i="2"/>
  <c r="U869" i="2" s="1"/>
  <c r="D870" i="2"/>
  <c r="U870" i="2" s="1"/>
  <c r="D871" i="2"/>
  <c r="U871" i="2" s="1"/>
  <c r="D872" i="2"/>
  <c r="U872" i="2" s="1"/>
  <c r="D873" i="2"/>
  <c r="U873" i="2" s="1"/>
  <c r="D874" i="2"/>
  <c r="U874" i="2" s="1"/>
  <c r="D875" i="2"/>
  <c r="U875" i="2" s="1"/>
  <c r="D876" i="2"/>
  <c r="U876" i="2" s="1"/>
  <c r="D877" i="2"/>
  <c r="U877" i="2" s="1"/>
  <c r="D878" i="2"/>
  <c r="U878" i="2" s="1"/>
  <c r="D879" i="2"/>
  <c r="U879" i="2" s="1"/>
  <c r="D880" i="2"/>
  <c r="U880" i="2" s="1"/>
  <c r="D881" i="2"/>
  <c r="U881" i="2" s="1"/>
  <c r="D882" i="2"/>
  <c r="U882" i="2" s="1"/>
  <c r="D883" i="2"/>
  <c r="U883" i="2" s="1"/>
  <c r="D884" i="2"/>
  <c r="U884" i="2" s="1"/>
  <c r="D885" i="2"/>
  <c r="U885" i="2" s="1"/>
  <c r="D886" i="2"/>
  <c r="U886" i="2" s="1"/>
  <c r="D887" i="2"/>
  <c r="U887" i="2" s="1"/>
  <c r="D888" i="2"/>
  <c r="U888" i="2" s="1"/>
  <c r="D889" i="2"/>
  <c r="U889" i="2" s="1"/>
  <c r="D890" i="2"/>
  <c r="U890" i="2" s="1"/>
  <c r="D891" i="2"/>
  <c r="U891" i="2" s="1"/>
  <c r="D892" i="2"/>
  <c r="U892" i="2" s="1"/>
  <c r="D893" i="2"/>
  <c r="U893" i="2" s="1"/>
  <c r="D894" i="2"/>
  <c r="U894" i="2" s="1"/>
  <c r="D895" i="2"/>
  <c r="U895" i="2" s="1"/>
  <c r="D896" i="2"/>
  <c r="U896" i="2" s="1"/>
  <c r="D897" i="2"/>
  <c r="U897" i="2" s="1"/>
  <c r="D898" i="2"/>
  <c r="U898" i="2" s="1"/>
  <c r="D899" i="2"/>
  <c r="U899" i="2" s="1"/>
  <c r="D900" i="2"/>
  <c r="U900" i="2" s="1"/>
  <c r="D901" i="2"/>
  <c r="U901" i="2" s="1"/>
  <c r="D902" i="2"/>
  <c r="U902" i="2" s="1"/>
  <c r="D903" i="2"/>
  <c r="U903" i="2" s="1"/>
  <c r="D904" i="2"/>
  <c r="U904" i="2" s="1"/>
  <c r="D905" i="2"/>
  <c r="U905" i="2" s="1"/>
  <c r="D906" i="2"/>
  <c r="U906" i="2" s="1"/>
  <c r="D907" i="2"/>
  <c r="U907" i="2" s="1"/>
  <c r="D908" i="2"/>
  <c r="U908" i="2" s="1"/>
  <c r="D909" i="2"/>
  <c r="U909" i="2" s="1"/>
  <c r="D910" i="2"/>
  <c r="U910" i="2" s="1"/>
  <c r="D911" i="2"/>
  <c r="U911" i="2" s="1"/>
  <c r="D912" i="2"/>
  <c r="U912" i="2" s="1"/>
  <c r="D913" i="2"/>
  <c r="U913" i="2" s="1"/>
  <c r="D914" i="2"/>
  <c r="U914" i="2" s="1"/>
  <c r="D915" i="2"/>
  <c r="U915" i="2" s="1"/>
  <c r="D916" i="2"/>
  <c r="U916" i="2" s="1"/>
  <c r="D917" i="2"/>
  <c r="U917" i="2" s="1"/>
  <c r="D918" i="2"/>
  <c r="U918" i="2" s="1"/>
  <c r="D919" i="2"/>
  <c r="U919" i="2" s="1"/>
  <c r="D920" i="2"/>
  <c r="U920" i="2" s="1"/>
  <c r="D921" i="2"/>
  <c r="U921" i="2" s="1"/>
  <c r="D922" i="2"/>
  <c r="U922" i="2" s="1"/>
  <c r="D923" i="2"/>
  <c r="U923" i="2" s="1"/>
  <c r="D924" i="2"/>
  <c r="U924" i="2" s="1"/>
  <c r="D925" i="2"/>
  <c r="U925" i="2" s="1"/>
  <c r="D926" i="2"/>
  <c r="U926" i="2" s="1"/>
  <c r="D927" i="2"/>
  <c r="U927" i="2" s="1"/>
  <c r="D928" i="2"/>
  <c r="U928" i="2" s="1"/>
  <c r="D929" i="2"/>
  <c r="U929" i="2" s="1"/>
  <c r="D930" i="2"/>
  <c r="U930" i="2" s="1"/>
  <c r="D931" i="2"/>
  <c r="U931" i="2" s="1"/>
  <c r="D932" i="2"/>
  <c r="U932" i="2" s="1"/>
  <c r="D933" i="2"/>
  <c r="U933" i="2" s="1"/>
  <c r="D934" i="2"/>
  <c r="U934" i="2" s="1"/>
  <c r="D935" i="2"/>
  <c r="U935" i="2" s="1"/>
  <c r="D936" i="2"/>
  <c r="U936" i="2" s="1"/>
  <c r="D937" i="2"/>
  <c r="U937" i="2" s="1"/>
  <c r="D938" i="2"/>
  <c r="U938" i="2" s="1"/>
  <c r="D939" i="2"/>
  <c r="U939" i="2" s="1"/>
  <c r="D940" i="2"/>
  <c r="U940" i="2" s="1"/>
  <c r="D941" i="2"/>
  <c r="U941" i="2" s="1"/>
  <c r="D942" i="2"/>
  <c r="U942" i="2" s="1"/>
  <c r="D943" i="2"/>
  <c r="U943" i="2" s="1"/>
  <c r="D944" i="2"/>
  <c r="U944" i="2" s="1"/>
  <c r="D945" i="2"/>
  <c r="U945" i="2" s="1"/>
  <c r="D946" i="2"/>
  <c r="U946" i="2" s="1"/>
  <c r="D947" i="2"/>
  <c r="U947" i="2" s="1"/>
  <c r="D948" i="2"/>
  <c r="U948" i="2" s="1"/>
  <c r="D949" i="2"/>
  <c r="U949" i="2" s="1"/>
  <c r="D950" i="2"/>
  <c r="U950" i="2" s="1"/>
  <c r="D951" i="2"/>
  <c r="U951" i="2" s="1"/>
  <c r="D952" i="2"/>
  <c r="U952" i="2" s="1"/>
  <c r="D953" i="2"/>
  <c r="U953" i="2" s="1"/>
  <c r="D954" i="2"/>
  <c r="U954" i="2" s="1"/>
  <c r="D955" i="2"/>
  <c r="U955" i="2" s="1"/>
  <c r="D956" i="2"/>
  <c r="U956" i="2" s="1"/>
  <c r="D957" i="2"/>
  <c r="U957" i="2" s="1"/>
  <c r="D958" i="2"/>
  <c r="U958" i="2" s="1"/>
  <c r="D959" i="2"/>
  <c r="U959" i="2" s="1"/>
  <c r="D960" i="2"/>
  <c r="U960" i="2" s="1"/>
  <c r="D961" i="2"/>
  <c r="U961" i="2" s="1"/>
  <c r="D962" i="2"/>
  <c r="U962" i="2" s="1"/>
  <c r="D963" i="2"/>
  <c r="U963" i="2" s="1"/>
  <c r="D964" i="2"/>
  <c r="U964" i="2" s="1"/>
  <c r="D965" i="2"/>
  <c r="U965" i="2" s="1"/>
  <c r="D966" i="2"/>
  <c r="U966" i="2" s="1"/>
  <c r="D967" i="2"/>
  <c r="U967" i="2" s="1"/>
  <c r="D968" i="2"/>
  <c r="U968" i="2" s="1"/>
  <c r="D969" i="2"/>
  <c r="U969" i="2" s="1"/>
  <c r="D970" i="2"/>
  <c r="U970" i="2" s="1"/>
  <c r="D971" i="2"/>
  <c r="U971" i="2" s="1"/>
  <c r="D972" i="2"/>
  <c r="U972" i="2" s="1"/>
  <c r="D973" i="2"/>
  <c r="U973" i="2" s="1"/>
  <c r="D974" i="2"/>
  <c r="U974" i="2" s="1"/>
  <c r="D975" i="2"/>
  <c r="U975" i="2" s="1"/>
  <c r="D976" i="2"/>
  <c r="U976" i="2" s="1"/>
  <c r="D977" i="2"/>
  <c r="U977" i="2" s="1"/>
  <c r="D978" i="2"/>
  <c r="U978" i="2" s="1"/>
  <c r="D979" i="2"/>
  <c r="U979" i="2" s="1"/>
  <c r="D980" i="2"/>
  <c r="U980" i="2" s="1"/>
  <c r="D981" i="2"/>
  <c r="U981" i="2" s="1"/>
  <c r="D982" i="2"/>
  <c r="U982" i="2" s="1"/>
  <c r="D983" i="2"/>
  <c r="U983" i="2" s="1"/>
  <c r="D984" i="2"/>
  <c r="U984" i="2" s="1"/>
  <c r="D985" i="2"/>
  <c r="U985" i="2" s="1"/>
  <c r="D986" i="2"/>
  <c r="U986" i="2" s="1"/>
  <c r="D987" i="2"/>
  <c r="U987" i="2" s="1"/>
  <c r="D988" i="2"/>
  <c r="U988" i="2" s="1"/>
  <c r="D989" i="2"/>
  <c r="U989" i="2" s="1"/>
  <c r="D990" i="2"/>
  <c r="U990" i="2" s="1"/>
  <c r="D991" i="2"/>
  <c r="U991" i="2" s="1"/>
  <c r="D992" i="2"/>
  <c r="U992" i="2" s="1"/>
  <c r="D993" i="2"/>
  <c r="U993" i="2" s="1"/>
  <c r="D994" i="2"/>
  <c r="U994" i="2" s="1"/>
  <c r="D995" i="2"/>
  <c r="U995" i="2" s="1"/>
  <c r="D996" i="2"/>
  <c r="U996" i="2" s="1"/>
  <c r="D997" i="2"/>
  <c r="U997" i="2" s="1"/>
  <c r="D998" i="2"/>
  <c r="U998" i="2" s="1"/>
  <c r="D999" i="2"/>
  <c r="U999" i="2" s="1"/>
  <c r="D1000" i="2"/>
  <c r="U1000" i="2" s="1"/>
  <c r="D1001" i="2"/>
  <c r="U1001" i="2" s="1"/>
  <c r="D1002" i="2"/>
  <c r="U1002" i="2" s="1"/>
  <c r="D1003" i="2"/>
  <c r="U1003" i="2" s="1"/>
  <c r="D1004" i="2"/>
  <c r="U1004" i="2" s="1"/>
  <c r="D1005" i="2"/>
  <c r="U1005" i="2" s="1"/>
  <c r="D1006" i="2"/>
  <c r="U1006" i="2" s="1"/>
  <c r="D1007" i="2"/>
  <c r="U1007" i="2" s="1"/>
  <c r="D1008" i="2"/>
  <c r="U1008" i="2" s="1"/>
  <c r="D1009" i="2"/>
  <c r="U1009" i="2" s="1"/>
  <c r="D1010" i="2"/>
  <c r="U1010" i="2" s="1"/>
  <c r="D1011" i="2"/>
  <c r="U1011" i="2" s="1"/>
  <c r="D1012" i="2"/>
  <c r="U1012" i="2" s="1"/>
  <c r="D1013" i="2"/>
  <c r="U1013" i="2" s="1"/>
  <c r="D1014" i="2"/>
  <c r="U1014" i="2" s="1"/>
  <c r="D1015" i="2"/>
  <c r="U1015" i="2" s="1"/>
  <c r="D1016" i="2"/>
  <c r="U1016" i="2" s="1"/>
  <c r="D1017" i="2"/>
  <c r="U1017" i="2" s="1"/>
  <c r="D1018" i="2"/>
  <c r="U1018" i="2" s="1"/>
  <c r="D1019" i="2"/>
  <c r="U1019" i="2" s="1"/>
  <c r="D1020" i="2"/>
  <c r="U1020" i="2" s="1"/>
  <c r="D1021" i="2"/>
  <c r="U1021" i="2" s="1"/>
  <c r="D1022" i="2"/>
  <c r="U1022" i="2" s="1"/>
  <c r="D1023" i="2"/>
  <c r="U1023" i="2" s="1"/>
  <c r="D1024" i="2"/>
  <c r="U1024" i="2" s="1"/>
  <c r="D1025" i="2"/>
  <c r="U1025" i="2" s="1"/>
  <c r="D1026" i="2"/>
  <c r="U1026" i="2" s="1"/>
  <c r="D1027" i="2"/>
  <c r="U1027" i="2" s="1"/>
  <c r="D1028" i="2"/>
  <c r="U1028" i="2" s="1"/>
  <c r="D6" i="2"/>
  <c r="U6" i="2" s="1"/>
  <c r="D7" i="2"/>
  <c r="U7" i="2" s="1"/>
  <c r="D8" i="2"/>
  <c r="U8" i="2" s="1"/>
  <c r="D9" i="2"/>
  <c r="U9" i="2" s="1"/>
  <c r="D10" i="2"/>
  <c r="U10" i="2" s="1"/>
  <c r="D11" i="2"/>
  <c r="U11" i="2" s="1"/>
  <c r="D12" i="2"/>
  <c r="U12" i="2" s="1"/>
  <c r="D13" i="2"/>
  <c r="U13" i="2" s="1"/>
  <c r="D14" i="2"/>
  <c r="U14" i="2" s="1"/>
  <c r="D15" i="2"/>
  <c r="U15" i="2" s="1"/>
  <c r="D16" i="2"/>
  <c r="U16" i="2" s="1"/>
  <c r="D17" i="2"/>
  <c r="U17" i="2" s="1"/>
  <c r="D18" i="2"/>
  <c r="U18" i="2" s="1"/>
  <c r="D19" i="2"/>
  <c r="U19" i="2" s="1"/>
  <c r="D20" i="2"/>
  <c r="U20" i="2" s="1"/>
  <c r="D21" i="2"/>
  <c r="U21" i="2" s="1"/>
  <c r="D22" i="2"/>
  <c r="U22" i="2" s="1"/>
  <c r="D23" i="2"/>
  <c r="U23" i="2" s="1"/>
  <c r="D24" i="2"/>
  <c r="U24" i="2" s="1"/>
  <c r="D25" i="2"/>
  <c r="U25" i="2" s="1"/>
  <c r="D26" i="2"/>
  <c r="U26" i="2" s="1"/>
  <c r="D27" i="2"/>
  <c r="U27" i="2" s="1"/>
  <c r="D5" i="2"/>
  <c r="U5" i="2" s="1"/>
  <c r="X9" i="2" l="1"/>
  <c r="X8" i="2"/>
  <c r="X372" i="2"/>
  <c r="W180" i="2"/>
  <c r="X899" i="2"/>
  <c r="W887" i="2"/>
  <c r="X827" i="2"/>
  <c r="W779" i="2"/>
  <c r="X755" i="2"/>
  <c r="W647" i="2"/>
  <c r="W623" i="2"/>
  <c r="X611" i="2"/>
  <c r="W515" i="2"/>
  <c r="W491" i="2"/>
  <c r="X395" i="2"/>
  <c r="W383" i="2"/>
  <c r="W359" i="2"/>
  <c r="X323" i="2"/>
  <c r="X251" i="2"/>
  <c r="W239" i="2"/>
  <c r="X179" i="2"/>
  <c r="W131" i="2"/>
  <c r="W756" i="2"/>
  <c r="X444" i="2"/>
  <c r="X312" i="2"/>
  <c r="X1006" i="2"/>
  <c r="W994" i="2"/>
  <c r="W970" i="2"/>
  <c r="X934" i="2"/>
  <c r="W838" i="2"/>
  <c r="X790" i="2"/>
  <c r="X778" i="2"/>
  <c r="W742" i="2"/>
  <c r="X718" i="2"/>
  <c r="X634" i="2"/>
  <c r="W622" i="2"/>
  <c r="W598" i="2"/>
  <c r="W478" i="2"/>
  <c r="W454" i="2"/>
  <c r="X430" i="2"/>
  <c r="X358" i="2"/>
  <c r="W334" i="2"/>
  <c r="X274" i="2"/>
  <c r="W226" i="2"/>
  <c r="X214" i="2"/>
  <c r="X142" i="2"/>
  <c r="X130" i="2"/>
  <c r="W118" i="2"/>
  <c r="W94" i="2"/>
  <c r="X70" i="2"/>
  <c r="W852" i="2"/>
  <c r="X921" i="2"/>
  <c r="X897" i="2"/>
  <c r="X885" i="2"/>
  <c r="X849" i="2"/>
  <c r="X813" i="2"/>
  <c r="W801" i="2"/>
  <c r="X777" i="2"/>
  <c r="X753" i="2"/>
  <c r="X741" i="2"/>
  <c r="W717" i="2"/>
  <c r="W693" i="2"/>
  <c r="X669" i="2"/>
  <c r="X633" i="2"/>
  <c r="W573" i="2"/>
  <c r="X561" i="2"/>
  <c r="X489" i="2"/>
  <c r="W477" i="2"/>
  <c r="X477" i="2"/>
  <c r="X393" i="2"/>
  <c r="X381" i="2"/>
  <c r="W369" i="2"/>
  <c r="X345" i="2"/>
  <c r="X309" i="2"/>
  <c r="X273" i="2"/>
  <c r="W261" i="2"/>
  <c r="X165" i="2"/>
  <c r="X141" i="2"/>
  <c r="X129" i="2"/>
  <c r="X117" i="2"/>
  <c r="X93" i="2"/>
  <c r="X828" i="2"/>
  <c r="X348" i="2"/>
  <c r="X48" i="2"/>
  <c r="X981" i="2"/>
  <c r="X1016" i="2"/>
  <c r="X980" i="2"/>
  <c r="X956" i="2"/>
  <c r="X932" i="2"/>
  <c r="X884" i="2"/>
  <c r="W872" i="2"/>
  <c r="X836" i="2"/>
  <c r="X788" i="2"/>
  <c r="X776" i="2"/>
  <c r="W764" i="2"/>
  <c r="X740" i="2"/>
  <c r="X716" i="2"/>
  <c r="X680" i="2"/>
  <c r="X668" i="2"/>
  <c r="X632" i="2"/>
  <c r="X608" i="2"/>
  <c r="W548" i="2"/>
  <c r="X524" i="2"/>
  <c r="X488" i="2"/>
  <c r="X428" i="2"/>
  <c r="W416" i="2"/>
  <c r="X416" i="2"/>
  <c r="X356" i="2"/>
  <c r="W344" i="2"/>
  <c r="X308" i="2"/>
  <c r="X296" i="2"/>
  <c r="X284" i="2"/>
  <c r="X260" i="2"/>
  <c r="X248" i="2"/>
  <c r="X224" i="2"/>
  <c r="X212" i="2"/>
  <c r="X164" i="2"/>
  <c r="W152" i="2"/>
  <c r="W128" i="2"/>
  <c r="X128" i="2"/>
  <c r="X92" i="2"/>
  <c r="X68" i="2"/>
  <c r="X44" i="2"/>
  <c r="X32" i="2"/>
  <c r="W20" i="2"/>
  <c r="W8" i="2"/>
  <c r="X720" i="2"/>
  <c r="X480" i="2"/>
  <c r="X993" i="2"/>
  <c r="X1027" i="2"/>
  <c r="X991" i="2"/>
  <c r="X955" i="2"/>
  <c r="X919" i="2"/>
  <c r="X907" i="2"/>
  <c r="X871" i="2"/>
  <c r="X835" i="2"/>
  <c r="X823" i="2"/>
  <c r="X811" i="2"/>
  <c r="X679" i="2"/>
  <c r="X667" i="2"/>
  <c r="X619" i="2"/>
  <c r="X571" i="2"/>
  <c r="X523" i="2"/>
  <c r="X511" i="2"/>
  <c r="X475" i="2"/>
  <c r="X451" i="2"/>
  <c r="X403" i="2"/>
  <c r="X391" i="2"/>
  <c r="X319" i="2"/>
  <c r="X307" i="2"/>
  <c r="X295" i="2"/>
  <c r="X175" i="2"/>
  <c r="X139" i="2"/>
  <c r="X43" i="2"/>
  <c r="X912" i="2"/>
  <c r="X648" i="2"/>
  <c r="X540" i="2"/>
  <c r="X420" i="2"/>
  <c r="X60" i="2"/>
  <c r="X1026" i="2"/>
  <c r="X1002" i="2"/>
  <c r="X990" i="2"/>
  <c r="X942" i="2"/>
  <c r="X894" i="2"/>
  <c r="X858" i="2"/>
  <c r="X834" i="2"/>
  <c r="X810" i="2"/>
  <c r="X750" i="2"/>
  <c r="X678" i="2"/>
  <c r="X654" i="2"/>
  <c r="X642" i="2"/>
  <c r="X618" i="2"/>
  <c r="X582" i="2"/>
  <c r="X558" i="2"/>
  <c r="X522" i="2"/>
  <c r="X510" i="2"/>
  <c r="X486" i="2"/>
  <c r="X450" i="2"/>
  <c r="X438" i="2"/>
  <c r="X426" i="2"/>
  <c r="X414" i="2"/>
  <c r="X378" i="2"/>
  <c r="X366" i="2"/>
  <c r="X354" i="2"/>
  <c r="X342" i="2"/>
  <c r="X306" i="2"/>
  <c r="X294" i="2"/>
  <c r="X282" i="2"/>
  <c r="X270" i="2"/>
  <c r="X222" i="2"/>
  <c r="X210" i="2"/>
  <c r="X174" i="2"/>
  <c r="X162" i="2"/>
  <c r="X138" i="2"/>
  <c r="X126" i="2"/>
  <c r="X114" i="2"/>
  <c r="X102" i="2"/>
  <c r="X66" i="2"/>
  <c r="X42" i="2"/>
  <c r="X804" i="2"/>
  <c r="X672" i="2"/>
  <c r="X905" i="2"/>
  <c r="X881" i="2"/>
  <c r="X833" i="2"/>
  <c r="X821" i="2"/>
  <c r="X785" i="2"/>
  <c r="X761" i="2"/>
  <c r="X629" i="2"/>
  <c r="X617" i="2"/>
  <c r="X605" i="2"/>
  <c r="X569" i="2"/>
  <c r="X521" i="2"/>
  <c r="X485" i="2"/>
  <c r="X437" i="2"/>
  <c r="X425" i="2"/>
  <c r="X389" i="2"/>
  <c r="X365" i="2"/>
  <c r="X353" i="2"/>
  <c r="X341" i="2"/>
  <c r="X329" i="2"/>
  <c r="X317" i="2"/>
  <c r="X305" i="2"/>
  <c r="X293" i="2"/>
  <c r="X281" i="2"/>
  <c r="X257" i="2"/>
  <c r="X221" i="2"/>
  <c r="X209" i="2"/>
  <c r="X185" i="2"/>
  <c r="X161" i="2"/>
  <c r="X137" i="2"/>
  <c r="X125" i="2"/>
  <c r="X101" i="2"/>
  <c r="X89" i="2"/>
  <c r="X77" i="2"/>
  <c r="X53" i="2"/>
  <c r="X41" i="2"/>
  <c r="X900" i="2"/>
  <c r="X792" i="2"/>
  <c r="X552" i="2"/>
  <c r="X408" i="2"/>
  <c r="X1013" i="2"/>
  <c r="X953" i="2"/>
  <c r="X917" i="2"/>
  <c r="X988" i="2"/>
  <c r="X952" i="2"/>
  <c r="X940" i="2"/>
  <c r="X916" i="2"/>
  <c r="X892" i="2"/>
  <c r="X856" i="2"/>
  <c r="X832" i="2"/>
  <c r="X820" i="2"/>
  <c r="X772" i="2"/>
  <c r="X748" i="2"/>
  <c r="X676" i="2"/>
  <c r="X652" i="2"/>
  <c r="X616" i="2"/>
  <c r="X604" i="2"/>
  <c r="X592" i="2"/>
  <c r="X580" i="2"/>
  <c r="X532" i="2"/>
  <c r="X508" i="2"/>
  <c r="X436" i="2"/>
  <c r="X424" i="2"/>
  <c r="X412" i="2"/>
  <c r="X400" i="2"/>
  <c r="X376" i="2"/>
  <c r="X352" i="2"/>
  <c r="X316" i="2"/>
  <c r="X184" i="2"/>
  <c r="X160" i="2"/>
  <c r="X124" i="2"/>
  <c r="X100" i="2"/>
  <c r="X76" i="2"/>
  <c r="X28" i="2"/>
  <c r="X936" i="2"/>
  <c r="X816" i="2"/>
  <c r="X684" i="2"/>
  <c r="X456" i="2"/>
  <c r="X903" i="2"/>
  <c r="X891" i="2"/>
  <c r="X879" i="2"/>
  <c r="X843" i="2"/>
  <c r="X807" i="2"/>
  <c r="X783" i="2"/>
  <c r="X771" i="2"/>
  <c r="X747" i="2"/>
  <c r="X723" i="2"/>
  <c r="X711" i="2"/>
  <c r="X687" i="2"/>
  <c r="X639" i="2"/>
  <c r="X579" i="2"/>
  <c r="X555" i="2"/>
  <c r="X495" i="2"/>
  <c r="X483" i="2"/>
  <c r="X447" i="2"/>
  <c r="X423" i="2"/>
  <c r="X387" i="2"/>
  <c r="X375" i="2"/>
  <c r="X315" i="2"/>
  <c r="X303" i="2"/>
  <c r="X291" i="2"/>
  <c r="X243" i="2"/>
  <c r="X195" i="2"/>
  <c r="X159" i="2"/>
  <c r="X123" i="2"/>
  <c r="X99" i="2"/>
  <c r="X87" i="2"/>
  <c r="X63" i="2"/>
  <c r="X51" i="2"/>
  <c r="X1020" i="2"/>
  <c r="X888" i="2"/>
  <c r="X768" i="2"/>
  <c r="X989" i="2"/>
  <c r="X1011" i="2"/>
  <c r="X1022" i="2"/>
  <c r="X974" i="2"/>
  <c r="X950" i="2"/>
  <c r="X866" i="2"/>
  <c r="X842" i="2"/>
  <c r="X806" i="2"/>
  <c r="X794" i="2"/>
  <c r="X782" i="2"/>
  <c r="X758" i="2"/>
  <c r="X710" i="2"/>
  <c r="X698" i="2"/>
  <c r="X686" i="2"/>
  <c r="X662" i="2"/>
  <c r="X626" i="2"/>
  <c r="X614" i="2"/>
  <c r="X590" i="2"/>
  <c r="X566" i="2"/>
  <c r="X542" i="2"/>
  <c r="X518" i="2"/>
  <c r="X482" i="2"/>
  <c r="X470" i="2"/>
  <c r="X446" i="2"/>
  <c r="X434" i="2"/>
  <c r="X410" i="2"/>
  <c r="X398" i="2"/>
  <c r="X362" i="2"/>
  <c r="X338" i="2"/>
  <c r="X314" i="2"/>
  <c r="X290" i="2"/>
  <c r="X230" i="2"/>
  <c r="X218" i="2"/>
  <c r="X206" i="2"/>
  <c r="X182" i="2"/>
  <c r="X158" i="2"/>
  <c r="X122" i="2"/>
  <c r="X98" i="2"/>
  <c r="X50" i="2"/>
  <c r="X38" i="2"/>
  <c r="W14" i="2"/>
  <c r="X996" i="2"/>
  <c r="X624" i="2"/>
  <c r="X396" i="2"/>
  <c r="X120" i="2"/>
  <c r="X1023" i="2"/>
  <c r="X999" i="2"/>
  <c r="X975" i="2"/>
  <c r="X927" i="2"/>
  <c r="X985" i="2"/>
  <c r="X949" i="2"/>
  <c r="X937" i="2"/>
  <c r="X913" i="2"/>
  <c r="X889" i="2"/>
  <c r="X877" i="2"/>
  <c r="X853" i="2"/>
  <c r="X829" i="2"/>
  <c r="X817" i="2"/>
  <c r="X805" i="2"/>
  <c r="X793" i="2"/>
  <c r="X781" i="2"/>
  <c r="X757" i="2"/>
  <c r="X745" i="2"/>
  <c r="X697" i="2"/>
  <c r="X685" i="2"/>
  <c r="X673" i="2"/>
  <c r="X637" i="2"/>
  <c r="X625" i="2"/>
  <c r="X541" i="2"/>
  <c r="X529" i="2"/>
  <c r="X517" i="2"/>
  <c r="X505" i="2"/>
  <c r="X493" i="2"/>
  <c r="X445" i="2"/>
  <c r="X397" i="2"/>
  <c r="X373" i="2"/>
  <c r="X325" i="2"/>
  <c r="X313" i="2"/>
  <c r="X277" i="2"/>
  <c r="X253" i="2"/>
  <c r="X241" i="2"/>
  <c r="X205" i="2"/>
  <c r="X109" i="2"/>
  <c r="X97" i="2"/>
  <c r="X85" i="2"/>
  <c r="X73" i="2"/>
  <c r="G30" i="2"/>
  <c r="G66" i="2"/>
  <c r="G102" i="2"/>
  <c r="G138" i="2"/>
  <c r="G174" i="2"/>
  <c r="G234" i="2"/>
  <c r="G270" i="2"/>
  <c r="G306" i="2"/>
  <c r="G342" i="2"/>
  <c r="G378" i="2"/>
  <c r="G414" i="2"/>
  <c r="G450" i="2"/>
  <c r="G486" i="2"/>
  <c r="G510" i="2"/>
  <c r="G546" i="2"/>
  <c r="G582" i="2"/>
  <c r="G618" i="2"/>
  <c r="G654" i="2"/>
  <c r="G714" i="2"/>
  <c r="G750" i="2"/>
  <c r="G786" i="2"/>
  <c r="G822" i="2"/>
  <c r="G858" i="2"/>
  <c r="G42" i="2"/>
  <c r="G78" i="2"/>
  <c r="G210" i="2"/>
  <c r="G246" i="2"/>
  <c r="G282" i="2"/>
  <c r="G318" i="2"/>
  <c r="G354" i="2"/>
  <c r="G390" i="2"/>
  <c r="G522" i="2"/>
  <c r="G558" i="2"/>
  <c r="G690" i="2"/>
  <c r="G726" i="2"/>
  <c r="G762" i="2"/>
  <c r="G894" i="2"/>
  <c r="G930" i="2"/>
  <c r="G966" i="2"/>
  <c r="G990" i="2"/>
  <c r="G43" i="2"/>
  <c r="G79" i="2"/>
  <c r="G115" i="2"/>
  <c r="G175" i="2"/>
  <c r="G211" i="2"/>
  <c r="G247" i="2"/>
  <c r="G283" i="2"/>
  <c r="G319" i="2"/>
  <c r="G343" i="2"/>
  <c r="G379" i="2"/>
  <c r="G415" i="2"/>
  <c r="G44" i="2"/>
  <c r="G80" i="2"/>
  <c r="G116" i="2"/>
  <c r="G152" i="2"/>
  <c r="G188" i="2"/>
  <c r="G224" i="2"/>
  <c r="G260" i="2"/>
  <c r="G296" i="2"/>
  <c r="G332" i="2"/>
  <c r="G368" i="2"/>
  <c r="G404" i="2"/>
  <c r="G440" i="2"/>
  <c r="G69" i="2"/>
  <c r="G105" i="2"/>
  <c r="G165" i="2"/>
  <c r="G189" i="2"/>
  <c r="G225" i="2"/>
  <c r="G261" i="2"/>
  <c r="G297" i="2"/>
  <c r="G333" i="2"/>
  <c r="G369" i="2"/>
  <c r="G393" i="2"/>
  <c r="G453" i="2"/>
  <c r="G10" i="2"/>
  <c r="G46" i="2"/>
  <c r="G70" i="2"/>
  <c r="G23" i="2"/>
  <c r="G59" i="2"/>
  <c r="G12" i="2"/>
  <c r="G48" i="2"/>
  <c r="G72" i="2"/>
  <c r="G108" i="2"/>
  <c r="G144" i="2"/>
  <c r="G168" i="2"/>
  <c r="G204" i="2"/>
  <c r="G228" i="2"/>
  <c r="G114" i="2"/>
  <c r="G150" i="2"/>
  <c r="G426" i="2"/>
  <c r="G594" i="2"/>
  <c r="G630" i="2"/>
  <c r="G798" i="2"/>
  <c r="G1002" i="2"/>
  <c r="G151" i="2"/>
  <c r="G187" i="2"/>
  <c r="G355" i="2"/>
  <c r="G391" i="2"/>
  <c r="G427" i="2"/>
  <c r="G45" i="2"/>
  <c r="G81" i="2"/>
  <c r="G141" i="2"/>
  <c r="G429" i="2"/>
  <c r="X429" i="2"/>
  <c r="G465" i="2"/>
  <c r="G84" i="2"/>
  <c r="G186" i="2"/>
  <c r="G462" i="2"/>
  <c r="G666" i="2"/>
  <c r="G834" i="2"/>
  <c r="G870" i="2"/>
  <c r="G19" i="2"/>
  <c r="G223" i="2"/>
  <c r="G20" i="2"/>
  <c r="G56" i="2"/>
  <c r="G92" i="2"/>
  <c r="G128" i="2"/>
  <c r="G164" i="2"/>
  <c r="G200" i="2"/>
  <c r="G236" i="2"/>
  <c r="G272" i="2"/>
  <c r="G308" i="2"/>
  <c r="G344" i="2"/>
  <c r="G380" i="2"/>
  <c r="G416" i="2"/>
  <c r="G452" i="2"/>
  <c r="G21" i="2"/>
  <c r="G201" i="2"/>
  <c r="G405" i="2"/>
  <c r="G35" i="2"/>
  <c r="G18" i="2"/>
  <c r="X18" i="2"/>
  <c r="G54" i="2"/>
  <c r="G222" i="2"/>
  <c r="G258" i="2"/>
  <c r="G294" i="2"/>
  <c r="G330" i="2"/>
  <c r="G498" i="2"/>
  <c r="G534" i="2"/>
  <c r="G702" i="2"/>
  <c r="G906" i="2"/>
  <c r="G55" i="2"/>
  <c r="G91" i="2"/>
  <c r="G259" i="2"/>
  <c r="G177" i="2"/>
  <c r="G237" i="2"/>
  <c r="G273" i="2"/>
  <c r="G309" i="2"/>
  <c r="G345" i="2"/>
  <c r="G11" i="2"/>
  <c r="G71" i="2"/>
  <c r="G24" i="2"/>
  <c r="G60" i="2"/>
  <c r="G180" i="2"/>
  <c r="G240" i="2"/>
  <c r="G90" i="2"/>
  <c r="G366" i="2"/>
  <c r="G570" i="2"/>
  <c r="G738" i="2"/>
  <c r="G774" i="2"/>
  <c r="G126" i="2"/>
  <c r="G162" i="2"/>
  <c r="G198" i="2"/>
  <c r="G402" i="2"/>
  <c r="G438" i="2"/>
  <c r="G474" i="2"/>
  <c r="G606" i="2"/>
  <c r="G642" i="2"/>
  <c r="G678" i="2"/>
  <c r="G810" i="2"/>
  <c r="G846" i="2"/>
  <c r="G942" i="2"/>
  <c r="G978" i="2"/>
  <c r="G1014" i="2"/>
  <c r="G31" i="2"/>
  <c r="G127" i="2"/>
  <c r="G163" i="2"/>
  <c r="G199" i="2"/>
  <c r="G235" i="2"/>
  <c r="G295" i="2"/>
  <c r="G331" i="2"/>
  <c r="G367" i="2"/>
  <c r="G403" i="2"/>
  <c r="G439" i="2"/>
  <c r="G32" i="2"/>
  <c r="G68" i="2"/>
  <c r="G104" i="2"/>
  <c r="G140" i="2"/>
  <c r="G176" i="2"/>
  <c r="G212" i="2"/>
  <c r="G248" i="2"/>
  <c r="G284" i="2"/>
  <c r="G320" i="2"/>
  <c r="G356" i="2"/>
  <c r="G392" i="2"/>
  <c r="G428" i="2"/>
  <c r="G464" i="2"/>
  <c r="G33" i="2"/>
  <c r="G57" i="2"/>
  <c r="G93" i="2"/>
  <c r="G117" i="2"/>
  <c r="G213" i="2"/>
  <c r="G381" i="2"/>
  <c r="G417" i="2"/>
  <c r="G441" i="2"/>
  <c r="G477" i="2"/>
  <c r="G22" i="2"/>
  <c r="G47" i="2"/>
  <c r="G36" i="2"/>
  <c r="X72" i="2"/>
  <c r="G96" i="2"/>
  <c r="G120" i="2"/>
  <c r="G156" i="2"/>
  <c r="G216" i="2"/>
  <c r="G252" i="2"/>
  <c r="G276" i="2"/>
  <c r="G882" i="2"/>
  <c r="G918" i="2"/>
  <c r="G67" i="2"/>
  <c r="G271" i="2"/>
  <c r="G954" i="2"/>
  <c r="G103" i="2"/>
  <c r="G139" i="2"/>
  <c r="G307" i="2"/>
  <c r="G129" i="2"/>
  <c r="G153" i="2"/>
  <c r="G249" i="2"/>
  <c r="G285" i="2"/>
  <c r="G321" i="2"/>
  <c r="G357" i="2"/>
  <c r="G34" i="2"/>
  <c r="G132" i="2"/>
  <c r="G264" i="2"/>
  <c r="G300" i="2"/>
  <c r="G336" i="2"/>
  <c r="G360" i="2"/>
  <c r="G396" i="2"/>
  <c r="G432" i="2"/>
  <c r="G456" i="2"/>
  <c r="G492" i="2"/>
  <c r="G528" i="2"/>
  <c r="G564" i="2"/>
  <c r="G600" i="2"/>
  <c r="G636" i="2"/>
  <c r="G672" i="2"/>
  <c r="G696" i="2"/>
  <c r="G732" i="2"/>
  <c r="G756" i="2"/>
  <c r="G816" i="2"/>
  <c r="G852" i="2"/>
  <c r="G912" i="2"/>
  <c r="G948" i="2"/>
  <c r="G984" i="2"/>
  <c r="G1020" i="2"/>
  <c r="G37" i="2"/>
  <c r="G61" i="2"/>
  <c r="G97" i="2"/>
  <c r="G121" i="2"/>
  <c r="G145" i="2"/>
  <c r="G181" i="2"/>
  <c r="G217" i="2"/>
  <c r="G241" i="2"/>
  <c r="G277" i="2"/>
  <c r="G313" i="2"/>
  <c r="G349" i="2"/>
  <c r="G385" i="2"/>
  <c r="G421" i="2"/>
  <c r="G14" i="2"/>
  <c r="G50" i="2"/>
  <c r="G74" i="2"/>
  <c r="G110" i="2"/>
  <c r="G146" i="2"/>
  <c r="G170" i="2"/>
  <c r="G206" i="2"/>
  <c r="G242" i="2"/>
  <c r="G278" i="2"/>
  <c r="G314" i="2"/>
  <c r="G350" i="2"/>
  <c r="G374" i="2"/>
  <c r="G410" i="2"/>
  <c r="G446" i="2"/>
  <c r="G470" i="2"/>
  <c r="G506" i="2"/>
  <c r="G542" i="2"/>
  <c r="G566" i="2"/>
  <c r="G58" i="2"/>
  <c r="G192" i="2"/>
  <c r="G312" i="2"/>
  <c r="G348" i="2"/>
  <c r="G372" i="2"/>
  <c r="G408" i="2"/>
  <c r="G444" i="2"/>
  <c r="G468" i="2"/>
  <c r="G504" i="2"/>
  <c r="G540" i="2"/>
  <c r="G576" i="2"/>
  <c r="G612" i="2"/>
  <c r="G648" i="2"/>
  <c r="G684" i="2"/>
  <c r="G708" i="2"/>
  <c r="G744" i="2"/>
  <c r="G768" i="2"/>
  <c r="G792" i="2"/>
  <c r="G828" i="2"/>
  <c r="G864" i="2"/>
  <c r="G888" i="2"/>
  <c r="G924" i="2"/>
  <c r="G960" i="2"/>
  <c r="G996" i="2"/>
  <c r="G13" i="2"/>
  <c r="G73" i="2"/>
  <c r="G133" i="2"/>
  <c r="G157" i="2"/>
  <c r="G193" i="2"/>
  <c r="G229" i="2"/>
  <c r="G253" i="2"/>
  <c r="G289" i="2"/>
  <c r="G325" i="2"/>
  <c r="G361" i="2"/>
  <c r="G397" i="2"/>
  <c r="G433" i="2"/>
  <c r="G26" i="2"/>
  <c r="G62" i="2"/>
  <c r="G86" i="2"/>
  <c r="G122" i="2"/>
  <c r="G158" i="2"/>
  <c r="G182" i="2"/>
  <c r="G218" i="2"/>
  <c r="G254" i="2"/>
  <c r="G290" i="2"/>
  <c r="G326" i="2"/>
  <c r="G386" i="2"/>
  <c r="G422" i="2"/>
  <c r="G482" i="2"/>
  <c r="G518" i="2"/>
  <c r="G578" i="2"/>
  <c r="G552" i="2"/>
  <c r="G588" i="2"/>
  <c r="G936" i="2"/>
  <c r="G972" i="2"/>
  <c r="G109" i="2"/>
  <c r="G265" i="2"/>
  <c r="G301" i="2"/>
  <c r="G230" i="2"/>
  <c r="G266" i="2"/>
  <c r="G302" i="2"/>
  <c r="G458" i="2"/>
  <c r="G614" i="2"/>
  <c r="G650" i="2"/>
  <c r="G686" i="2"/>
  <c r="G722" i="2"/>
  <c r="G746" i="2"/>
  <c r="G782" i="2"/>
  <c r="G818" i="2"/>
  <c r="G854" i="2"/>
  <c r="G890" i="2"/>
  <c r="G926" i="2"/>
  <c r="G950" i="2"/>
  <c r="G986" i="2"/>
  <c r="G1022" i="2"/>
  <c r="G39" i="2"/>
  <c r="G75" i="2"/>
  <c r="G99" i="2"/>
  <c r="G135" i="2"/>
  <c r="G171" i="2"/>
  <c r="G207" i="2"/>
  <c r="G243" i="2"/>
  <c r="G279" i="2"/>
  <c r="G288" i="2"/>
  <c r="G324" i="2"/>
  <c r="G480" i="2"/>
  <c r="G516" i="2"/>
  <c r="X696" i="2"/>
  <c r="G720" i="2"/>
  <c r="G840" i="2"/>
  <c r="G876" i="2"/>
  <c r="G900" i="2"/>
  <c r="G49" i="2"/>
  <c r="G85" i="2"/>
  <c r="G205" i="2"/>
  <c r="G409" i="2"/>
  <c r="G445" i="2"/>
  <c r="G38" i="2"/>
  <c r="G194" i="2"/>
  <c r="G398" i="2"/>
  <c r="G434" i="2"/>
  <c r="G554" i="2"/>
  <c r="G590" i="2"/>
  <c r="G626" i="2"/>
  <c r="G662" i="2"/>
  <c r="G698" i="2"/>
  <c r="G734" i="2"/>
  <c r="G758" i="2"/>
  <c r="G794" i="2"/>
  <c r="G830" i="2"/>
  <c r="G866" i="2"/>
  <c r="G902" i="2"/>
  <c r="G962" i="2"/>
  <c r="G998" i="2"/>
  <c r="G15" i="2"/>
  <c r="G51" i="2"/>
  <c r="G87" i="2"/>
  <c r="G111" i="2"/>
  <c r="G147" i="2"/>
  <c r="G183" i="2"/>
  <c r="G219" i="2"/>
  <c r="G255" i="2"/>
  <c r="G420" i="2"/>
  <c r="G660" i="2"/>
  <c r="G337" i="2"/>
  <c r="G134" i="2"/>
  <c r="G362" i="2"/>
  <c r="G602" i="2"/>
  <c r="G770" i="2"/>
  <c r="G806" i="2"/>
  <c r="G842" i="2"/>
  <c r="G974" i="2"/>
  <c r="G1010" i="2"/>
  <c r="G27" i="2"/>
  <c r="G159" i="2"/>
  <c r="G195" i="2"/>
  <c r="G231" i="2"/>
  <c r="G315" i="2"/>
  <c r="G339" i="2"/>
  <c r="G375" i="2"/>
  <c r="G411" i="2"/>
  <c r="G447" i="2"/>
  <c r="G28" i="2"/>
  <c r="G64" i="2"/>
  <c r="G100" i="2"/>
  <c r="G136" i="2"/>
  <c r="G172" i="2"/>
  <c r="G232" i="2"/>
  <c r="G268" i="2"/>
  <c r="G384" i="2"/>
  <c r="G624" i="2"/>
  <c r="G804" i="2"/>
  <c r="G98" i="2"/>
  <c r="G938" i="2"/>
  <c r="G25" i="2"/>
  <c r="G338" i="2"/>
  <c r="G530" i="2"/>
  <c r="G123" i="2"/>
  <c r="G169" i="2"/>
  <c r="G494" i="2"/>
  <c r="G780" i="2"/>
  <c r="G1008" i="2"/>
  <c r="G710" i="2"/>
  <c r="G914" i="2"/>
  <c r="G291" i="2"/>
  <c r="G327" i="2"/>
  <c r="G363" i="2"/>
  <c r="G399" i="2"/>
  <c r="G435" i="2"/>
  <c r="G16" i="2"/>
  <c r="G52" i="2"/>
  <c r="G88" i="2"/>
  <c r="G112" i="2"/>
  <c r="G148" i="2"/>
  <c r="G184" i="2"/>
  <c r="G220" i="2"/>
  <c r="G256" i="2"/>
  <c r="G292" i="2"/>
  <c r="G373" i="2"/>
  <c r="G674" i="2"/>
  <c r="G878" i="2"/>
  <c r="G124" i="2"/>
  <c r="G328" i="2"/>
  <c r="G352" i="2"/>
  <c r="G388" i="2"/>
  <c r="G424" i="2"/>
  <c r="G460" i="2"/>
  <c r="G41" i="2"/>
  <c r="G65" i="2"/>
  <c r="G101" i="2"/>
  <c r="G137" i="2"/>
  <c r="G173" i="2"/>
  <c r="G209" i="2"/>
  <c r="G245" i="2"/>
  <c r="G281" i="2"/>
  <c r="G317" i="2"/>
  <c r="G377" i="2"/>
  <c r="G413" i="2"/>
  <c r="G449" i="2"/>
  <c r="G485" i="2"/>
  <c r="G521" i="2"/>
  <c r="G557" i="2"/>
  <c r="G638" i="2"/>
  <c r="G63" i="2"/>
  <c r="X71" i="2"/>
  <c r="G267" i="2"/>
  <c r="G303" i="2"/>
  <c r="G160" i="2"/>
  <c r="G196" i="2"/>
  <c r="G304" i="2"/>
  <c r="G340" i="2"/>
  <c r="G364" i="2"/>
  <c r="G400" i="2"/>
  <c r="G436" i="2"/>
  <c r="G17" i="2"/>
  <c r="G53" i="2"/>
  <c r="G77" i="2"/>
  <c r="G113" i="2"/>
  <c r="G149" i="2"/>
  <c r="G185" i="2"/>
  <c r="G221" i="2"/>
  <c r="G257" i="2"/>
  <c r="G293" i="2"/>
  <c r="G329" i="2"/>
  <c r="G353" i="2"/>
  <c r="G389" i="2"/>
  <c r="G425" i="2"/>
  <c r="G461" i="2"/>
  <c r="G497" i="2"/>
  <c r="G533" i="2"/>
  <c r="G569" i="2"/>
  <c r="G387" i="2"/>
  <c r="G40" i="2"/>
  <c r="G76" i="2"/>
  <c r="G244" i="2"/>
  <c r="G280" i="2"/>
  <c r="G376" i="2"/>
  <c r="G412" i="2"/>
  <c r="G448" i="2"/>
  <c r="G29" i="2"/>
  <c r="G161" i="2"/>
  <c r="G197" i="2"/>
  <c r="G233" i="2"/>
  <c r="G125" i="2"/>
  <c r="G89" i="2"/>
  <c r="G351" i="2"/>
  <c r="G459" i="2"/>
  <c r="G208" i="2"/>
  <c r="G305" i="2"/>
  <c r="G341" i="2"/>
  <c r="G473" i="2"/>
  <c r="G509" i="2"/>
  <c r="G593" i="2"/>
  <c r="G629" i="2"/>
  <c r="G665" i="2"/>
  <c r="G701" i="2"/>
  <c r="G761" i="2"/>
  <c r="G797" i="2"/>
  <c r="G833" i="2"/>
  <c r="G226" i="2"/>
  <c r="G370" i="2"/>
  <c r="G493" i="2"/>
  <c r="G548" i="2"/>
  <c r="G601" i="2"/>
  <c r="G656" i="2"/>
  <c r="G692" i="2"/>
  <c r="G745" i="2"/>
  <c r="G800" i="2"/>
  <c r="G851" i="2"/>
  <c r="G899" i="2"/>
  <c r="G1012" i="2"/>
  <c r="G476" i="2"/>
  <c r="G603" i="2"/>
  <c r="G711" i="2"/>
  <c r="G801" i="2"/>
  <c r="G933" i="2"/>
  <c r="G658" i="2"/>
  <c r="G886" i="2"/>
  <c r="G823" i="2"/>
  <c r="G983" i="2"/>
  <c r="G299" i="2"/>
  <c r="G837" i="2"/>
  <c r="G712" i="2"/>
  <c r="G855" i="2"/>
  <c r="G803" i="2"/>
  <c r="G955" i="2"/>
  <c r="G238" i="2"/>
  <c r="G451" i="2"/>
  <c r="G514" i="2"/>
  <c r="G568" i="2"/>
  <c r="G622" i="2"/>
  <c r="G694" i="2"/>
  <c r="G1000" i="2"/>
  <c r="G95" i="2"/>
  <c r="G454" i="2"/>
  <c r="G515" i="2"/>
  <c r="G571" i="2"/>
  <c r="G623" i="2"/>
  <c r="G679" i="2"/>
  <c r="G715" i="2"/>
  <c r="G767" i="2"/>
  <c r="G920" i="2"/>
  <c r="G106" i="2"/>
  <c r="G250" i="2"/>
  <c r="G316" i="2"/>
  <c r="G423" i="2"/>
  <c r="G365" i="2"/>
  <c r="G401" i="2"/>
  <c r="G605" i="2"/>
  <c r="G641" i="2"/>
  <c r="G677" i="2"/>
  <c r="G713" i="2"/>
  <c r="G749" i="2"/>
  <c r="G809" i="2"/>
  <c r="G82" i="2"/>
  <c r="G298" i="2"/>
  <c r="G442" i="2"/>
  <c r="G512" i="2"/>
  <c r="G565" i="2"/>
  <c r="G620" i="2"/>
  <c r="G673" i="2"/>
  <c r="G728" i="2"/>
  <c r="G781" i="2"/>
  <c r="G817" i="2"/>
  <c r="G868" i="2"/>
  <c r="G932" i="2"/>
  <c r="G155" i="2"/>
  <c r="G513" i="2"/>
  <c r="G639" i="2"/>
  <c r="G853" i="2"/>
  <c r="G965" i="2"/>
  <c r="G766" i="2"/>
  <c r="G951" i="2"/>
  <c r="G937" i="2"/>
  <c r="G585" i="2"/>
  <c r="G917" i="2"/>
  <c r="G784" i="2"/>
  <c r="G967" i="2"/>
  <c r="G921" i="2"/>
  <c r="G166" i="2"/>
  <c r="G382" i="2"/>
  <c r="G496" i="2"/>
  <c r="G550" i="2"/>
  <c r="G586" i="2"/>
  <c r="G640" i="2"/>
  <c r="G730" i="2"/>
  <c r="G872" i="2"/>
  <c r="G891" i="2"/>
  <c r="G167" i="2"/>
  <c r="G383" i="2"/>
  <c r="G499" i="2"/>
  <c r="G535" i="2"/>
  <c r="G587" i="2"/>
  <c r="G643" i="2"/>
  <c r="G695" i="2"/>
  <c r="G731" i="2"/>
  <c r="G787" i="2"/>
  <c r="G969" i="2"/>
  <c r="G322" i="2"/>
  <c r="G437" i="2"/>
  <c r="G545" i="2"/>
  <c r="X298" i="2"/>
  <c r="G529" i="2"/>
  <c r="G584" i="2"/>
  <c r="G709" i="2"/>
  <c r="G836" i="2"/>
  <c r="G675" i="2"/>
  <c r="G765" i="2"/>
  <c r="G887" i="2"/>
  <c r="X887" i="2"/>
  <c r="G874" i="2"/>
  <c r="G729" i="2"/>
  <c r="G903" i="2"/>
  <c r="G532" i="2"/>
  <c r="G820" i="2"/>
  <c r="G311" i="2"/>
  <c r="G725" i="2"/>
  <c r="G475" i="2"/>
  <c r="G549" i="2"/>
  <c r="G999" i="2"/>
  <c r="G478" i="2"/>
  <c r="G953" i="2"/>
  <c r="G689" i="2"/>
  <c r="G773" i="2"/>
  <c r="G371" i="2"/>
  <c r="G838" i="2"/>
  <c r="X983" i="2"/>
  <c r="G310" i="2"/>
  <c r="G604" i="2"/>
  <c r="G919" i="2"/>
  <c r="G751" i="2"/>
  <c r="G856" i="2"/>
  <c r="X106" i="2"/>
  <c r="G500" i="2"/>
  <c r="G553" i="2"/>
  <c r="G608" i="2"/>
  <c r="G661" i="2"/>
  <c r="G716" i="2"/>
  <c r="G769" i="2"/>
  <c r="G107" i="2"/>
  <c r="G323" i="2"/>
  <c r="G519" i="2"/>
  <c r="G573" i="2"/>
  <c r="G627" i="2"/>
  <c r="G681" i="2"/>
  <c r="G717" i="2"/>
  <c r="G771" i="2"/>
  <c r="G825" i="2"/>
  <c r="G118" i="2"/>
  <c r="G334" i="2"/>
  <c r="G484" i="2"/>
  <c r="G538" i="2"/>
  <c r="G592" i="2"/>
  <c r="G646" i="2"/>
  <c r="G682" i="2"/>
  <c r="G736" i="2"/>
  <c r="G790" i="2"/>
  <c r="G844" i="2"/>
  <c r="G892" i="2"/>
  <c r="G940" i="2"/>
  <c r="G988" i="2"/>
  <c r="G1019" i="2"/>
  <c r="G407" i="2"/>
  <c r="G653" i="2"/>
  <c r="G269" i="2"/>
  <c r="G617" i="2"/>
  <c r="G737" i="2"/>
  <c r="G821" i="2"/>
  <c r="G154" i="2"/>
  <c r="G964" i="2"/>
  <c r="G1013" i="2"/>
  <c r="G94" i="2"/>
  <c r="G239" i="2"/>
  <c r="G659" i="2"/>
  <c r="G455" i="2"/>
  <c r="G517" i="2"/>
  <c r="G572" i="2"/>
  <c r="G625" i="2"/>
  <c r="G680" i="2"/>
  <c r="G733" i="2"/>
  <c r="G483" i="2"/>
  <c r="G537" i="2"/>
  <c r="G591" i="2"/>
  <c r="G645" i="2"/>
  <c r="G699" i="2"/>
  <c r="G735" i="2"/>
  <c r="G789" i="2"/>
  <c r="G843" i="2"/>
  <c r="G190" i="2"/>
  <c r="G406" i="2"/>
  <c r="G502" i="2"/>
  <c r="G556" i="2"/>
  <c r="G610" i="2"/>
  <c r="G664" i="2"/>
  <c r="G700" i="2"/>
  <c r="G754" i="2"/>
  <c r="G808" i="2"/>
  <c r="G119" i="2"/>
  <c r="G559" i="2"/>
  <c r="G703" i="2"/>
  <c r="G811" i="2"/>
  <c r="G957" i="2"/>
  <c r="G985" i="2"/>
  <c r="G335" i="2"/>
  <c r="G539" i="2"/>
  <c r="G667" i="2"/>
  <c r="G861" i="2"/>
  <c r="G941" i="2"/>
  <c r="G1005" i="2"/>
  <c r="G857" i="2"/>
  <c r="G202" i="2"/>
  <c r="G418" i="2"/>
  <c r="G505" i="2"/>
  <c r="G560" i="2"/>
  <c r="G613" i="2"/>
  <c r="G668" i="2"/>
  <c r="G757" i="2"/>
  <c r="G812" i="2"/>
  <c r="G862" i="2"/>
  <c r="G910" i="2"/>
  <c r="G958" i="2"/>
  <c r="G1006" i="2"/>
  <c r="G203" i="2"/>
  <c r="G419" i="2"/>
  <c r="G507" i="2"/>
  <c r="G561" i="2"/>
  <c r="G633" i="2"/>
  <c r="G687" i="2"/>
  <c r="G741" i="2"/>
  <c r="G813" i="2"/>
  <c r="G880" i="2"/>
  <c r="G976" i="2"/>
  <c r="G706" i="2"/>
  <c r="G865" i="2"/>
  <c r="G961" i="2"/>
  <c r="G1016" i="2"/>
  <c r="G1018" i="2"/>
  <c r="G777" i="2"/>
  <c r="G911" i="2"/>
  <c r="G992" i="2"/>
  <c r="G849" i="2"/>
  <c r="G929" i="2"/>
  <c r="G1001" i="2"/>
  <c r="G214" i="2"/>
  <c r="G430" i="2"/>
  <c r="G490" i="2"/>
  <c r="G544" i="2"/>
  <c r="G598" i="2"/>
  <c r="G652" i="2"/>
  <c r="G688" i="2"/>
  <c r="G977" i="2"/>
  <c r="G215" i="2"/>
  <c r="G431" i="2"/>
  <c r="G581" i="2"/>
  <c r="G785" i="2"/>
  <c r="G637" i="2"/>
  <c r="G764" i="2"/>
  <c r="G884" i="2"/>
  <c r="G885" i="2"/>
  <c r="G997" i="2"/>
  <c r="G904" i="2"/>
  <c r="G479" i="2"/>
  <c r="X442" i="2"/>
  <c r="X586" i="2"/>
  <c r="G607" i="2"/>
  <c r="G178" i="2"/>
  <c r="X394" i="2"/>
  <c r="G394" i="2"/>
  <c r="G481" i="2"/>
  <c r="G536" i="2"/>
  <c r="G589" i="2"/>
  <c r="G788" i="2"/>
  <c r="G179" i="2"/>
  <c r="G395" i="2"/>
  <c r="G501" i="2"/>
  <c r="G555" i="2"/>
  <c r="G609" i="2"/>
  <c r="G663" i="2"/>
  <c r="X717" i="2"/>
  <c r="G753" i="2"/>
  <c r="G807" i="2"/>
  <c r="G987" i="2"/>
  <c r="G262" i="2"/>
  <c r="G463" i="2"/>
  <c r="G520" i="2"/>
  <c r="G718" i="2"/>
  <c r="G860" i="2"/>
  <c r="G908" i="2"/>
  <c r="G956" i="2"/>
  <c r="G1004" i="2"/>
  <c r="G487" i="2"/>
  <c r="G551" i="2"/>
  <c r="G907" i="2"/>
  <c r="X250" i="2"/>
  <c r="G644" i="2"/>
  <c r="G697" i="2"/>
  <c r="G752" i="2"/>
  <c r="G873" i="2"/>
  <c r="G251" i="2"/>
  <c r="G457" i="2"/>
  <c r="G574" i="2"/>
  <c r="G628" i="2"/>
  <c r="G772" i="2"/>
  <c r="G826" i="2"/>
  <c r="G875" i="2"/>
  <c r="G923" i="2"/>
  <c r="G971" i="2"/>
  <c r="G263" i="2"/>
  <c r="X263" i="2"/>
  <c r="G523" i="2"/>
  <c r="G683" i="2"/>
  <c r="G845" i="2"/>
  <c r="G925" i="2"/>
  <c r="G989" i="2"/>
  <c r="G805" i="2"/>
  <c r="G191" i="2"/>
  <c r="G575" i="2"/>
  <c r="G719" i="2"/>
  <c r="G791" i="2"/>
  <c r="G973" i="2"/>
  <c r="G945" i="2"/>
  <c r="G130" i="2"/>
  <c r="G467" i="2"/>
  <c r="G524" i="2"/>
  <c r="G577" i="2"/>
  <c r="G632" i="2"/>
  <c r="G685" i="2"/>
  <c r="G740" i="2"/>
  <c r="G793" i="2"/>
  <c r="G847" i="2"/>
  <c r="G895" i="2"/>
  <c r="G943" i="2"/>
  <c r="G991" i="2"/>
  <c r="G131" i="2"/>
  <c r="G347" i="2"/>
  <c r="G489" i="2"/>
  <c r="G543" i="2"/>
  <c r="G615" i="2"/>
  <c r="G723" i="2"/>
  <c r="G795" i="2"/>
  <c r="G848" i="2"/>
  <c r="G944" i="2"/>
  <c r="G1007" i="2"/>
  <c r="G760" i="2"/>
  <c r="G913" i="2"/>
  <c r="G889" i="2"/>
  <c r="G579" i="2"/>
  <c r="G831" i="2"/>
  <c r="G928" i="2"/>
  <c r="G724" i="2"/>
  <c r="G881" i="2"/>
  <c r="G993" i="2"/>
  <c r="G1003" i="2"/>
  <c r="G286" i="2"/>
  <c r="G471" i="2"/>
  <c r="G526" i="2"/>
  <c r="G580" i="2"/>
  <c r="G670" i="2"/>
  <c r="G897" i="2"/>
  <c r="G968" i="2"/>
  <c r="G143" i="2"/>
  <c r="G287" i="2"/>
  <c r="G647" i="2"/>
  <c r="G739" i="2"/>
  <c r="G1021" i="2"/>
  <c r="G466" i="2"/>
  <c r="G827" i="2"/>
  <c r="G488" i="2"/>
  <c r="G541" i="2"/>
  <c r="G927" i="2"/>
  <c r="G975" i="2"/>
  <c r="G597" i="2"/>
  <c r="G651" i="2"/>
  <c r="G1009" i="2"/>
  <c r="G634" i="2"/>
  <c r="G742" i="2"/>
  <c r="G832" i="2"/>
  <c r="G905" i="2"/>
  <c r="X215" i="2"/>
  <c r="G359" i="2"/>
  <c r="G511" i="2"/>
  <c r="G563" i="2"/>
  <c r="G599" i="2"/>
  <c r="G655" i="2"/>
  <c r="G707" i="2"/>
  <c r="G763" i="2"/>
  <c r="G877" i="2"/>
  <c r="G939" i="2"/>
  <c r="G755" i="2"/>
  <c r="X202" i="2"/>
  <c r="G346" i="2"/>
  <c r="X346" i="2"/>
  <c r="G879" i="2"/>
  <c r="G525" i="2"/>
  <c r="G669" i="2"/>
  <c r="G896" i="2"/>
  <c r="G796" i="2"/>
  <c r="X490" i="2"/>
  <c r="X957" i="2"/>
  <c r="G814" i="2"/>
  <c r="G619" i="2"/>
  <c r="G671" i="2"/>
  <c r="G595" i="2"/>
  <c r="G775" i="2"/>
  <c r="G1025" i="2"/>
  <c r="X503" i="2"/>
  <c r="G503" i="2"/>
  <c r="G611" i="2"/>
  <c r="G952" i="2"/>
  <c r="G704" i="2"/>
  <c r="G829" i="2"/>
  <c r="G469" i="2"/>
  <c r="G959" i="2"/>
  <c r="G358" i="2"/>
  <c r="G616" i="2"/>
  <c r="G778" i="2"/>
  <c r="G727" i="2"/>
  <c r="G1024" i="2"/>
  <c r="G863" i="2"/>
  <c r="G922" i="2"/>
  <c r="G472" i="2"/>
  <c r="G649" i="2"/>
  <c r="G776" i="2"/>
  <c r="G275" i="2"/>
  <c r="G759" i="2"/>
  <c r="G142" i="2"/>
  <c r="G562" i="2"/>
  <c r="X909" i="2"/>
  <c r="G909" i="2"/>
  <c r="G705" i="2"/>
  <c r="G527" i="2"/>
  <c r="G583" i="2"/>
  <c r="G635" i="2"/>
  <c r="G691" i="2"/>
  <c r="G779" i="2"/>
  <c r="G835" i="2"/>
  <c r="G883" i="2"/>
  <c r="G931" i="2"/>
  <c r="G963" i="2"/>
  <c r="G1011" i="2"/>
  <c r="G947" i="2"/>
  <c r="G1027" i="2"/>
  <c r="G443" i="2"/>
  <c r="G567" i="2"/>
  <c r="G693" i="2"/>
  <c r="G901" i="2"/>
  <c r="G1028" i="2"/>
  <c r="G802" i="2"/>
  <c r="G982" i="2"/>
  <c r="G1017" i="2"/>
  <c r="X671" i="2"/>
  <c r="G850" i="2"/>
  <c r="X802" i="2"/>
  <c r="X359" i="2"/>
  <c r="X118" i="2"/>
  <c r="X466" i="2"/>
  <c r="X94" i="2"/>
  <c r="G979" i="2"/>
  <c r="G631" i="2"/>
  <c r="G893" i="2"/>
  <c r="G274" i="2"/>
  <c r="G596" i="2"/>
  <c r="G721" i="2"/>
  <c r="G1023" i="2"/>
  <c r="G859" i="2"/>
  <c r="G824" i="2"/>
  <c r="G508" i="2"/>
  <c r="X119" i="2"/>
  <c r="G491" i="2"/>
  <c r="G547" i="2"/>
  <c r="G743" i="2"/>
  <c r="X743" i="2"/>
  <c r="X538" i="2"/>
  <c r="X928" i="2"/>
  <c r="G799" i="2"/>
  <c r="G898" i="2"/>
  <c r="G946" i="2"/>
  <c r="G994" i="2"/>
  <c r="G1026" i="2"/>
  <c r="G980" i="2"/>
  <c r="G83" i="2"/>
  <c r="G495" i="2"/>
  <c r="G621" i="2"/>
  <c r="G747" i="2"/>
  <c r="G869" i="2"/>
  <c r="G981" i="2"/>
  <c r="G748" i="2"/>
  <c r="G871" i="2"/>
  <c r="G1015" i="2"/>
  <c r="G935" i="2"/>
  <c r="G970" i="2"/>
  <c r="X670" i="2"/>
  <c r="X803" i="2"/>
  <c r="X334" i="2"/>
  <c r="G995" i="2"/>
  <c r="X945" i="2"/>
  <c r="X767" i="2"/>
  <c r="G783" i="2"/>
  <c r="G676" i="2"/>
  <c r="G841" i="2"/>
  <c r="X719" i="2"/>
  <c r="X239" i="2"/>
  <c r="X995" i="2"/>
  <c r="X515" i="2"/>
  <c r="X933" i="2"/>
  <c r="X643" i="2"/>
  <c r="X131" i="2"/>
  <c r="X779" i="2"/>
  <c r="X347" i="2"/>
  <c r="X562" i="2"/>
  <c r="X886" i="2"/>
  <c r="X299" i="2"/>
  <c r="G657" i="2"/>
  <c r="G949" i="2"/>
  <c r="G531" i="2"/>
  <c r="G934" i="2"/>
  <c r="G839" i="2"/>
  <c r="G915" i="2"/>
  <c r="G227" i="2"/>
  <c r="G819" i="2"/>
  <c r="G867" i="2"/>
  <c r="X227" i="2"/>
  <c r="X83" i="2"/>
  <c r="X82" i="2"/>
  <c r="X21" i="2"/>
  <c r="X31" i="2"/>
  <c r="X275" i="2"/>
  <c r="X707" i="2"/>
  <c r="G815" i="2"/>
  <c r="X982" i="2"/>
  <c r="X419" i="2"/>
  <c r="X863" i="2"/>
  <c r="X226" i="2"/>
  <c r="G916" i="2"/>
  <c r="X898" i="2"/>
  <c r="X16" i="2"/>
  <c r="X166" i="2"/>
  <c r="X22" i="2"/>
  <c r="X407" i="2"/>
  <c r="X136" i="2"/>
  <c r="X966" i="2"/>
  <c r="X655" i="2"/>
  <c r="X666" i="2"/>
  <c r="X418" i="2"/>
  <c r="X742" i="2"/>
  <c r="X729" i="2"/>
  <c r="X704" i="2"/>
  <c r="X774" i="2"/>
  <c r="X943" i="2"/>
  <c r="X859" i="2"/>
  <c r="X370" i="2"/>
  <c r="X815" i="2"/>
  <c r="X213" i="2"/>
  <c r="X954" i="2"/>
  <c r="X800" i="2"/>
  <c r="X357" i="2"/>
  <c r="X612" i="2"/>
  <c r="X960" i="2"/>
  <c r="X1008" i="2"/>
  <c r="X513" i="2"/>
  <c r="X645" i="2"/>
  <c r="X847" i="2"/>
  <c r="X763" i="2"/>
  <c r="X69" i="2"/>
  <c r="X84" i="2"/>
  <c r="X96" i="2"/>
  <c r="X918" i="2"/>
  <c r="X852" i="2"/>
  <c r="X12" i="2"/>
  <c r="X908" i="2"/>
  <c r="X405" i="2"/>
  <c r="X14" i="2"/>
  <c r="X67" i="2"/>
  <c r="X177" i="2"/>
  <c r="X585" i="2"/>
  <c r="F318" i="2"/>
  <c r="F822" i="2"/>
  <c r="X261" i="2"/>
  <c r="F606" i="2"/>
  <c r="F966" i="2"/>
  <c r="F22" i="2"/>
  <c r="F826" i="2"/>
  <c r="F769" i="2"/>
  <c r="F75" i="2"/>
  <c r="F507" i="2"/>
  <c r="F939" i="2"/>
  <c r="X527" i="2"/>
  <c r="F947" i="2"/>
  <c r="F534" i="2"/>
  <c r="F851" i="2"/>
  <c r="F437" i="2"/>
  <c r="F869" i="2"/>
  <c r="F708" i="2"/>
  <c r="F656" i="2"/>
  <c r="F165" i="2"/>
  <c r="F106" i="2"/>
  <c r="F35" i="2"/>
  <c r="F840" i="2"/>
  <c r="F586" i="2"/>
  <c r="F310" i="2"/>
  <c r="F455" i="2"/>
  <c r="F683" i="2"/>
  <c r="F363" i="2"/>
  <c r="F795" i="2"/>
  <c r="F785" i="2"/>
  <c r="F462" i="2"/>
  <c r="F861" i="2"/>
  <c r="F390" i="2"/>
  <c r="F894" i="2"/>
  <c r="X297" i="2"/>
  <c r="F729" i="2"/>
  <c r="F293" i="2"/>
  <c r="F725" i="2"/>
  <c r="F1027" i="2"/>
  <c r="F430" i="2"/>
  <c r="F599" i="2"/>
  <c r="X764" i="2"/>
  <c r="X692" i="2"/>
  <c r="F860" i="2"/>
  <c r="F238" i="2"/>
  <c r="F697" i="2"/>
  <c r="F924" i="2"/>
  <c r="X587" i="2"/>
  <c r="F658" i="2"/>
  <c r="F885" i="2"/>
  <c r="F502" i="2"/>
  <c r="F611" i="2"/>
  <c r="F562" i="2"/>
  <c r="F788" i="2"/>
  <c r="F166" i="2"/>
  <c r="F167" i="2"/>
  <c r="F49" i="2"/>
  <c r="F219" i="2"/>
  <c r="F360" i="2"/>
  <c r="X20" i="2"/>
  <c r="F911" i="2"/>
  <c r="W264" i="2"/>
  <c r="X573" i="2"/>
  <c r="F1028" i="2"/>
  <c r="F678" i="2"/>
  <c r="F1006" i="2"/>
  <c r="F149" i="2"/>
  <c r="F581" i="2"/>
  <c r="W300" i="2"/>
  <c r="F800" i="2"/>
  <c r="F453" i="2"/>
  <c r="F250" i="2"/>
  <c r="F323" i="2"/>
  <c r="F863" i="2"/>
  <c r="F221" i="2"/>
  <c r="F653" i="2"/>
  <c r="F834" i="2"/>
  <c r="F147" i="2"/>
  <c r="F21" i="2"/>
  <c r="F797" i="2"/>
  <c r="F205" i="2"/>
  <c r="F349" i="2"/>
  <c r="F884" i="2"/>
  <c r="F985" i="2"/>
  <c r="F713" i="2"/>
  <c r="F178" i="2"/>
  <c r="F880" i="2"/>
  <c r="F190" i="2"/>
  <c r="F263" i="2"/>
  <c r="F289" i="2"/>
  <c r="F171" i="2"/>
  <c r="F603" i="2"/>
  <c r="F932" i="2"/>
  <c r="F101" i="2"/>
  <c r="F533" i="2"/>
  <c r="F965" i="2"/>
  <c r="F48" i="2"/>
  <c r="F579" i="2"/>
  <c r="F77" i="2"/>
  <c r="F984" i="2"/>
  <c r="F910" i="2"/>
  <c r="X920" i="2"/>
  <c r="F375" i="2"/>
  <c r="F807" i="2"/>
  <c r="F311" i="2"/>
  <c r="F365" i="2"/>
  <c r="F467" i="2"/>
  <c r="F15" i="2"/>
  <c r="F600" i="2"/>
  <c r="F648" i="2"/>
  <c r="F72" i="2"/>
  <c r="F291" i="2"/>
  <c r="F309" i="2"/>
  <c r="F204" i="2"/>
  <c r="F421" i="2"/>
  <c r="F990" i="2"/>
  <c r="F721" i="2"/>
  <c r="F459" i="2"/>
  <c r="F891" i="2"/>
  <c r="F752" i="2"/>
  <c r="F86" i="2"/>
  <c r="F950" i="2"/>
  <c r="F140" i="2"/>
  <c r="X333" i="2"/>
  <c r="F389" i="2"/>
  <c r="F821" i="2"/>
  <c r="F900" i="2"/>
  <c r="F841" i="2"/>
  <c r="F941" i="2"/>
  <c r="F663" i="2"/>
  <c r="F988" i="2"/>
  <c r="F380" i="2"/>
  <c r="F230" i="2"/>
  <c r="F662" i="2"/>
  <c r="F936" i="2"/>
  <c r="F873" i="2"/>
  <c r="F646" i="2"/>
  <c r="F322" i="2"/>
  <c r="F998" i="2"/>
  <c r="F303" i="2"/>
  <c r="F300" i="2"/>
  <c r="F526" i="2"/>
  <c r="F551" i="2"/>
  <c r="F723" i="2"/>
  <c r="F728" i="2"/>
  <c r="F179" i="2"/>
  <c r="F87" i="2"/>
  <c r="F995" i="2"/>
  <c r="W1008" i="2"/>
  <c r="F716" i="2"/>
  <c r="F23" i="2"/>
  <c r="W588" i="2"/>
  <c r="W311" i="2"/>
  <c r="F1025" i="2"/>
  <c r="W24" i="2"/>
  <c r="F753" i="2"/>
  <c r="F245" i="2"/>
  <c r="F677" i="2"/>
  <c r="F312" i="2"/>
  <c r="F668" i="2"/>
  <c r="F982" i="2"/>
  <c r="F935" i="2"/>
  <c r="F1009" i="2"/>
  <c r="F117" i="2"/>
  <c r="F92" i="2"/>
  <c r="F812" i="2"/>
  <c r="F348" i="2"/>
  <c r="F387" i="2"/>
  <c r="F819" i="2"/>
  <c r="F875" i="2"/>
  <c r="F591" i="2"/>
  <c r="F1023" i="2"/>
  <c r="F29" i="2"/>
  <c r="F461" i="2"/>
  <c r="F893" i="2"/>
  <c r="F802" i="2"/>
  <c r="F538" i="2"/>
  <c r="F680" i="2"/>
  <c r="F45" i="2"/>
  <c r="F837" i="2"/>
  <c r="F734" i="2"/>
  <c r="F937" i="2"/>
  <c r="F12" i="2"/>
  <c r="F1012" i="2"/>
  <c r="F836" i="2"/>
  <c r="F70" i="2"/>
  <c r="F71" i="2"/>
  <c r="F372" i="2"/>
  <c r="F624" i="2"/>
  <c r="F315" i="2"/>
  <c r="F119" i="2"/>
  <c r="F675" i="2"/>
  <c r="F881" i="2"/>
  <c r="F405" i="2"/>
  <c r="F274" i="2"/>
  <c r="F419" i="2"/>
  <c r="F308" i="2"/>
  <c r="F730" i="2"/>
  <c r="F262" i="2"/>
  <c r="F825" i="2"/>
  <c r="F749" i="2"/>
  <c r="F930" i="2"/>
  <c r="F815" i="2"/>
  <c r="F97" i="2"/>
  <c r="F529" i="2"/>
  <c r="F123" i="2"/>
  <c r="F921" i="2"/>
  <c r="F341" i="2"/>
  <c r="F934" i="2"/>
  <c r="F56" i="2"/>
  <c r="F789" i="2"/>
  <c r="F298" i="2"/>
  <c r="F517" i="2"/>
  <c r="F374" i="2"/>
  <c r="F806" i="2"/>
  <c r="W744" i="2"/>
  <c r="F793" i="2"/>
  <c r="F879" i="2"/>
  <c r="F384" i="2"/>
  <c r="F814" i="2"/>
  <c r="F549" i="2"/>
  <c r="F358" i="2"/>
  <c r="F590" i="2"/>
  <c r="F10" i="2"/>
  <c r="F987" i="2"/>
  <c r="F563" i="2"/>
  <c r="F909" i="2"/>
  <c r="F874" i="2"/>
  <c r="F692" i="2"/>
  <c r="F57" i="2"/>
  <c r="F370" i="2"/>
  <c r="F531" i="2"/>
  <c r="F671" i="2"/>
  <c r="F267" i="2"/>
  <c r="F699" i="2"/>
  <c r="F108" i="2"/>
  <c r="F968" i="2"/>
  <c r="F176" i="2"/>
  <c r="F407" i="2"/>
  <c r="F605" i="2"/>
  <c r="F786" i="2"/>
  <c r="F920" i="2"/>
  <c r="F505" i="2"/>
  <c r="F824" i="2"/>
  <c r="F130" i="2"/>
  <c r="W432" i="2"/>
  <c r="W240" i="2"/>
  <c r="F275" i="2"/>
  <c r="F228" i="2"/>
  <c r="F878" i="2"/>
  <c r="F903" i="2"/>
  <c r="F1014" i="2"/>
  <c r="W216" i="2"/>
  <c r="F552" i="2"/>
  <c r="F886" i="2"/>
  <c r="F214" i="2"/>
  <c r="W612" i="2"/>
  <c r="F326" i="2"/>
  <c r="F765" i="2"/>
  <c r="F1004" i="2"/>
  <c r="F889" i="2"/>
  <c r="F829" i="2"/>
  <c r="F758" i="2"/>
  <c r="F855" i="2"/>
  <c r="F69" i="2"/>
  <c r="F406" i="2"/>
  <c r="F659" i="2"/>
  <c r="F339" i="2"/>
  <c r="F771" i="2"/>
  <c r="F182" i="2"/>
  <c r="F933" i="2"/>
  <c r="F541" i="2"/>
  <c r="F1024" i="2"/>
  <c r="F974" i="2"/>
  <c r="F411" i="2"/>
  <c r="F654" i="2"/>
  <c r="F485" i="2"/>
  <c r="F917" i="2"/>
  <c r="F704" i="2"/>
  <c r="F213" i="2"/>
  <c r="F960" i="2"/>
  <c r="F754" i="2"/>
  <c r="F568" i="2"/>
  <c r="F696" i="2"/>
  <c r="F645" i="2"/>
  <c r="F142" i="2"/>
  <c r="F215" i="2"/>
  <c r="F38" i="2"/>
  <c r="F371" i="2"/>
  <c r="F188" i="2"/>
  <c r="F1000" i="2"/>
  <c r="F195" i="2"/>
  <c r="F627" i="2"/>
  <c r="F325" i="2"/>
  <c r="F803" i="2"/>
  <c r="F705" i="2"/>
  <c r="F197" i="2"/>
  <c r="F629" i="2"/>
  <c r="F882" i="2"/>
  <c r="F501" i="2"/>
  <c r="F154" i="2"/>
  <c r="F227" i="2"/>
  <c r="F397" i="2"/>
  <c r="F973" i="2"/>
  <c r="F470" i="2"/>
  <c r="F902" i="2"/>
  <c r="F776" i="2"/>
  <c r="F357" i="2"/>
  <c r="W696" i="2"/>
  <c r="W576" i="2"/>
  <c r="F82" i="2"/>
  <c r="F83" i="2"/>
  <c r="W933" i="2"/>
  <c r="F808" i="2"/>
  <c r="F992" i="2"/>
  <c r="F961" i="2"/>
  <c r="F972" i="2"/>
  <c r="F777" i="2"/>
  <c r="F701" i="2"/>
  <c r="F466" i="2"/>
  <c r="F673" i="2"/>
  <c r="F588" i="2"/>
  <c r="F286" i="2"/>
  <c r="F503" i="2"/>
  <c r="F125" i="2"/>
  <c r="F557" i="2"/>
  <c r="F980" i="2"/>
  <c r="F169" i="2"/>
  <c r="F791" i="2"/>
  <c r="F670" i="2"/>
  <c r="F51" i="2"/>
  <c r="F24" i="2"/>
  <c r="F483" i="2"/>
  <c r="F915" i="2"/>
  <c r="F731" i="2"/>
  <c r="F413" i="2"/>
  <c r="F845" i="2"/>
  <c r="W911" i="2"/>
  <c r="W72" i="2"/>
  <c r="W130" i="2"/>
  <c r="W634" i="2"/>
  <c r="W95" i="2"/>
  <c r="W635" i="2"/>
  <c r="F396" i="2"/>
  <c r="W274" i="2"/>
  <c r="W706" i="2"/>
  <c r="W765" i="2"/>
  <c r="W959" i="2"/>
  <c r="W621" i="2"/>
  <c r="W549" i="2"/>
  <c r="W466" i="2"/>
  <c r="W47" i="2"/>
  <c r="W335" i="2"/>
  <c r="W490" i="2"/>
  <c r="W850" i="2"/>
  <c r="W167" i="2"/>
  <c r="W814" i="2"/>
  <c r="W599" i="2"/>
  <c r="W923" i="2"/>
  <c r="W22" i="2"/>
  <c r="W405" i="2"/>
  <c r="W919" i="2"/>
  <c r="W178" i="2"/>
  <c r="W682" i="2"/>
  <c r="W898" i="2"/>
  <c r="W238" i="2"/>
  <c r="W704" i="2"/>
  <c r="W455" i="2"/>
  <c r="W743" i="2"/>
  <c r="W815" i="2"/>
  <c r="W45" i="2"/>
  <c r="W960" i="2"/>
  <c r="W166" i="2"/>
  <c r="W909" i="2"/>
  <c r="W729" i="2"/>
  <c r="W837" i="2"/>
  <c r="W106" i="2"/>
  <c r="W826" i="2"/>
  <c r="W21" i="2"/>
  <c r="W886" i="2"/>
  <c r="W189" i="2"/>
  <c r="W58" i="2"/>
  <c r="W215" i="2"/>
  <c r="W719" i="2"/>
  <c r="W620" i="2"/>
  <c r="W800" i="2"/>
  <c r="W394" i="2"/>
  <c r="W538" i="2"/>
  <c r="W1007" i="2"/>
  <c r="W297" i="2"/>
  <c r="W1018" i="2"/>
  <c r="W980" i="2"/>
  <c r="W11" i="2"/>
  <c r="W10" i="2"/>
  <c r="W874" i="2"/>
  <c r="W586" i="2"/>
  <c r="W371" i="2"/>
  <c r="W119" i="2"/>
  <c r="W587" i="2"/>
  <c r="W262" i="2"/>
  <c r="W802" i="2"/>
  <c r="W875" i="2"/>
  <c r="W946" i="2"/>
  <c r="W836" i="2"/>
  <c r="W957" i="2"/>
  <c r="W332" i="2"/>
  <c r="W442" i="2"/>
  <c r="W514" i="2"/>
  <c r="W983" i="2"/>
  <c r="W310" i="2"/>
  <c r="W287" i="2"/>
  <c r="W551" i="2"/>
  <c r="W250" i="2"/>
  <c r="W46" i="2"/>
  <c r="W658" i="2"/>
  <c r="W69" i="2"/>
  <c r="W82" i="2"/>
  <c r="W227" i="2"/>
  <c r="W767" i="2"/>
  <c r="W263" i="2"/>
  <c r="W895" i="2"/>
  <c r="W754" i="2"/>
  <c r="W71" i="2"/>
  <c r="W1016" i="2"/>
  <c r="W322" i="2"/>
  <c r="W863" i="2"/>
  <c r="W789" i="2"/>
  <c r="W407" i="2"/>
  <c r="W993" i="2"/>
  <c r="W803" i="2"/>
  <c r="W839" i="2"/>
  <c r="W873" i="2"/>
  <c r="W730" i="2"/>
  <c r="W155" i="2"/>
  <c r="W382" i="2"/>
  <c r="W610" i="2"/>
  <c r="W861" i="2"/>
  <c r="W154" i="2"/>
  <c r="W991" i="2"/>
  <c r="W190" i="2"/>
  <c r="F582" i="2"/>
  <c r="W143" i="2"/>
  <c r="W503" i="2"/>
  <c r="W645" i="2"/>
  <c r="W935" i="2"/>
  <c r="W575" i="2"/>
  <c r="W83" i="2"/>
  <c r="W191" i="2"/>
  <c r="W659" i="2"/>
  <c r="W947" i="2"/>
  <c r="W944" i="2"/>
  <c r="W488" i="2"/>
  <c r="W656" i="2"/>
  <c r="W476" i="2"/>
  <c r="W671" i="2"/>
  <c r="W924" i="2"/>
  <c r="W117" i="2"/>
  <c r="W692" i="2"/>
  <c r="W707" i="2"/>
  <c r="W285" i="2"/>
  <c r="W333" i="2"/>
  <c r="W526" i="2"/>
  <c r="W153" i="2"/>
  <c r="W776" i="2"/>
  <c r="W585" i="2"/>
  <c r="W791" i="2"/>
  <c r="W404" i="2"/>
  <c r="W550" i="2"/>
  <c r="W443" i="2"/>
  <c r="W695" i="2"/>
  <c r="W225" i="2"/>
  <c r="W23" i="2"/>
  <c r="W357" i="2"/>
  <c r="W406" i="2"/>
  <c r="W141" i="2"/>
  <c r="W213" i="2"/>
  <c r="W600" i="2"/>
  <c r="W370" i="2"/>
  <c r="W731" i="2"/>
  <c r="W778" i="2"/>
  <c r="W512" i="2"/>
  <c r="W766" i="2"/>
  <c r="W203" i="2"/>
  <c r="W527" i="2"/>
  <c r="W982" i="2"/>
  <c r="W296" i="2"/>
  <c r="F161" i="2"/>
  <c r="F577" i="2"/>
  <c r="F805" i="2"/>
  <c r="F690" i="2"/>
  <c r="F820" i="2"/>
  <c r="F554" i="2"/>
  <c r="F84" i="2"/>
  <c r="F512" i="2"/>
  <c r="F621" i="2"/>
  <c r="F399" i="2"/>
  <c r="F601" i="2"/>
  <c r="F719" i="2"/>
  <c r="F828" i="2"/>
  <c r="F864" i="2"/>
  <c r="F343" i="2"/>
  <c r="F285" i="2"/>
  <c r="F918" i="2"/>
  <c r="F479" i="2"/>
  <c r="F404" i="2"/>
  <c r="F1013" i="2"/>
  <c r="F353" i="2"/>
  <c r="F172" i="2"/>
  <c r="F1020" i="2"/>
  <c r="F783" i="2"/>
  <c r="F352" i="2"/>
  <c r="F853" i="2"/>
  <c r="W995" i="2"/>
  <c r="F109" i="2"/>
  <c r="F31" i="2"/>
  <c r="F561" i="2"/>
  <c r="W501" i="2"/>
  <c r="W275" i="2"/>
  <c r="W876" i="2"/>
  <c r="W728" i="2"/>
  <c r="W200" i="2"/>
  <c r="W59" i="2"/>
  <c r="W825" i="2"/>
  <c r="F877" i="2"/>
  <c r="W429" i="2"/>
  <c r="W441" i="2"/>
  <c r="W350" i="2"/>
  <c r="W896" i="2"/>
  <c r="W492" i="2"/>
  <c r="W34" i="2"/>
  <c r="W571" i="2"/>
  <c r="W440" i="2"/>
  <c r="W12" i="2"/>
  <c r="W708" i="2"/>
  <c r="W560" i="2"/>
  <c r="W851" i="2"/>
  <c r="W392" i="2"/>
  <c r="W670" i="2"/>
  <c r="W81" i="2"/>
  <c r="W910" i="2"/>
  <c r="F739" i="2"/>
  <c r="F784" i="2"/>
  <c r="F888" i="2"/>
  <c r="F689" i="2"/>
  <c r="F297" i="2"/>
  <c r="F896" i="2"/>
  <c r="F1018" i="2"/>
  <c r="F711" i="2"/>
  <c r="F618" i="2"/>
  <c r="F766" i="2"/>
  <c r="F823" i="2"/>
  <c r="F691" i="2"/>
  <c r="F948" i="2"/>
  <c r="F141" i="2"/>
  <c r="F489" i="2"/>
  <c r="F288" i="2"/>
  <c r="F928" i="2"/>
  <c r="F827" i="2"/>
  <c r="F856" i="2"/>
  <c r="F294" i="2"/>
  <c r="F570" i="2"/>
  <c r="F558" i="2"/>
  <c r="F155" i="2"/>
  <c r="F96" i="2"/>
  <c r="F264" i="2"/>
  <c r="F426" i="2"/>
  <c r="F835" i="2"/>
  <c r="F183" i="2"/>
  <c r="F583" i="2"/>
  <c r="F775" i="2"/>
  <c r="F80" i="2"/>
  <c r="W958" i="2"/>
  <c r="F782" i="2"/>
  <c r="F633" i="2"/>
  <c r="F767" i="2"/>
  <c r="F281" i="2"/>
  <c r="F617" i="2"/>
  <c r="F440" i="2"/>
  <c r="F999" i="2"/>
  <c r="F260" i="2"/>
  <c r="F209" i="2"/>
  <c r="F366" i="2"/>
  <c r="F299" i="2"/>
  <c r="F373" i="2"/>
  <c r="F790" i="2"/>
  <c r="F587" i="2"/>
  <c r="F338" i="2"/>
  <c r="F567" i="2"/>
  <c r="F458" i="2"/>
  <c r="F47" i="2"/>
  <c r="F634" i="2"/>
  <c r="F976" i="2"/>
  <c r="F608" i="2"/>
  <c r="F257" i="2"/>
  <c r="F681" i="2"/>
  <c r="W563" i="2"/>
  <c r="W513" i="2"/>
  <c r="F431" i="2"/>
  <c r="F222" i="2"/>
  <c r="F273" i="2"/>
  <c r="F111" i="2"/>
  <c r="F925" i="2"/>
  <c r="F429" i="2"/>
  <c r="F774" i="2"/>
  <c r="F613" i="2"/>
  <c r="F580" i="2"/>
  <c r="F499" i="2"/>
  <c r="F527" i="2"/>
  <c r="F425" i="2"/>
  <c r="F666" i="2"/>
  <c r="F271" i="2"/>
  <c r="F37" i="2"/>
  <c r="F1005" i="2"/>
  <c r="F635" i="2"/>
  <c r="F639" i="2"/>
  <c r="F530" i="2"/>
  <c r="F19" i="2"/>
  <c r="F516" i="2"/>
  <c r="F674" i="2"/>
  <c r="F991" i="2"/>
  <c r="F296" i="2"/>
  <c r="F81" i="2"/>
  <c r="F283" i="2"/>
  <c r="F727" i="2"/>
  <c r="F667" i="2"/>
  <c r="F211" i="2"/>
  <c r="F122" i="2"/>
  <c r="F354" i="2"/>
  <c r="F342" i="2"/>
  <c r="F1017" i="2"/>
  <c r="W479" i="2"/>
  <c r="W931" i="2"/>
  <c r="W584" i="2"/>
  <c r="W298" i="2"/>
  <c r="W419" i="2"/>
  <c r="W299" i="2"/>
  <c r="W694" i="2"/>
  <c r="F762" i="2"/>
  <c r="F810" i="2"/>
  <c r="F332" i="2"/>
  <c r="F471" i="2"/>
  <c r="F193" i="2"/>
  <c r="F955" i="2"/>
  <c r="F151" i="2"/>
  <c r="F163" i="2"/>
  <c r="W431" i="2"/>
  <c r="W908" i="2"/>
  <c r="W84" i="2"/>
  <c r="F943" i="2"/>
  <c r="F448" i="2"/>
  <c r="F702" i="2"/>
  <c r="F91" i="2"/>
  <c r="F1026" i="2"/>
  <c r="F550" i="2"/>
  <c r="F619" i="2"/>
  <c r="F368" i="2"/>
  <c r="F153" i="2"/>
  <c r="F707" i="2"/>
  <c r="F632" i="2"/>
  <c r="F417" i="2"/>
  <c r="F232" i="2"/>
  <c r="F192" i="2"/>
  <c r="F940" i="2"/>
  <c r="F712" i="2"/>
  <c r="F746" i="2"/>
  <c r="F535" i="2"/>
  <c r="F432" i="2"/>
  <c r="F350" i="2"/>
  <c r="F593" i="2"/>
  <c r="F351" i="2"/>
  <c r="F242" i="2"/>
  <c r="F640" i="2"/>
  <c r="F422" i="2"/>
  <c r="F403" i="2"/>
  <c r="F278" i="2"/>
  <c r="F244" i="2"/>
  <c r="F703" i="2"/>
  <c r="F259" i="2"/>
  <c r="F319" i="2"/>
  <c r="F112" i="2"/>
  <c r="F520" i="2"/>
  <c r="F625" i="2"/>
  <c r="F50" i="2"/>
  <c r="F842" i="2"/>
  <c r="F962" i="2"/>
  <c r="F451" i="2"/>
  <c r="F235" i="2"/>
  <c r="F610" i="2"/>
  <c r="F914" i="2"/>
  <c r="F270" i="2"/>
  <c r="F945" i="2"/>
  <c r="F418" i="2"/>
  <c r="F100" i="2"/>
  <c r="F177" i="2"/>
  <c r="F443" i="2"/>
  <c r="F709" i="2"/>
  <c r="F908" i="2"/>
  <c r="F809" i="2"/>
  <c r="F490" i="2"/>
  <c r="F571" i="2"/>
  <c r="F30" i="2"/>
  <c r="F191" i="2"/>
  <c r="F409" i="2"/>
  <c r="F255" i="2"/>
  <c r="F572" i="2"/>
  <c r="F55" i="2"/>
  <c r="F761" i="2"/>
  <c r="F486" i="2"/>
  <c r="F423" i="2"/>
  <c r="F892" i="2"/>
  <c r="F536" i="2"/>
  <c r="F164" i="2"/>
  <c r="F669" i="2"/>
  <c r="F321" i="2"/>
  <c r="F136" i="2"/>
  <c r="F1002" i="2"/>
  <c r="F592" i="2"/>
  <c r="F133" i="2"/>
  <c r="F609" i="2"/>
  <c r="F525" i="2"/>
  <c r="F657" i="2"/>
  <c r="F574" i="2"/>
  <c r="F452" i="2"/>
  <c r="F201" i="2"/>
  <c r="F216" i="2"/>
  <c r="F439" i="2"/>
  <c r="F859" i="2"/>
  <c r="F392" i="2"/>
  <c r="F442" i="2"/>
  <c r="F381" i="2"/>
  <c r="F585" i="2"/>
  <c r="F768" i="2"/>
  <c r="F655" i="2"/>
  <c r="F414" i="2"/>
  <c r="F436" i="2"/>
  <c r="F129" i="2"/>
  <c r="F170" i="2"/>
  <c r="F472" i="2"/>
  <c r="F963" i="2"/>
  <c r="F781" i="2"/>
  <c r="F612" i="2"/>
  <c r="F751" i="2"/>
  <c r="F102" i="2"/>
  <c r="F594" i="2"/>
  <c r="F335" i="2"/>
  <c r="F710" i="2"/>
  <c r="F89" i="2"/>
  <c r="F556" i="2"/>
  <c r="F127" i="2"/>
  <c r="F76" i="2"/>
  <c r="F607" i="2"/>
  <c r="F811" i="2"/>
  <c r="F495" i="2"/>
  <c r="F604" i="2"/>
  <c r="F203" i="2"/>
  <c r="F575" i="2"/>
  <c r="F958" i="2"/>
  <c r="F168" i="2"/>
  <c r="F258" i="2"/>
  <c r="F694" i="2"/>
  <c r="F194" i="2"/>
  <c r="F971" i="2"/>
  <c r="F282" i="2"/>
  <c r="F449" i="2"/>
  <c r="F186" i="2"/>
  <c r="F256" i="2"/>
  <c r="F665" i="2"/>
  <c r="F847" i="2"/>
  <c r="F40" i="2"/>
  <c r="F202" i="2"/>
  <c r="F144" i="2"/>
  <c r="F113" i="2"/>
  <c r="F292" i="2"/>
  <c r="F377" i="2"/>
  <c r="F114" i="2"/>
  <c r="F475" i="2"/>
  <c r="F926" i="2"/>
  <c r="F724" i="2"/>
  <c r="F942" i="2"/>
  <c r="F944" i="2"/>
  <c r="F559" i="2"/>
  <c r="F138" i="2"/>
  <c r="F95" i="2"/>
  <c r="F1008" i="2"/>
  <c r="F695" i="2"/>
  <c r="F464" i="2"/>
  <c r="F850" i="2"/>
  <c r="F983" i="2"/>
  <c r="F356" i="2"/>
  <c r="F638" i="2"/>
  <c r="F922" i="2"/>
  <c r="F953" i="2"/>
  <c r="F566" i="2"/>
  <c r="F28" i="2"/>
  <c r="F148" i="2"/>
  <c r="F679" i="2"/>
  <c r="F949" i="2"/>
  <c r="F249" i="2"/>
  <c r="F799" i="2"/>
  <c r="F333" i="2"/>
  <c r="F596" i="2"/>
  <c r="F661" i="2"/>
  <c r="F65" i="2"/>
  <c r="F946" i="2"/>
  <c r="F313" i="2"/>
  <c r="F330" i="2"/>
  <c r="F347" i="2"/>
  <c r="F460" i="2"/>
  <c r="F139" i="2"/>
  <c r="F395" i="2"/>
  <c r="F240" i="2"/>
  <c r="F39" i="2"/>
  <c r="F378" i="2"/>
  <c r="F1015" i="2"/>
  <c r="F67" i="2"/>
  <c r="F279" i="2"/>
  <c r="F514" i="2"/>
  <c r="F468" i="2"/>
  <c r="F904" i="2"/>
  <c r="F500" i="2"/>
  <c r="F344" i="2"/>
  <c r="F870" i="2"/>
  <c r="F424" i="2"/>
  <c r="F280" i="2"/>
  <c r="F760" i="2"/>
  <c r="F438" i="2"/>
  <c r="F225" i="2"/>
  <c r="F871" i="2"/>
  <c r="F105" i="2"/>
  <c r="F480" i="2"/>
  <c r="F382" i="2"/>
  <c r="F981" i="2"/>
  <c r="F301" i="2"/>
  <c r="F473" i="2"/>
  <c r="F408" i="2"/>
  <c r="F474" i="2"/>
  <c r="F104" i="2"/>
  <c r="F386" i="2"/>
  <c r="F324" i="2"/>
  <c r="F540" i="2"/>
  <c r="F488" i="2"/>
  <c r="F59" i="2"/>
  <c r="F364" i="2"/>
  <c r="F772" i="2"/>
  <c r="F391" i="2"/>
  <c r="F595" i="2"/>
  <c r="F854" i="2"/>
  <c r="F487" i="2"/>
  <c r="F336" i="2"/>
  <c r="F115" i="2"/>
  <c r="F43" i="2"/>
  <c r="F68" i="2"/>
  <c r="F895" i="2"/>
  <c r="F931" i="2"/>
  <c r="F664" i="2"/>
  <c r="F631" i="2"/>
  <c r="F187" i="2"/>
  <c r="F778" i="2"/>
  <c r="F284" i="2"/>
  <c r="F584" i="2"/>
  <c r="F569" i="2"/>
  <c r="F90" i="2"/>
  <c r="F798" i="2"/>
  <c r="F741" i="2"/>
  <c r="F457" i="2"/>
  <c r="F450" i="2"/>
  <c r="F420" i="2"/>
  <c r="F849" i="2"/>
  <c r="F63" i="2"/>
  <c r="F977" i="2"/>
  <c r="F957" i="2"/>
  <c r="F1016" i="2"/>
  <c r="F212" i="2"/>
  <c r="F720" i="2"/>
  <c r="F224" i="2"/>
  <c r="F295" i="2"/>
  <c r="F715" i="2"/>
  <c r="F248" i="2"/>
  <c r="F907" i="2"/>
  <c r="F93" i="2"/>
  <c r="F441" i="2"/>
  <c r="F189" i="2"/>
  <c r="F54" i="2"/>
  <c r="F328" i="2"/>
  <c r="F906" i="2"/>
  <c r="F496" i="2"/>
  <c r="F200" i="2"/>
  <c r="F993" i="2"/>
  <c r="F132" i="2"/>
  <c r="F376" i="2"/>
  <c r="F11" i="2"/>
  <c r="F539" i="2"/>
  <c r="F306" i="2"/>
  <c r="F234" i="2"/>
  <c r="F272" i="2"/>
  <c r="F620" i="2"/>
  <c r="F61" i="2"/>
  <c r="F537" i="2"/>
  <c r="F208" i="2"/>
  <c r="F796" i="2"/>
  <c r="F626" i="2"/>
  <c r="F62" i="2"/>
  <c r="F770" i="2"/>
  <c r="F923" i="2"/>
  <c r="F175" i="2"/>
  <c r="F379" i="2"/>
  <c r="F402" i="2"/>
  <c r="F1007" i="2"/>
  <c r="F394" i="2"/>
  <c r="F498" i="2"/>
  <c r="F682" i="2"/>
  <c r="F46" i="2"/>
  <c r="F576" i="2"/>
  <c r="F615" i="2"/>
  <c r="F287" i="2"/>
  <c r="F85" i="2"/>
  <c r="F511" i="2"/>
  <c r="F484" i="2"/>
  <c r="F952" i="2"/>
  <c r="F706" i="2"/>
  <c r="F210" i="2"/>
  <c r="F198" i="2"/>
  <c r="F143" i="2"/>
  <c r="F919" i="2"/>
  <c r="F367" i="2"/>
  <c r="F979" i="2"/>
  <c r="F513" i="2"/>
  <c r="F415" i="2"/>
  <c r="F676" i="2"/>
  <c r="F743" i="2"/>
  <c r="F476" i="2"/>
  <c r="F34" i="2"/>
  <c r="F393" i="2"/>
  <c r="F844" i="2"/>
  <c r="F126" i="2"/>
  <c r="F912" i="2"/>
  <c r="F266" i="2"/>
  <c r="F497" i="2"/>
  <c r="F18" i="2"/>
  <c r="F726" i="2"/>
  <c r="F898" i="2"/>
  <c r="F959" i="2"/>
  <c r="F750" i="2"/>
  <c r="F66" i="2"/>
  <c r="F839" i="2"/>
  <c r="F492" i="2"/>
  <c r="F217" i="2"/>
  <c r="F64" i="2"/>
  <c r="F652" i="2"/>
  <c r="F185" i="2"/>
  <c r="F732" i="2"/>
  <c r="F744" i="2"/>
  <c r="F759" i="2"/>
  <c r="F916" i="2"/>
  <c r="F184" i="2"/>
  <c r="F58" i="2"/>
  <c r="F346" i="2"/>
  <c r="F41" i="2"/>
  <c r="F220" i="2"/>
  <c r="F305" i="2"/>
  <c r="F42" i="2"/>
  <c r="F905" i="2"/>
  <c r="F26" i="2"/>
  <c r="F687" i="2"/>
  <c r="F700" i="2"/>
  <c r="F560" i="2"/>
  <c r="F876" i="2"/>
  <c r="F698" i="2"/>
  <c r="F532" i="2"/>
  <c r="F818" i="2"/>
  <c r="F307" i="2"/>
  <c r="F32" i="2" l="1"/>
  <c r="F647" i="2"/>
  <c r="F547" i="2"/>
  <c r="F14" i="2"/>
  <c r="F128" i="2"/>
  <c r="F337" i="2"/>
  <c r="F236" i="2"/>
  <c r="F637" i="2"/>
  <c r="F13" i="2"/>
  <c r="F110" i="2"/>
  <c r="F206" i="2"/>
  <c r="F494" i="2"/>
  <c r="F686" i="2"/>
  <c r="F817" i="2"/>
  <c r="F521" i="2"/>
  <c r="F779" i="2"/>
  <c r="F787" i="2"/>
  <c r="F857" i="2"/>
  <c r="F846" i="2"/>
  <c r="F331" i="2"/>
  <c r="F261" i="2"/>
  <c r="F684" i="2"/>
  <c r="F602" i="2"/>
  <c r="F622" i="2"/>
  <c r="F226" i="2"/>
  <c r="F515" i="2"/>
  <c r="F252" i="2"/>
  <c r="F231" i="2"/>
  <c r="F672" i="2"/>
  <c r="F745" i="2"/>
  <c r="F118" i="2"/>
  <c r="F748" i="2"/>
  <c r="F329" i="2"/>
  <c r="F1021" i="2"/>
  <c r="F276" i="2"/>
  <c r="F649" i="2"/>
  <c r="F954" i="2"/>
  <c r="F747" i="2"/>
  <c r="F756" i="2"/>
  <c r="F764" i="2"/>
  <c r="F548" i="2"/>
  <c r="F78" i="2"/>
  <c r="F120" i="2"/>
  <c r="F131" i="2"/>
  <c r="F121" i="2"/>
  <c r="F156" i="2"/>
  <c r="F929" i="2"/>
  <c r="F852" i="2"/>
  <c r="F913" i="2"/>
  <c r="F478" i="2"/>
  <c r="F651" i="2"/>
  <c r="F314" i="2"/>
  <c r="F742" i="2"/>
  <c r="F369" i="2"/>
  <c r="F162" i="2"/>
  <c r="F1019" i="2"/>
  <c r="F543" i="2"/>
  <c r="F813" i="2"/>
  <c r="F717" i="2"/>
  <c r="F435" i="2"/>
  <c r="F327" i="2"/>
  <c r="F522" i="2"/>
  <c r="F862" i="2"/>
  <c r="F630" i="2"/>
  <c r="F428" i="2"/>
  <c r="F899" i="2"/>
  <c r="F597" i="2"/>
  <c r="F445" i="2"/>
  <c r="F477" i="2"/>
  <c r="F383" i="2"/>
  <c r="F738" i="2"/>
  <c r="F780" i="2"/>
  <c r="F27" i="2"/>
  <c r="F994" i="2"/>
  <c r="F103" i="2"/>
  <c r="F320" i="2"/>
  <c r="F890" i="2"/>
  <c r="F628" i="2"/>
  <c r="F883" i="2"/>
  <c r="F251" i="2"/>
  <c r="F410" i="2"/>
  <c r="F223" i="2"/>
  <c r="F660" i="2"/>
  <c r="F843" i="2"/>
  <c r="F33" i="2"/>
  <c r="F872" i="2"/>
  <c r="F565" i="2"/>
  <c r="F157" i="2"/>
  <c r="F265" i="2"/>
  <c r="F481" i="2"/>
  <c r="F951" i="2"/>
  <c r="F975" i="2"/>
  <c r="F542" i="2"/>
  <c r="F865" i="2"/>
  <c r="F73" i="2"/>
  <c r="F589" i="2"/>
  <c r="F158" i="2"/>
  <c r="F254" i="2"/>
  <c r="F830" i="2"/>
  <c r="F493" i="2"/>
  <c r="F446" i="2"/>
  <c r="F159" i="2"/>
  <c r="F385" i="2"/>
  <c r="F181" i="2"/>
  <c r="F685" i="2"/>
  <c r="F277" i="2"/>
  <c r="F433" i="2"/>
  <c r="F714" i="2"/>
  <c r="F504" i="2"/>
  <c r="F986" i="2"/>
  <c r="F124" i="2"/>
  <c r="F740" i="2"/>
  <c r="F233" i="2"/>
  <c r="F1001" i="2"/>
  <c r="F573" i="2"/>
  <c r="F20" i="2"/>
  <c r="F508" i="2"/>
  <c r="F53" i="2"/>
  <c r="F317" i="2"/>
  <c r="F644" i="2"/>
  <c r="F401" i="2"/>
  <c r="F956" i="2"/>
  <c r="F412" i="2"/>
  <c r="F482" i="2"/>
  <c r="F901" i="2"/>
  <c r="F398" i="2"/>
  <c r="F359" i="2"/>
  <c r="F454" i="2"/>
  <c r="F237" i="2"/>
  <c r="F967" i="2"/>
  <c r="F160" i="2"/>
  <c r="F427" i="2"/>
  <c r="F491" i="2"/>
  <c r="F970" i="2"/>
  <c r="F598" i="2"/>
  <c r="F509" i="2"/>
  <c r="F334" i="2"/>
  <c r="F94" i="2"/>
  <c r="F416" i="2"/>
  <c r="F400" i="2"/>
  <c r="F510" i="2"/>
  <c r="F833" i="2"/>
  <c r="F444" i="2"/>
  <c r="F887" i="2"/>
  <c r="F137" i="2"/>
  <c r="F989" i="2"/>
  <c r="F693" i="2"/>
  <c r="F564" i="2"/>
  <c r="F98" i="2"/>
  <c r="F997" i="2"/>
  <c r="F524" i="2"/>
  <c r="F643" i="2"/>
  <c r="F345" i="2"/>
  <c r="F180" i="2"/>
  <c r="F79" i="2"/>
  <c r="F763" i="2"/>
  <c r="F199" i="2"/>
  <c r="F832" i="2"/>
  <c r="F735" i="2"/>
  <c r="F831" i="2"/>
  <c r="F207" i="2"/>
  <c r="F36" i="2"/>
  <c r="F116" i="2"/>
  <c r="F229" i="2"/>
  <c r="F897" i="2"/>
  <c r="F755" i="2"/>
  <c r="F519" i="2"/>
  <c r="F239" i="2"/>
  <c r="F456" i="2"/>
  <c r="F150" i="2"/>
  <c r="F107" i="2"/>
  <c r="F848" i="2"/>
  <c r="F737" i="2"/>
  <c r="F523" i="2"/>
  <c r="F304" i="2"/>
  <c r="F246" i="2"/>
  <c r="F736" i="2"/>
  <c r="F996" i="2"/>
  <c r="F718" i="2"/>
  <c r="F52" i="2"/>
  <c r="F733" i="2"/>
  <c r="F801" i="2"/>
  <c r="F465" i="2"/>
  <c r="F623" i="2"/>
  <c r="F838" i="2"/>
  <c r="F99" i="2"/>
  <c r="F302" i="2"/>
  <c r="F969" i="2"/>
  <c r="F25" i="2"/>
  <c r="F241" i="2"/>
  <c r="F173" i="2"/>
  <c r="F44" i="2"/>
  <c r="F555" i="2"/>
  <c r="F804" i="2"/>
  <c r="F134" i="2"/>
  <c r="F340" i="2"/>
  <c r="F196" i="2"/>
  <c r="F463" i="2"/>
  <c r="F978" i="2"/>
  <c r="F269" i="2"/>
  <c r="F518" i="2"/>
  <c r="F927" i="2"/>
  <c r="F135" i="2"/>
  <c r="F544" i="2"/>
  <c r="F553" i="2"/>
  <c r="F546" i="2"/>
  <c r="F614" i="2"/>
  <c r="F964" i="2"/>
  <c r="F858" i="2"/>
  <c r="F867" i="2"/>
  <c r="F174" i="2"/>
  <c r="F243" i="2"/>
  <c r="F1003" i="2"/>
  <c r="F545" i="2"/>
  <c r="F253" i="2"/>
  <c r="F355" i="2"/>
  <c r="F361" i="2"/>
  <c r="F145" i="2"/>
  <c r="F868" i="2"/>
  <c r="F1022" i="2"/>
  <c r="F447" i="2"/>
  <c r="F792" i="2"/>
  <c r="F60" i="2"/>
  <c r="F247" i="2"/>
  <c r="F469" i="2"/>
  <c r="F528" i="2"/>
  <c r="F641" i="2"/>
  <c r="F152" i="2"/>
  <c r="F642" i="2"/>
  <c r="F757" i="2"/>
  <c r="F816" i="2"/>
  <c r="F773" i="2"/>
  <c r="H551" i="2"/>
  <c r="Y551" i="2"/>
  <c r="H227" i="2"/>
  <c r="H657" i="2"/>
  <c r="Y657" i="2"/>
  <c r="H935" i="2"/>
  <c r="Y935" i="2"/>
  <c r="H747" i="2"/>
  <c r="Y747" i="2"/>
  <c r="H649" i="2"/>
  <c r="H778" i="2"/>
  <c r="Y778" i="2"/>
  <c r="AE778" i="2" s="1"/>
  <c r="H704" i="2"/>
  <c r="H763" i="2"/>
  <c r="Y763" i="2"/>
  <c r="H1009" i="2"/>
  <c r="L1009" i="2" s="1"/>
  <c r="Y1009" i="2"/>
  <c r="H131" i="2"/>
  <c r="Y131" i="2"/>
  <c r="AE131" i="2" s="1"/>
  <c r="H740" i="2"/>
  <c r="H191" i="2"/>
  <c r="Y191" i="2"/>
  <c r="H644" i="2"/>
  <c r="H589" i="2"/>
  <c r="Y589" i="2"/>
  <c r="H607" i="2"/>
  <c r="M607" i="2" s="1"/>
  <c r="Y607" i="2"/>
  <c r="H598" i="2"/>
  <c r="Y598" i="2"/>
  <c r="H813" i="2"/>
  <c r="H505" i="2"/>
  <c r="Y505" i="2"/>
  <c r="H811" i="2"/>
  <c r="H699" i="2"/>
  <c r="J699" i="2" s="1"/>
  <c r="Y699" i="2"/>
  <c r="H733" i="2"/>
  <c r="Y733" i="2"/>
  <c r="H659" i="2"/>
  <c r="Y659" i="2"/>
  <c r="H1019" i="2"/>
  <c r="H478" i="2"/>
  <c r="Y478" i="2"/>
  <c r="H311" i="2"/>
  <c r="K311" i="2" s="1"/>
  <c r="H584" i="2"/>
  <c r="K584" i="2" s="1"/>
  <c r="Y584" i="2"/>
  <c r="H969" i="2"/>
  <c r="Y969" i="2"/>
  <c r="H535" i="2"/>
  <c r="Y535" i="2"/>
  <c r="H730" i="2"/>
  <c r="H382" i="2"/>
  <c r="Y382" i="2"/>
  <c r="H585" i="2"/>
  <c r="H442" i="2"/>
  <c r="Y442" i="2"/>
  <c r="AE442" i="2" s="1"/>
  <c r="H95" i="2"/>
  <c r="Y95" i="2"/>
  <c r="H514" i="2"/>
  <c r="Y514" i="2"/>
  <c r="H712" i="2"/>
  <c r="Y712" i="2"/>
  <c r="H658" i="2"/>
  <c r="Y658" i="2"/>
  <c r="H1012" i="2"/>
  <c r="Y1012" i="2"/>
  <c r="H692" i="2"/>
  <c r="Y692" i="2"/>
  <c r="AE692" i="2" s="1"/>
  <c r="H226" i="2"/>
  <c r="Y226" i="2"/>
  <c r="AE226" i="2" s="1"/>
  <c r="H629" i="2"/>
  <c r="Y629" i="2"/>
  <c r="H233" i="2"/>
  <c r="H569" i="2"/>
  <c r="I569" i="2" s="1"/>
  <c r="Y569" i="2"/>
  <c r="H149" i="2"/>
  <c r="L149" i="2" s="1"/>
  <c r="H400" i="2"/>
  <c r="Y400" i="2"/>
  <c r="H377" i="2"/>
  <c r="Y377" i="2"/>
  <c r="H388" i="2"/>
  <c r="Y388" i="2"/>
  <c r="H148" i="2"/>
  <c r="H530" i="2"/>
  <c r="Y530" i="2"/>
  <c r="H411" i="2"/>
  <c r="H159" i="2"/>
  <c r="Y159" i="2"/>
  <c r="H770" i="2"/>
  <c r="Y770" i="2"/>
  <c r="H420" i="2"/>
  <c r="Y420" i="2"/>
  <c r="H87" i="2"/>
  <c r="H902" i="2"/>
  <c r="Y902" i="2"/>
  <c r="H434" i="2"/>
  <c r="H205" i="2"/>
  <c r="Y205" i="2"/>
  <c r="H279" i="2"/>
  <c r="Y279" i="2"/>
  <c r="H75" i="2"/>
  <c r="J75" i="2" s="1"/>
  <c r="Y75" i="2"/>
  <c r="H926" i="2"/>
  <c r="H241" i="2"/>
  <c r="Y241" i="2"/>
  <c r="H61" i="2"/>
  <c r="L61" i="2" s="1"/>
  <c r="H636" i="2"/>
  <c r="Y636" i="2"/>
  <c r="H249" i="2"/>
  <c r="Y249" i="2"/>
  <c r="H954" i="2"/>
  <c r="Y954" i="2"/>
  <c r="H36" i="2"/>
  <c r="H284" i="2"/>
  <c r="K284" i="2" s="1"/>
  <c r="Y284" i="2"/>
  <c r="H68" i="2"/>
  <c r="H678" i="2"/>
  <c r="Y678" i="2"/>
  <c r="H198" i="2"/>
  <c r="N198" i="2" s="1"/>
  <c r="Y198" i="2"/>
  <c r="H71" i="2"/>
  <c r="L71" i="2" s="1"/>
  <c r="Y71" i="2"/>
  <c r="AE71" i="2" s="1"/>
  <c r="H534" i="2"/>
  <c r="Y534" i="2"/>
  <c r="H54" i="2"/>
  <c r="Y54" i="2"/>
  <c r="H440" i="2"/>
  <c r="H224" i="2"/>
  <c r="Y224" i="2"/>
  <c r="H415" i="2"/>
  <c r="Y415" i="2"/>
  <c r="H211" i="2"/>
  <c r="Y211" i="2"/>
  <c r="H558" i="2"/>
  <c r="H246" i="2"/>
  <c r="Y246" i="2"/>
  <c r="F1010" i="2"/>
  <c r="F316" i="2"/>
  <c r="W316" i="2"/>
  <c r="H871" i="2"/>
  <c r="Y871" i="2"/>
  <c r="H1026" i="2"/>
  <c r="Y1026" i="2"/>
  <c r="H916" i="2"/>
  <c r="H994" i="2"/>
  <c r="Y994" i="2"/>
  <c r="H547" i="2"/>
  <c r="Y547" i="2"/>
  <c r="H859" i="2"/>
  <c r="Y859" i="2"/>
  <c r="H631" i="2"/>
  <c r="Y631" i="2"/>
  <c r="H901" i="2"/>
  <c r="Y901" i="2"/>
  <c r="H691" i="2"/>
  <c r="H595" i="2"/>
  <c r="Y595" i="2"/>
  <c r="H796" i="2"/>
  <c r="Y796" i="2"/>
  <c r="H346" i="2"/>
  <c r="Y346" i="2"/>
  <c r="H359" i="2"/>
  <c r="Y359" i="2"/>
  <c r="AE359" i="2" s="1"/>
  <c r="H526" i="2"/>
  <c r="Y526" i="2"/>
  <c r="H724" i="2"/>
  <c r="H760" i="2"/>
  <c r="Y760" i="2"/>
  <c r="H991" i="2"/>
  <c r="K991" i="2" s="1"/>
  <c r="Y991" i="2"/>
  <c r="AE991" i="2" s="1"/>
  <c r="H685" i="2"/>
  <c r="Y685" i="2"/>
  <c r="H130" i="2"/>
  <c r="H523" i="2"/>
  <c r="Y523" i="2"/>
  <c r="H555" i="2"/>
  <c r="H884" i="2"/>
  <c r="Y884" i="2"/>
  <c r="H849" i="2"/>
  <c r="Y849" i="2"/>
  <c r="H419" i="2"/>
  <c r="Y419" i="2"/>
  <c r="AE419" i="2" s="1"/>
  <c r="H862" i="2"/>
  <c r="Y862" i="2"/>
  <c r="H861" i="2"/>
  <c r="K861" i="2" s="1"/>
  <c r="Y861" i="2"/>
  <c r="H700" i="2"/>
  <c r="Y700" i="2"/>
  <c r="H406" i="2"/>
  <c r="Y406" i="2"/>
  <c r="H239" i="2"/>
  <c r="Y239" i="2"/>
  <c r="AD239" i="2" s="1"/>
  <c r="H737" i="2"/>
  <c r="Y737" i="2"/>
  <c r="H769" i="2"/>
  <c r="K769" i="2" s="1"/>
  <c r="Y769" i="2"/>
  <c r="H820" i="2"/>
  <c r="Y820" i="2"/>
  <c r="H887" i="2"/>
  <c r="H529" i="2"/>
  <c r="Y529" i="2"/>
  <c r="H499" i="2"/>
  <c r="J499" i="2" s="1"/>
  <c r="Y499" i="2"/>
  <c r="H639" i="2"/>
  <c r="Y639" i="2"/>
  <c r="H781" i="2"/>
  <c r="M781" i="2" s="1"/>
  <c r="Y781" i="2"/>
  <c r="H677" i="2"/>
  <c r="Y677" i="2"/>
  <c r="H316" i="2"/>
  <c r="H679" i="2"/>
  <c r="Y679" i="2"/>
  <c r="H837" i="2"/>
  <c r="Y837" i="2"/>
  <c r="H208" i="2"/>
  <c r="Y208" i="2"/>
  <c r="H353" i="2"/>
  <c r="Y353" i="2"/>
  <c r="H160" i="2"/>
  <c r="Y160" i="2"/>
  <c r="H557" i="2"/>
  <c r="H373" i="2"/>
  <c r="Y373" i="2"/>
  <c r="H399" i="2"/>
  <c r="Y399" i="2"/>
  <c r="H1008" i="2"/>
  <c r="Y1008" i="2"/>
  <c r="AE1008" i="2" s="1"/>
  <c r="H136" i="2"/>
  <c r="J136" i="2" s="1"/>
  <c r="Y136" i="2"/>
  <c r="H890" i="2"/>
  <c r="Y890" i="2"/>
  <c r="H722" i="2"/>
  <c r="Y722" i="2"/>
  <c r="H302" i="2"/>
  <c r="Y302" i="2"/>
  <c r="H254" i="2"/>
  <c r="Y254" i="2"/>
  <c r="H86" i="2"/>
  <c r="Y86" i="2"/>
  <c r="H361" i="2"/>
  <c r="Y361" i="2"/>
  <c r="H924" i="2"/>
  <c r="Y924" i="2"/>
  <c r="H540" i="2"/>
  <c r="H372" i="2"/>
  <c r="N372" i="2" s="1"/>
  <c r="Y372" i="2"/>
  <c r="H542" i="2"/>
  <c r="Y542" i="2"/>
  <c r="H350" i="2"/>
  <c r="K350" i="2" s="1"/>
  <c r="Y350" i="2"/>
  <c r="H170" i="2"/>
  <c r="Y170" i="2"/>
  <c r="H421" i="2"/>
  <c r="J421" i="2" s="1"/>
  <c r="Y421" i="2"/>
  <c r="H217" i="2"/>
  <c r="H852" i="2"/>
  <c r="Y852" i="2"/>
  <c r="AE852" i="2" s="1"/>
  <c r="H432" i="2"/>
  <c r="H252" i="2"/>
  <c r="Y252" i="2"/>
  <c r="H381" i="2"/>
  <c r="Y381" i="2"/>
  <c r="H464" i="2"/>
  <c r="Y464" i="2"/>
  <c r="H295" i="2"/>
  <c r="H366" i="2"/>
  <c r="Y366" i="2"/>
  <c r="H177" i="2"/>
  <c r="H452" i="2"/>
  <c r="Y452" i="2"/>
  <c r="H236" i="2"/>
  <c r="Y236" i="2"/>
  <c r="H20" i="2"/>
  <c r="Y20" i="2"/>
  <c r="AE20" i="2" s="1"/>
  <c r="H462" i="2"/>
  <c r="L462" i="2" s="1"/>
  <c r="H187" i="2"/>
  <c r="Y187" i="2"/>
  <c r="H426" i="2"/>
  <c r="Y426" i="2"/>
  <c r="H144" i="2"/>
  <c r="Y144" i="2"/>
  <c r="H59" i="2"/>
  <c r="Y59" i="2"/>
  <c r="H453" i="2"/>
  <c r="Y453" i="2"/>
  <c r="H225" i="2"/>
  <c r="Y225" i="2"/>
  <c r="H930" i="2"/>
  <c r="Y930" i="2"/>
  <c r="H786" i="2"/>
  <c r="Y786" i="2"/>
  <c r="H546" i="2"/>
  <c r="Y546" i="2"/>
  <c r="H102" i="2"/>
  <c r="Y102" i="2"/>
  <c r="F74" i="2"/>
  <c r="W74" i="2"/>
  <c r="H931" i="2"/>
  <c r="H915" i="2"/>
  <c r="Y915" i="2"/>
  <c r="H621" i="2"/>
  <c r="Y621" i="2"/>
  <c r="H946" i="2"/>
  <c r="Y946" i="2"/>
  <c r="H850" i="2"/>
  <c r="Y850" i="2"/>
  <c r="H693" i="2"/>
  <c r="Y693" i="2"/>
  <c r="H1011" i="2"/>
  <c r="H562" i="2"/>
  <c r="Y562" i="2"/>
  <c r="H472" i="2"/>
  <c r="Y472" i="2"/>
  <c r="H616" i="2"/>
  <c r="Y616" i="2"/>
  <c r="H952" i="2"/>
  <c r="M952" i="2" s="1"/>
  <c r="Y952" i="2"/>
  <c r="H707" i="2"/>
  <c r="Y707" i="2"/>
  <c r="AE707" i="2" s="1"/>
  <c r="H651" i="2"/>
  <c r="H827" i="2"/>
  <c r="Y827" i="2"/>
  <c r="H143" i="2"/>
  <c r="Y143" i="2"/>
  <c r="H723" i="2"/>
  <c r="Y723" i="2"/>
  <c r="H945" i="2"/>
  <c r="M945" i="2" s="1"/>
  <c r="Y945" i="2"/>
  <c r="H826" i="2"/>
  <c r="J826" i="2" s="1"/>
  <c r="Y826" i="2"/>
  <c r="H251" i="2"/>
  <c r="H908" i="2"/>
  <c r="Y908" i="2"/>
  <c r="AE908" i="2" s="1"/>
  <c r="H536" i="2"/>
  <c r="H215" i="2"/>
  <c r="Y215" i="2"/>
  <c r="AE215" i="2" s="1"/>
  <c r="H544" i="2"/>
  <c r="Y544" i="2"/>
  <c r="H961" i="2"/>
  <c r="Y961" i="2"/>
  <c r="H418" i="2"/>
  <c r="N418" i="2" s="1"/>
  <c r="H667" i="2"/>
  <c r="Y667" i="2"/>
  <c r="H645" i="2"/>
  <c r="Y645" i="2"/>
  <c r="AD645" i="2" s="1"/>
  <c r="H680" i="2"/>
  <c r="Y680" i="2"/>
  <c r="H988" i="2"/>
  <c r="Y988" i="2"/>
  <c r="H682" i="2"/>
  <c r="Y682" i="2"/>
  <c r="H118" i="2"/>
  <c r="H716" i="2"/>
  <c r="Y716" i="2"/>
  <c r="H856" i="2"/>
  <c r="Y856" i="2"/>
  <c r="H838" i="2"/>
  <c r="Y838" i="2"/>
  <c r="H787" i="2"/>
  <c r="Y787" i="2"/>
  <c r="H166" i="2"/>
  <c r="L166" i="2" s="1"/>
  <c r="Y166" i="2"/>
  <c r="AE166" i="2" s="1"/>
  <c r="H937" i="2"/>
  <c r="H728" i="2"/>
  <c r="Y728" i="2"/>
  <c r="H298" i="2"/>
  <c r="K298" i="2" s="1"/>
  <c r="Y298" i="2"/>
  <c r="AE298" i="2" s="1"/>
  <c r="H1000" i="2"/>
  <c r="Y1000" i="2"/>
  <c r="H451" i="2"/>
  <c r="Y451" i="2"/>
  <c r="H933" i="2"/>
  <c r="L933" i="2" s="1"/>
  <c r="Y933" i="2"/>
  <c r="AE933" i="2" s="1"/>
  <c r="H899" i="2"/>
  <c r="H656" i="2"/>
  <c r="K656" i="2" s="1"/>
  <c r="Y656" i="2"/>
  <c r="H833" i="2"/>
  <c r="Y833" i="2"/>
  <c r="H593" i="2"/>
  <c r="Y593" i="2"/>
  <c r="H197" i="2"/>
  <c r="I197" i="2" s="1"/>
  <c r="Y197" i="2"/>
  <c r="H533" i="2"/>
  <c r="Y533" i="2"/>
  <c r="H329" i="2"/>
  <c r="H317" i="2"/>
  <c r="Y317" i="2"/>
  <c r="H101" i="2"/>
  <c r="M101" i="2" s="1"/>
  <c r="Y101" i="2"/>
  <c r="H352" i="2"/>
  <c r="I352" i="2" s="1"/>
  <c r="Y352" i="2"/>
  <c r="H624" i="2"/>
  <c r="Y624" i="2"/>
  <c r="H375" i="2"/>
  <c r="M375" i="2" s="1"/>
  <c r="Y375" i="2"/>
  <c r="H27" i="2"/>
  <c r="H698" i="2"/>
  <c r="K698" i="2" s="1"/>
  <c r="Y698" i="2"/>
  <c r="H398" i="2"/>
  <c r="Y398" i="2"/>
  <c r="H720" i="2"/>
  <c r="Y720" i="2"/>
  <c r="H243" i="2"/>
  <c r="Y243" i="2"/>
  <c r="H266" i="2"/>
  <c r="Y266" i="2"/>
  <c r="H972" i="2"/>
  <c r="H482" i="2"/>
  <c r="Y482" i="2"/>
  <c r="H62" i="2"/>
  <c r="Y62" i="2"/>
  <c r="H157" i="2"/>
  <c r="Y157" i="2"/>
  <c r="H744" i="2"/>
  <c r="Y744" i="2"/>
  <c r="H348" i="2"/>
  <c r="Y348" i="2"/>
  <c r="H506" i="2"/>
  <c r="Y506" i="2"/>
  <c r="H132" i="2"/>
  <c r="Y132" i="2"/>
  <c r="H153" i="2"/>
  <c r="I153" i="2" s="1"/>
  <c r="Y153" i="2"/>
  <c r="H271" i="2"/>
  <c r="Y271" i="2"/>
  <c r="H213" i="2"/>
  <c r="H248" i="2"/>
  <c r="Y248" i="2"/>
  <c r="H32" i="2"/>
  <c r="H235" i="2"/>
  <c r="H1014" i="2"/>
  <c r="Y1014" i="2"/>
  <c r="H642" i="2"/>
  <c r="Y642" i="2"/>
  <c r="H162" i="2"/>
  <c r="Y162" i="2"/>
  <c r="H498" i="2"/>
  <c r="Y498" i="2"/>
  <c r="H141" i="2"/>
  <c r="H404" i="2"/>
  <c r="Y404" i="2"/>
  <c r="H188" i="2"/>
  <c r="Y188" i="2"/>
  <c r="H379" i="2"/>
  <c r="Y379" i="2"/>
  <c r="H175" i="2"/>
  <c r="Y175" i="2"/>
  <c r="H522" i="2"/>
  <c r="Y522" i="2"/>
  <c r="H210" i="2"/>
  <c r="H342" i="2"/>
  <c r="Y342" i="2"/>
  <c r="F362" i="2"/>
  <c r="W362" i="2"/>
  <c r="F722" i="2"/>
  <c r="W722" i="2"/>
  <c r="F88" i="2"/>
  <c r="W88" i="2"/>
  <c r="H1021" i="2"/>
  <c r="Y1021" i="2"/>
  <c r="H1015" i="2"/>
  <c r="H491" i="2"/>
  <c r="Y491" i="2"/>
  <c r="H1023" i="2"/>
  <c r="H979" i="2"/>
  <c r="Y979" i="2"/>
  <c r="H635" i="2"/>
  <c r="Y635" i="2"/>
  <c r="H671" i="2"/>
  <c r="Y671" i="2"/>
  <c r="AD671" i="2" s="1"/>
  <c r="H896" i="2"/>
  <c r="H905" i="2"/>
  <c r="Y905" i="2"/>
  <c r="H597" i="2"/>
  <c r="H466" i="2"/>
  <c r="L466" i="2" s="1"/>
  <c r="Y466" i="2"/>
  <c r="AE466" i="2" s="1"/>
  <c r="H928" i="2"/>
  <c r="Y928" i="2"/>
  <c r="H615" i="2"/>
  <c r="Y615" i="2"/>
  <c r="H943" i="2"/>
  <c r="H632" i="2"/>
  <c r="Y632" i="2"/>
  <c r="H805" i="2"/>
  <c r="H907" i="2"/>
  <c r="Y907" i="2"/>
  <c r="H860" i="2"/>
  <c r="J860" i="2" s="1"/>
  <c r="Y860" i="2"/>
  <c r="H987" i="2"/>
  <c r="K987" i="2" s="1"/>
  <c r="Y987" i="2"/>
  <c r="H764" i="2"/>
  <c r="H992" i="2"/>
  <c r="Y992" i="2"/>
  <c r="H865" i="2"/>
  <c r="H741" i="2"/>
  <c r="Y741" i="2"/>
  <c r="H203" i="2"/>
  <c r="Y203" i="2"/>
  <c r="H812" i="2"/>
  <c r="Y812" i="2"/>
  <c r="H703" i="2"/>
  <c r="H190" i="2"/>
  <c r="Y190" i="2"/>
  <c r="H94" i="2"/>
  <c r="H617" i="2"/>
  <c r="Y617" i="2"/>
  <c r="H825" i="2"/>
  <c r="K825" i="2" s="1"/>
  <c r="Y825" i="2"/>
  <c r="H627" i="2"/>
  <c r="Y627" i="2"/>
  <c r="H999" i="2"/>
  <c r="H532" i="2"/>
  <c r="Y532" i="2"/>
  <c r="H731" i="2"/>
  <c r="Y731" i="2"/>
  <c r="H640" i="2"/>
  <c r="Y640" i="2"/>
  <c r="H513" i="2"/>
  <c r="Y513" i="2"/>
  <c r="AE513" i="2" s="1"/>
  <c r="H641" i="2"/>
  <c r="Y641" i="2"/>
  <c r="H250" i="2"/>
  <c r="H623" i="2"/>
  <c r="Y623" i="2"/>
  <c r="H601" i="2"/>
  <c r="Y601" i="2"/>
  <c r="H459" i="2"/>
  <c r="L459" i="2" s="1"/>
  <c r="Y459" i="2"/>
  <c r="H161" i="2"/>
  <c r="L161" i="2" s="1"/>
  <c r="Y161" i="2"/>
  <c r="H280" i="2"/>
  <c r="Y280" i="2"/>
  <c r="H113" i="2"/>
  <c r="H303" i="2"/>
  <c r="M303" i="2" s="1"/>
  <c r="Y303" i="2"/>
  <c r="H521" i="2"/>
  <c r="H281" i="2"/>
  <c r="Y281" i="2"/>
  <c r="H292" i="2"/>
  <c r="Y292" i="2"/>
  <c r="H112" i="2"/>
  <c r="J112" i="2" s="1"/>
  <c r="Y112" i="2"/>
  <c r="H363" i="2"/>
  <c r="H780" i="2"/>
  <c r="Y780" i="2"/>
  <c r="H338" i="2"/>
  <c r="H384" i="2"/>
  <c r="Y384" i="2"/>
  <c r="H100" i="2"/>
  <c r="L100" i="2" s="1"/>
  <c r="Y100" i="2"/>
  <c r="H339" i="2"/>
  <c r="Y339" i="2"/>
  <c r="H602" i="2"/>
  <c r="H255" i="2"/>
  <c r="N255" i="2" s="1"/>
  <c r="Y255" i="2"/>
  <c r="H51" i="2"/>
  <c r="L51" i="2" s="1"/>
  <c r="H866" i="2"/>
  <c r="Y866" i="2"/>
  <c r="H85" i="2"/>
  <c r="Y85" i="2"/>
  <c r="H39" i="2"/>
  <c r="I39" i="2" s="1"/>
  <c r="Y39" i="2"/>
  <c r="H854" i="2"/>
  <c r="H686" i="2"/>
  <c r="Y686" i="2"/>
  <c r="H936" i="2"/>
  <c r="H422" i="2"/>
  <c r="Y422" i="2"/>
  <c r="H325" i="2"/>
  <c r="Y325" i="2"/>
  <c r="H133" i="2"/>
  <c r="Y133" i="2"/>
  <c r="H888" i="2"/>
  <c r="H708" i="2"/>
  <c r="Y708" i="2"/>
  <c r="H504" i="2"/>
  <c r="H37" i="2"/>
  <c r="Y37" i="2"/>
  <c r="H816" i="2"/>
  <c r="Y816" i="2"/>
  <c r="H600" i="2"/>
  <c r="Y600" i="2"/>
  <c r="H47" i="2"/>
  <c r="Y47" i="2"/>
  <c r="H90" i="2"/>
  <c r="Y90" i="2"/>
  <c r="H11" i="2"/>
  <c r="I11" i="2" s="1"/>
  <c r="H259" i="2"/>
  <c r="Y259" i="2"/>
  <c r="H18" i="2"/>
  <c r="I18" i="2" s="1"/>
  <c r="Y18" i="2"/>
  <c r="H416" i="2"/>
  <c r="Y416" i="2"/>
  <c r="AE416" i="2" s="1"/>
  <c r="H200" i="2"/>
  <c r="H223" i="2"/>
  <c r="Y223" i="2"/>
  <c r="H186" i="2"/>
  <c r="N186" i="2" s="1"/>
  <c r="H81" i="2"/>
  <c r="Y81" i="2"/>
  <c r="H151" i="2"/>
  <c r="I151" i="2" s="1"/>
  <c r="Y151" i="2"/>
  <c r="H150" i="2"/>
  <c r="Y150" i="2"/>
  <c r="H393" i="2"/>
  <c r="H189" i="2"/>
  <c r="Y189" i="2"/>
  <c r="H115" i="2"/>
  <c r="Y115" i="2"/>
  <c r="H750" i="2"/>
  <c r="K750" i="2" s="1"/>
  <c r="Y750" i="2"/>
  <c r="H66" i="2"/>
  <c r="Y66" i="2"/>
  <c r="F650" i="2"/>
  <c r="W650" i="2"/>
  <c r="F636" i="2"/>
  <c r="H968" i="2"/>
  <c r="Y968" i="2"/>
  <c r="H839" i="2"/>
  <c r="K839" i="2" s="1"/>
  <c r="H995" i="2"/>
  <c r="H898" i="2"/>
  <c r="H1017" i="2"/>
  <c r="Y1017" i="2"/>
  <c r="H567" i="2"/>
  <c r="Y567" i="2"/>
  <c r="H963" i="2"/>
  <c r="Y963" i="2"/>
  <c r="H142" i="2"/>
  <c r="H922" i="2"/>
  <c r="H358" i="2"/>
  <c r="H611" i="2"/>
  <c r="Y611" i="2"/>
  <c r="H755" i="2"/>
  <c r="Y755" i="2"/>
  <c r="H655" i="2"/>
  <c r="H471" i="2"/>
  <c r="H973" i="2"/>
  <c r="H263" i="2"/>
  <c r="H873" i="2"/>
  <c r="Y873" i="2"/>
  <c r="H807" i="2"/>
  <c r="K807" i="2" s="1"/>
  <c r="H501" i="2"/>
  <c r="Y501" i="2"/>
  <c r="H481" i="2"/>
  <c r="H479" i="2"/>
  <c r="Y479" i="2"/>
  <c r="H977" i="2"/>
  <c r="H490" i="2"/>
  <c r="Y490" i="2"/>
  <c r="AE490" i="2" s="1"/>
  <c r="H687" i="2"/>
  <c r="Y687" i="2"/>
  <c r="H539" i="2"/>
  <c r="Y539" i="2"/>
  <c r="H591" i="2"/>
  <c r="H625" i="2"/>
  <c r="H940" i="2"/>
  <c r="H646" i="2"/>
  <c r="Y646" i="2"/>
  <c r="H661" i="2"/>
  <c r="Y661" i="2"/>
  <c r="H751" i="2"/>
  <c r="Y751" i="2"/>
  <c r="H371" i="2"/>
  <c r="Y371" i="2"/>
  <c r="H765" i="2"/>
  <c r="N765" i="2" s="1"/>
  <c r="H545" i="2"/>
  <c r="H383" i="2"/>
  <c r="Y383" i="2"/>
  <c r="H673" i="2"/>
  <c r="Y673" i="2"/>
  <c r="H82" i="2"/>
  <c r="Y82" i="2"/>
  <c r="AE82" i="2" s="1"/>
  <c r="H238" i="2"/>
  <c r="I238" i="2" s="1"/>
  <c r="Y238" i="2"/>
  <c r="H299" i="2"/>
  <c r="H851" i="2"/>
  <c r="Y851" i="2"/>
  <c r="H797" i="2"/>
  <c r="K797" i="2" s="1"/>
  <c r="Y797" i="2"/>
  <c r="H509" i="2"/>
  <c r="Y509" i="2"/>
  <c r="H244" i="2"/>
  <c r="Y244" i="2"/>
  <c r="H497" i="2"/>
  <c r="H364" i="2"/>
  <c r="Y364" i="2"/>
  <c r="H267" i="2"/>
  <c r="H65" i="2"/>
  <c r="Y65" i="2"/>
  <c r="H328" i="2"/>
  <c r="Y328" i="2"/>
  <c r="H88" i="2"/>
  <c r="Y88" i="2"/>
  <c r="H219" i="2"/>
  <c r="I219" i="2" s="1"/>
  <c r="H15" i="2"/>
  <c r="I15" i="2" s="1"/>
  <c r="H49" i="2"/>
  <c r="I49" i="2" s="1"/>
  <c r="H207" i="2"/>
  <c r="Y207" i="2"/>
  <c r="H218" i="2"/>
  <c r="Y218" i="2"/>
  <c r="H312" i="2"/>
  <c r="Y312" i="2"/>
  <c r="H314" i="2"/>
  <c r="H146" i="2"/>
  <c r="Y146" i="2"/>
  <c r="H385" i="2"/>
  <c r="H1020" i="2"/>
  <c r="Y1020" i="2"/>
  <c r="H396" i="2"/>
  <c r="M396" i="2" s="1"/>
  <c r="Y396" i="2"/>
  <c r="H34" i="2"/>
  <c r="J34" i="2" s="1"/>
  <c r="Y34" i="2"/>
  <c r="H129" i="2"/>
  <c r="H67" i="2"/>
  <c r="H216" i="2"/>
  <c r="H22" i="2"/>
  <c r="I22" i="2" s="1"/>
  <c r="Y22" i="2"/>
  <c r="AE22" i="2" s="1"/>
  <c r="H117" i="2"/>
  <c r="L117" i="2" s="1"/>
  <c r="Y117" i="2"/>
  <c r="AE117" i="2" s="1"/>
  <c r="H428" i="2"/>
  <c r="Y428" i="2"/>
  <c r="H212" i="2"/>
  <c r="I212" i="2" s="1"/>
  <c r="H439" i="2"/>
  <c r="H199" i="2"/>
  <c r="Y199" i="2"/>
  <c r="H978" i="2"/>
  <c r="Y978" i="2"/>
  <c r="H606" i="2"/>
  <c r="Y606" i="2"/>
  <c r="H126" i="2"/>
  <c r="H240" i="2"/>
  <c r="K240" i="2" s="1"/>
  <c r="Y240" i="2"/>
  <c r="H330" i="2"/>
  <c r="H23" i="2"/>
  <c r="I23" i="2" s="1"/>
  <c r="Y23" i="2"/>
  <c r="H369" i="2"/>
  <c r="Y369" i="2"/>
  <c r="H165" i="2"/>
  <c r="L165" i="2" s="1"/>
  <c r="Y165" i="2"/>
  <c r="H368" i="2"/>
  <c r="H152" i="2"/>
  <c r="H343" i="2"/>
  <c r="M343" i="2" s="1"/>
  <c r="H894" i="2"/>
  <c r="M894" i="2" s="1"/>
  <c r="H390" i="2"/>
  <c r="I390" i="2" s="1"/>
  <c r="Y390" i="2"/>
  <c r="H78" i="2"/>
  <c r="Y78" i="2"/>
  <c r="H510" i="2"/>
  <c r="Y510" i="2"/>
  <c r="H306" i="2"/>
  <c r="F290" i="2"/>
  <c r="W290" i="2"/>
  <c r="F938" i="2"/>
  <c r="W938" i="2"/>
  <c r="H619" i="2"/>
  <c r="M619" i="2" s="1"/>
  <c r="Y619" i="2"/>
  <c r="H1007" i="2"/>
  <c r="K1007" i="2" s="1"/>
  <c r="Y1007" i="2"/>
  <c r="H577" i="2"/>
  <c r="J577" i="2" s="1"/>
  <c r="Y577" i="2"/>
  <c r="H430" i="2"/>
  <c r="H757" i="2"/>
  <c r="H559" i="2"/>
  <c r="Y559" i="2"/>
  <c r="H269" i="2"/>
  <c r="Y269" i="2"/>
  <c r="H549" i="2"/>
  <c r="Y549" i="2"/>
  <c r="H675" i="2"/>
  <c r="Y675" i="2"/>
  <c r="H586" i="2"/>
  <c r="H921" i="2"/>
  <c r="H951" i="2"/>
  <c r="Y951" i="2"/>
  <c r="H155" i="2"/>
  <c r="Y155" i="2"/>
  <c r="H571" i="2"/>
  <c r="Y571" i="2"/>
  <c r="AE571" i="2" s="1"/>
  <c r="H694" i="2"/>
  <c r="Y694" i="2"/>
  <c r="H801" i="2"/>
  <c r="Y801" i="2"/>
  <c r="H351" i="2"/>
  <c r="H293" i="2"/>
  <c r="H77" i="2"/>
  <c r="Y77" i="2"/>
  <c r="H340" i="2"/>
  <c r="Y340" i="2"/>
  <c r="H485" i="2"/>
  <c r="Y485" i="2"/>
  <c r="H245" i="2"/>
  <c r="H41" i="2"/>
  <c r="L41" i="2" s="1"/>
  <c r="H256" i="2"/>
  <c r="Y256" i="2"/>
  <c r="H494" i="2"/>
  <c r="Y494" i="2"/>
  <c r="H25" i="2"/>
  <c r="H64" i="2"/>
  <c r="Y64" i="2"/>
  <c r="H315" i="2"/>
  <c r="H1010" i="2"/>
  <c r="Y1010" i="2"/>
  <c r="H362" i="2"/>
  <c r="H830" i="2"/>
  <c r="Y830" i="2"/>
  <c r="H662" i="2"/>
  <c r="Y662" i="2"/>
  <c r="H194" i="2"/>
  <c r="Y194" i="2"/>
  <c r="H516" i="2"/>
  <c r="H818" i="2"/>
  <c r="Y818" i="2"/>
  <c r="H650" i="2"/>
  <c r="Y650" i="2"/>
  <c r="H230" i="2"/>
  <c r="Y230" i="2"/>
  <c r="H26" i="2"/>
  <c r="K26" i="2" s="1"/>
  <c r="Y26" i="2"/>
  <c r="H289" i="2"/>
  <c r="Y289" i="2"/>
  <c r="H73" i="2"/>
  <c r="H864" i="2"/>
  <c r="Y864" i="2"/>
  <c r="H684" i="2"/>
  <c r="H468" i="2"/>
  <c r="Y468" i="2"/>
  <c r="H470" i="2"/>
  <c r="Y470" i="2"/>
  <c r="H278" i="2"/>
  <c r="Y278" i="2"/>
  <c r="H181" i="2"/>
  <c r="Y181" i="2"/>
  <c r="H756" i="2"/>
  <c r="Y756" i="2"/>
  <c r="H564" i="2"/>
  <c r="H357" i="2"/>
  <c r="M357" i="2" s="1"/>
  <c r="Y357" i="2"/>
  <c r="AE357" i="2" s="1"/>
  <c r="H156" i="2"/>
  <c r="Y156" i="2"/>
  <c r="H345" i="2"/>
  <c r="H91" i="2"/>
  <c r="H35" i="2"/>
  <c r="L35" i="2" s="1"/>
  <c r="H380" i="2"/>
  <c r="Y380" i="2"/>
  <c r="H164" i="2"/>
  <c r="Y164" i="2"/>
  <c r="H19" i="2"/>
  <c r="I19" i="2" s="1"/>
  <c r="Y19" i="2"/>
  <c r="H45" i="2"/>
  <c r="Y45" i="2"/>
  <c r="H1002" i="2"/>
  <c r="H114" i="2"/>
  <c r="J114" i="2" s="1"/>
  <c r="H108" i="2"/>
  <c r="J108" i="2" s="1"/>
  <c r="Y108" i="2"/>
  <c r="H70" i="2"/>
  <c r="Y70" i="2"/>
  <c r="H319" i="2"/>
  <c r="Y319" i="2"/>
  <c r="H79" i="2"/>
  <c r="Y79" i="2"/>
  <c r="F268" i="2"/>
  <c r="F17" i="2"/>
  <c r="W17" i="2"/>
  <c r="H721" i="2"/>
  <c r="M721" i="2" s="1"/>
  <c r="H669" i="2"/>
  <c r="Y669" i="2"/>
  <c r="H895" i="2"/>
  <c r="Y895" i="2"/>
  <c r="H637" i="2"/>
  <c r="Y637" i="2"/>
  <c r="H706" i="2"/>
  <c r="Y706" i="2"/>
  <c r="H202" i="2"/>
  <c r="H572" i="2"/>
  <c r="J572" i="2" s="1"/>
  <c r="H592" i="2"/>
  <c r="I592" i="2" s="1"/>
  <c r="Y592" i="2"/>
  <c r="H695" i="2"/>
  <c r="Y695" i="2"/>
  <c r="H934" i="2"/>
  <c r="H982" i="2"/>
  <c r="Y982" i="2"/>
  <c r="AE982" i="2" s="1"/>
  <c r="H443" i="2"/>
  <c r="Y443" i="2"/>
  <c r="H759" i="2"/>
  <c r="Y759" i="2"/>
  <c r="H863" i="2"/>
  <c r="Y863" i="2"/>
  <c r="AE863" i="2" s="1"/>
  <c r="H959" i="2"/>
  <c r="H503" i="2"/>
  <c r="H939" i="2"/>
  <c r="Y939" i="2"/>
  <c r="H832" i="2"/>
  <c r="H975" i="2"/>
  <c r="Y975" i="2"/>
  <c r="H897" i="2"/>
  <c r="Y897" i="2"/>
  <c r="H286" i="2"/>
  <c r="Y286" i="2"/>
  <c r="H791" i="2"/>
  <c r="H971" i="2"/>
  <c r="Y971" i="2"/>
  <c r="H628" i="2"/>
  <c r="Y628" i="2"/>
  <c r="H718" i="2"/>
  <c r="Y718" i="2"/>
  <c r="H753" i="2"/>
  <c r="Y753" i="2"/>
  <c r="H395" i="2"/>
  <c r="Y395" i="2"/>
  <c r="H394" i="2"/>
  <c r="M394" i="2" s="1"/>
  <c r="H668" i="2"/>
  <c r="H857" i="2"/>
  <c r="H119" i="2"/>
  <c r="Y119" i="2"/>
  <c r="AE119" i="2" s="1"/>
  <c r="H537" i="2"/>
  <c r="M537" i="2" s="1"/>
  <c r="Y537" i="2"/>
  <c r="H892" i="2"/>
  <c r="H771" i="2"/>
  <c r="Y771" i="2"/>
  <c r="H608" i="2"/>
  <c r="Y608" i="2"/>
  <c r="H919" i="2"/>
  <c r="H773" i="2"/>
  <c r="Y773" i="2"/>
  <c r="H903" i="2"/>
  <c r="Y903" i="2"/>
  <c r="H967" i="2"/>
  <c r="Y967" i="2"/>
  <c r="H620" i="2"/>
  <c r="J620" i="2" s="1"/>
  <c r="Y620" i="2"/>
  <c r="H605" i="2"/>
  <c r="Y605" i="2"/>
  <c r="H106" i="2"/>
  <c r="H955" i="2"/>
  <c r="Y955" i="2"/>
  <c r="H983" i="2"/>
  <c r="Y983" i="2"/>
  <c r="AE983" i="2" s="1"/>
  <c r="H711" i="2"/>
  <c r="Y711" i="2"/>
  <c r="H548" i="2"/>
  <c r="H29" i="2"/>
  <c r="I29" i="2" s="1"/>
  <c r="Y29" i="2"/>
  <c r="H461" i="2"/>
  <c r="H53" i="2"/>
  <c r="Y53" i="2"/>
  <c r="H124" i="2"/>
  <c r="Y124" i="2"/>
  <c r="H52" i="2"/>
  <c r="Y52" i="2"/>
  <c r="H327" i="2"/>
  <c r="H268" i="2"/>
  <c r="Y268" i="2"/>
  <c r="H974" i="2"/>
  <c r="H998" i="2"/>
  <c r="M998" i="2" s="1"/>
  <c r="Y998" i="2"/>
  <c r="H626" i="2"/>
  <c r="Y626" i="2"/>
  <c r="H38" i="2"/>
  <c r="Y38" i="2"/>
  <c r="H480" i="2"/>
  <c r="H1022" i="2"/>
  <c r="Y1022" i="2"/>
  <c r="H588" i="2"/>
  <c r="Y588" i="2"/>
  <c r="H386" i="2"/>
  <c r="Y386" i="2"/>
  <c r="H446" i="2"/>
  <c r="Y446" i="2"/>
  <c r="H110" i="2"/>
  <c r="Y110" i="2"/>
  <c r="H349" i="2"/>
  <c r="K349" i="2" s="1"/>
  <c r="H732" i="2"/>
  <c r="Y732" i="2"/>
  <c r="H360" i="2"/>
  <c r="H307" i="2"/>
  <c r="Y307" i="2"/>
  <c r="H918" i="2"/>
  <c r="Y918" i="2"/>
  <c r="H477" i="2"/>
  <c r="H93" i="2"/>
  <c r="H392" i="2"/>
  <c r="K392" i="2" s="1"/>
  <c r="Y392" i="2"/>
  <c r="H176" i="2"/>
  <c r="H403" i="2"/>
  <c r="Y403" i="2"/>
  <c r="H474" i="2"/>
  <c r="L474" i="2" s="1"/>
  <c r="Y474" i="2"/>
  <c r="H294" i="2"/>
  <c r="L294" i="2" s="1"/>
  <c r="H84" i="2"/>
  <c r="H333" i="2"/>
  <c r="M333" i="2" s="1"/>
  <c r="H105" i="2"/>
  <c r="Y105" i="2"/>
  <c r="H332" i="2"/>
  <c r="Y332" i="2"/>
  <c r="H116" i="2"/>
  <c r="Y116" i="2"/>
  <c r="H762" i="2"/>
  <c r="Y762" i="2"/>
  <c r="H354" i="2"/>
  <c r="Y354" i="2"/>
  <c r="H42" i="2"/>
  <c r="Y42" i="2"/>
  <c r="H714" i="2"/>
  <c r="H486" i="2"/>
  <c r="Y486" i="2"/>
  <c r="H270" i="2"/>
  <c r="Y270" i="2"/>
  <c r="H30" i="2"/>
  <c r="I30" i="2" s="1"/>
  <c r="Y30" i="2"/>
  <c r="F578" i="2"/>
  <c r="W578" i="2"/>
  <c r="F16" i="2"/>
  <c r="W16" i="2"/>
  <c r="H583" i="2"/>
  <c r="H831" i="2"/>
  <c r="Y831" i="2"/>
  <c r="H543" i="2"/>
  <c r="Y543" i="2"/>
  <c r="H911" i="2"/>
  <c r="Y911" i="2"/>
  <c r="H1006" i="2"/>
  <c r="Y1006" i="2"/>
  <c r="H664" i="2"/>
  <c r="Y664" i="2"/>
  <c r="H1013" i="2"/>
  <c r="H573" i="2"/>
  <c r="Y573" i="2"/>
  <c r="AE573" i="2" s="1"/>
  <c r="H167" i="2"/>
  <c r="L167" i="2" s="1"/>
  <c r="Y167" i="2"/>
  <c r="H676" i="2"/>
  <c r="Y676" i="2"/>
  <c r="H748" i="2"/>
  <c r="Y748" i="2"/>
  <c r="H83" i="2"/>
  <c r="Y83" i="2"/>
  <c r="AE83" i="2" s="1"/>
  <c r="H799" i="2"/>
  <c r="Y799" i="2"/>
  <c r="H596" i="2"/>
  <c r="Y596" i="2"/>
  <c r="H883" i="2"/>
  <c r="Y883" i="2"/>
  <c r="H814" i="2"/>
  <c r="Y814" i="2"/>
  <c r="H525" i="2"/>
  <c r="Y525" i="2"/>
  <c r="H599" i="2"/>
  <c r="Y599" i="2"/>
  <c r="H742" i="2"/>
  <c r="Y742" i="2"/>
  <c r="AE742" i="2" s="1"/>
  <c r="H927" i="2"/>
  <c r="H739" i="2"/>
  <c r="Y739" i="2"/>
  <c r="H1003" i="2"/>
  <c r="Y1003" i="2"/>
  <c r="H579" i="2"/>
  <c r="Y579" i="2"/>
  <c r="H944" i="2"/>
  <c r="Y944" i="2"/>
  <c r="H489" i="2"/>
  <c r="Y489" i="2"/>
  <c r="H847" i="2"/>
  <c r="H752" i="2"/>
  <c r="Y752" i="2"/>
  <c r="H487" i="2"/>
  <c r="Y487" i="2"/>
  <c r="H520" i="2"/>
  <c r="I520" i="2" s="1"/>
  <c r="Y520" i="2"/>
  <c r="H904" i="2"/>
  <c r="Y904" i="2"/>
  <c r="H785" i="2"/>
  <c r="Y785" i="2"/>
  <c r="H214" i="2"/>
  <c r="H777" i="2"/>
  <c r="Y777" i="2"/>
  <c r="H633" i="2"/>
  <c r="Y633" i="2"/>
  <c r="H335" i="2"/>
  <c r="Y335" i="2"/>
  <c r="H843" i="2"/>
  <c r="Y843" i="2"/>
  <c r="H517" i="2"/>
  <c r="L517" i="2" s="1"/>
  <c r="Y517" i="2"/>
  <c r="H964" i="2"/>
  <c r="H653" i="2"/>
  <c r="Y653" i="2"/>
  <c r="H538" i="2"/>
  <c r="N538" i="2" s="1"/>
  <c r="Y538" i="2"/>
  <c r="AE538" i="2" s="1"/>
  <c r="H519" i="2"/>
  <c r="Y519" i="2"/>
  <c r="H475" i="2"/>
  <c r="L475" i="2" s="1"/>
  <c r="Y475" i="2"/>
  <c r="H437" i="2"/>
  <c r="Y437" i="2"/>
  <c r="H643" i="2"/>
  <c r="H550" i="2"/>
  <c r="Y550" i="2"/>
  <c r="H766" i="2"/>
  <c r="Y766" i="2"/>
  <c r="H932" i="2"/>
  <c r="L932" i="2" s="1"/>
  <c r="H401" i="2"/>
  <c r="Y401" i="2"/>
  <c r="H920" i="2"/>
  <c r="Y920" i="2"/>
  <c r="H622" i="2"/>
  <c r="H761" i="2"/>
  <c r="Y761" i="2"/>
  <c r="H473" i="2"/>
  <c r="Y473" i="2"/>
  <c r="H89" i="2"/>
  <c r="Y89" i="2"/>
  <c r="H76" i="2"/>
  <c r="Y76" i="2"/>
  <c r="H257" i="2"/>
  <c r="Y257" i="2"/>
  <c r="H63" i="2"/>
  <c r="H449" i="2"/>
  <c r="K449" i="2" s="1"/>
  <c r="Y449" i="2"/>
  <c r="H209" i="2"/>
  <c r="Y209" i="2"/>
  <c r="H460" i="2"/>
  <c r="Y460" i="2"/>
  <c r="H220" i="2"/>
  <c r="Y220" i="2"/>
  <c r="H938" i="2"/>
  <c r="Y938" i="2"/>
  <c r="H134" i="2"/>
  <c r="Y134" i="2"/>
  <c r="H183" i="2"/>
  <c r="Y183" i="2"/>
  <c r="H794" i="2"/>
  <c r="Y794" i="2"/>
  <c r="H900" i="2"/>
  <c r="I900" i="2" s="1"/>
  <c r="H171" i="2"/>
  <c r="L171" i="2" s="1"/>
  <c r="Y171" i="2"/>
  <c r="H614" i="2"/>
  <c r="Y614" i="2"/>
  <c r="H552" i="2"/>
  <c r="H182" i="2"/>
  <c r="H433" i="2"/>
  <c r="Y433" i="2"/>
  <c r="H253" i="2"/>
  <c r="H13" i="2"/>
  <c r="Y13" i="2"/>
  <c r="H648" i="2"/>
  <c r="Y648" i="2"/>
  <c r="H192" i="2"/>
  <c r="Y192" i="2"/>
  <c r="H242" i="2"/>
  <c r="Y242" i="2"/>
  <c r="H145" i="2"/>
  <c r="Y145" i="2"/>
  <c r="H984" i="2"/>
  <c r="Y984" i="2"/>
  <c r="H528" i="2"/>
  <c r="Y528" i="2"/>
  <c r="H336" i="2"/>
  <c r="I336" i="2" s="1"/>
  <c r="Y336" i="2"/>
  <c r="H321" i="2"/>
  <c r="Y321" i="2"/>
  <c r="H120" i="2"/>
  <c r="Y120" i="2"/>
  <c r="H163" i="2"/>
  <c r="I163" i="2" s="1"/>
  <c r="Y163" i="2"/>
  <c r="H942" i="2"/>
  <c r="Y942" i="2"/>
  <c r="H774" i="2"/>
  <c r="Y774" i="2"/>
  <c r="H180" i="2"/>
  <c r="Y180" i="2"/>
  <c r="H309" i="2"/>
  <c r="H55" i="2"/>
  <c r="Y55" i="2"/>
  <c r="H405" i="2"/>
  <c r="Y405" i="2"/>
  <c r="AE405" i="2" s="1"/>
  <c r="H344" i="2"/>
  <c r="Y344" i="2"/>
  <c r="H128" i="2"/>
  <c r="Y128" i="2"/>
  <c r="AC128" i="2" s="1"/>
  <c r="H870" i="2"/>
  <c r="Y870" i="2"/>
  <c r="H465" i="2"/>
  <c r="Y465" i="2"/>
  <c r="H427" i="2"/>
  <c r="Y427" i="2"/>
  <c r="H798" i="2"/>
  <c r="Y798" i="2"/>
  <c r="H72" i="2"/>
  <c r="Y72" i="2"/>
  <c r="AE72" i="2" s="1"/>
  <c r="H46" i="2"/>
  <c r="Y46" i="2"/>
  <c r="H283" i="2"/>
  <c r="Y283" i="2"/>
  <c r="F218" i="2"/>
  <c r="W218" i="2"/>
  <c r="H772" i="2"/>
  <c r="Y772" i="2"/>
  <c r="H867" i="2"/>
  <c r="Y867" i="2"/>
  <c r="H531" i="2"/>
  <c r="Y531" i="2"/>
  <c r="H981" i="2"/>
  <c r="Y981" i="2"/>
  <c r="H508" i="2"/>
  <c r="H802" i="2"/>
  <c r="J802" i="2" s="1"/>
  <c r="Y802" i="2"/>
  <c r="AE802" i="2" s="1"/>
  <c r="H527" i="2"/>
  <c r="Y527" i="2"/>
  <c r="AE527" i="2" s="1"/>
  <c r="H275" i="2"/>
  <c r="I275" i="2" s="1"/>
  <c r="Y275" i="2"/>
  <c r="AE275" i="2" s="1"/>
  <c r="H1024" i="2"/>
  <c r="M1024" i="2" s="1"/>
  <c r="Y1024" i="2"/>
  <c r="H469" i="2"/>
  <c r="Y469" i="2"/>
  <c r="H563" i="2"/>
  <c r="H670" i="2"/>
  <c r="H848" i="2"/>
  <c r="Y848" i="2"/>
  <c r="H524" i="2"/>
  <c r="Y524" i="2"/>
  <c r="H719" i="2"/>
  <c r="Y719" i="2"/>
  <c r="AE719" i="2" s="1"/>
  <c r="H925" i="2"/>
  <c r="Y925" i="2"/>
  <c r="H923" i="2"/>
  <c r="Y923" i="2"/>
  <c r="H179" i="2"/>
  <c r="Y179" i="2"/>
  <c r="H688" i="2"/>
  <c r="Y688" i="2"/>
  <c r="H976" i="2"/>
  <c r="Y976" i="2"/>
  <c r="H958" i="2"/>
  <c r="Y958" i="2"/>
  <c r="H1005" i="2"/>
  <c r="Y1005" i="2"/>
  <c r="H610" i="2"/>
  <c r="Y610" i="2"/>
  <c r="H789" i="2"/>
  <c r="K789" i="2" s="1"/>
  <c r="H844" i="2"/>
  <c r="K844" i="2" s="1"/>
  <c r="Y844" i="2"/>
  <c r="H604" i="2"/>
  <c r="Y604" i="2"/>
  <c r="H689" i="2"/>
  <c r="Y689" i="2"/>
  <c r="H729" i="2"/>
  <c r="Y729" i="2"/>
  <c r="AE729" i="2" s="1"/>
  <c r="H836" i="2"/>
  <c r="H322" i="2"/>
  <c r="Y322" i="2"/>
  <c r="H891" i="2"/>
  <c r="Y891" i="2"/>
  <c r="H784" i="2"/>
  <c r="Y784" i="2"/>
  <c r="H565" i="2"/>
  <c r="Y565" i="2"/>
  <c r="H809" i="2"/>
  <c r="Y809" i="2"/>
  <c r="H515" i="2"/>
  <c r="H803" i="2"/>
  <c r="K803" i="2" s="1"/>
  <c r="Y803" i="2"/>
  <c r="AE803" i="2" s="1"/>
  <c r="H823" i="2"/>
  <c r="Y823" i="2"/>
  <c r="H603" i="2"/>
  <c r="M603" i="2" s="1"/>
  <c r="Y603" i="2"/>
  <c r="H800" i="2"/>
  <c r="I800" i="2" s="1"/>
  <c r="Y800" i="2"/>
  <c r="AC800" i="2" s="1"/>
  <c r="H493" i="2"/>
  <c r="Y493" i="2"/>
  <c r="H701" i="2"/>
  <c r="J701" i="2" s="1"/>
  <c r="Y701" i="2"/>
  <c r="H448" i="2"/>
  <c r="Y448" i="2"/>
  <c r="H40" i="2"/>
  <c r="Y40" i="2"/>
  <c r="H221" i="2"/>
  <c r="Y221" i="2"/>
  <c r="H17" i="2"/>
  <c r="Y17" i="2"/>
  <c r="H304" i="2"/>
  <c r="Y304" i="2"/>
  <c r="H878" i="2"/>
  <c r="Y878" i="2"/>
  <c r="H16" i="2"/>
  <c r="Y16" i="2"/>
  <c r="H291" i="2"/>
  <c r="Y291" i="2"/>
  <c r="H169" i="2"/>
  <c r="Y169" i="2"/>
  <c r="H28" i="2"/>
  <c r="I28" i="2" s="1"/>
  <c r="Y28" i="2"/>
  <c r="H231" i="2"/>
  <c r="Y231" i="2"/>
  <c r="H337" i="2"/>
  <c r="Y337" i="2"/>
  <c r="H445" i="2"/>
  <c r="Y445" i="2"/>
  <c r="H876" i="2"/>
  <c r="J876" i="2" s="1"/>
  <c r="Y876" i="2"/>
  <c r="H324" i="2"/>
  <c r="Y324" i="2"/>
  <c r="H986" i="2"/>
  <c r="Y986" i="2"/>
  <c r="H301" i="2"/>
  <c r="Y301" i="2"/>
  <c r="H158" i="2"/>
  <c r="H229" i="2"/>
  <c r="Y229" i="2"/>
  <c r="H828" i="2"/>
  <c r="J828" i="2" s="1"/>
  <c r="Y828" i="2"/>
  <c r="H444" i="2"/>
  <c r="Y444" i="2"/>
  <c r="H58" i="2"/>
  <c r="K58" i="2" s="1"/>
  <c r="Y58" i="2"/>
  <c r="H74" i="2"/>
  <c r="Y74" i="2"/>
  <c r="H313" i="2"/>
  <c r="H948" i="2"/>
  <c r="Y948" i="2"/>
  <c r="H696" i="2"/>
  <c r="K696" i="2" s="1"/>
  <c r="H139" i="2"/>
  <c r="Y139" i="2"/>
  <c r="H882" i="2"/>
  <c r="Y882" i="2"/>
  <c r="H441" i="2"/>
  <c r="Y441" i="2"/>
  <c r="H57" i="2"/>
  <c r="Y57" i="2"/>
  <c r="H356" i="2"/>
  <c r="I356" i="2" s="1"/>
  <c r="Y356" i="2"/>
  <c r="H140" i="2"/>
  <c r="Y140" i="2"/>
  <c r="H367" i="2"/>
  <c r="Y367" i="2"/>
  <c r="H846" i="2"/>
  <c r="Y846" i="2"/>
  <c r="H438" i="2"/>
  <c r="Y438" i="2"/>
  <c r="H60" i="2"/>
  <c r="Y60" i="2"/>
  <c r="H258" i="2"/>
  <c r="Y258" i="2"/>
  <c r="H228" i="2"/>
  <c r="I228" i="2" s="1"/>
  <c r="Y228" i="2"/>
  <c r="H297" i="2"/>
  <c r="Y297" i="2"/>
  <c r="AE297" i="2" s="1"/>
  <c r="H296" i="2"/>
  <c r="K296" i="2" s="1"/>
  <c r="H80" i="2"/>
  <c r="J80" i="2" s="1"/>
  <c r="Y80" i="2"/>
  <c r="H43" i="2"/>
  <c r="H726" i="2"/>
  <c r="Y726" i="2"/>
  <c r="H318" i="2"/>
  <c r="Y318" i="2"/>
  <c r="H654" i="2"/>
  <c r="Y654" i="2"/>
  <c r="H450" i="2"/>
  <c r="Y450" i="2"/>
  <c r="H234" i="2"/>
  <c r="Y234" i="2"/>
  <c r="F1011" i="2"/>
  <c r="W1011" i="2"/>
  <c r="F388" i="2"/>
  <c r="W388" i="2"/>
  <c r="H989" i="2"/>
  <c r="Y989" i="2"/>
  <c r="H815" i="2"/>
  <c r="Y815" i="2"/>
  <c r="AE815" i="2" s="1"/>
  <c r="H783" i="2"/>
  <c r="Y783" i="2"/>
  <c r="H970" i="2"/>
  <c r="Y970" i="2"/>
  <c r="H980" i="2"/>
  <c r="Y980" i="2"/>
  <c r="AE980" i="2" s="1"/>
  <c r="H274" i="2"/>
  <c r="H705" i="2"/>
  <c r="J705" i="2" s="1"/>
  <c r="Y705" i="2"/>
  <c r="H877" i="2"/>
  <c r="Y877" i="2"/>
  <c r="H647" i="2"/>
  <c r="Y647" i="2"/>
  <c r="H347" i="2"/>
  <c r="H793" i="2"/>
  <c r="H574" i="2"/>
  <c r="Y574" i="2"/>
  <c r="H1004" i="2"/>
  <c r="J1004" i="2" s="1"/>
  <c r="Y1004" i="2"/>
  <c r="H463" i="2"/>
  <c r="Y463" i="2"/>
  <c r="H663" i="2"/>
  <c r="Y663" i="2"/>
  <c r="H178" i="2"/>
  <c r="Y178" i="2"/>
  <c r="H997" i="2"/>
  <c r="Y997" i="2"/>
  <c r="H581" i="2"/>
  <c r="M581" i="2" s="1"/>
  <c r="Y581" i="2"/>
  <c r="H652" i="2"/>
  <c r="H1001" i="2"/>
  <c r="Y1001" i="2"/>
  <c r="H561" i="2"/>
  <c r="Y561" i="2"/>
  <c r="H613" i="2"/>
  <c r="Y613" i="2"/>
  <c r="H985" i="2"/>
  <c r="H808" i="2"/>
  <c r="Y808" i="2"/>
  <c r="H455" i="2"/>
  <c r="Y455" i="2"/>
  <c r="H154" i="2"/>
  <c r="Y154" i="2"/>
  <c r="H407" i="2"/>
  <c r="Y407" i="2"/>
  <c r="AE407" i="2" s="1"/>
  <c r="H484" i="2"/>
  <c r="Y484" i="2"/>
  <c r="H717" i="2"/>
  <c r="Y717" i="2"/>
  <c r="AE717" i="2" s="1"/>
  <c r="H323" i="2"/>
  <c r="H553" i="2"/>
  <c r="Y553" i="2"/>
  <c r="H725" i="2"/>
  <c r="Y725" i="2"/>
  <c r="H587" i="2"/>
  <c r="Y587" i="2"/>
  <c r="AE587" i="2" s="1"/>
  <c r="H872" i="2"/>
  <c r="Y872" i="2"/>
  <c r="H965" i="2"/>
  <c r="Y965" i="2"/>
  <c r="H868" i="2"/>
  <c r="Y868" i="2"/>
  <c r="H749" i="2"/>
  <c r="Y749" i="2"/>
  <c r="H365" i="2"/>
  <c r="Y365" i="2"/>
  <c r="H767" i="2"/>
  <c r="Y767" i="2"/>
  <c r="AE767" i="2" s="1"/>
  <c r="H454" i="2"/>
  <c r="Y454" i="2"/>
  <c r="H125" i="2"/>
  <c r="H412" i="2"/>
  <c r="Y412" i="2"/>
  <c r="H425" i="2"/>
  <c r="K425" i="2" s="1"/>
  <c r="Y425" i="2"/>
  <c r="H638" i="2"/>
  <c r="Y638" i="2"/>
  <c r="H413" i="2"/>
  <c r="Y413" i="2"/>
  <c r="H173" i="2"/>
  <c r="Y173" i="2"/>
  <c r="H424" i="2"/>
  <c r="Y424" i="2"/>
  <c r="H914" i="2"/>
  <c r="Y914" i="2"/>
  <c r="H98" i="2"/>
  <c r="Y98" i="2"/>
  <c r="H195" i="2"/>
  <c r="Y195" i="2"/>
  <c r="H842" i="2"/>
  <c r="Y842" i="2"/>
  <c r="H147" i="2"/>
  <c r="Y147" i="2"/>
  <c r="H590" i="2"/>
  <c r="J590" i="2" s="1"/>
  <c r="Y590" i="2"/>
  <c r="H135" i="2"/>
  <c r="Y135" i="2"/>
  <c r="H950" i="2"/>
  <c r="Y950" i="2"/>
  <c r="H782" i="2"/>
  <c r="Y782" i="2"/>
  <c r="H265" i="2"/>
  <c r="Y265" i="2"/>
  <c r="H326" i="2"/>
  <c r="Y326" i="2"/>
  <c r="H397" i="2"/>
  <c r="Y397" i="2"/>
  <c r="H996" i="2"/>
  <c r="Y996" i="2"/>
  <c r="H612" i="2"/>
  <c r="I612" i="2" s="1"/>
  <c r="Y612" i="2"/>
  <c r="AE612" i="2" s="1"/>
  <c r="H410" i="2"/>
  <c r="Y410" i="2"/>
  <c r="H50" i="2"/>
  <c r="Y50" i="2"/>
  <c r="H121" i="2"/>
  <c r="Y121" i="2"/>
  <c r="H492" i="2"/>
  <c r="H96" i="2"/>
  <c r="H738" i="2"/>
  <c r="Y738" i="2"/>
  <c r="H273" i="2"/>
  <c r="Y273" i="2"/>
  <c r="H906" i="2"/>
  <c r="Y906" i="2"/>
  <c r="H201" i="2"/>
  <c r="Y201" i="2"/>
  <c r="H308" i="2"/>
  <c r="Y308" i="2"/>
  <c r="H92" i="2"/>
  <c r="Y92" i="2"/>
  <c r="H834" i="2"/>
  <c r="H391" i="2"/>
  <c r="Y391" i="2"/>
  <c r="H630" i="2"/>
  <c r="Y630" i="2"/>
  <c r="H204" i="2"/>
  <c r="Y204" i="2"/>
  <c r="H48" i="2"/>
  <c r="Y48" i="2"/>
  <c r="H10" i="2"/>
  <c r="I10" i="2" s="1"/>
  <c r="Y10" i="2"/>
  <c r="H247" i="2"/>
  <c r="Y247" i="2"/>
  <c r="H858" i="2"/>
  <c r="Y858" i="2"/>
  <c r="H618" i="2"/>
  <c r="I618" i="2" s="1"/>
  <c r="Y618" i="2"/>
  <c r="H414" i="2"/>
  <c r="Y414" i="2"/>
  <c r="F146" i="2"/>
  <c r="W146" i="2"/>
  <c r="F506" i="2"/>
  <c r="W506" i="2"/>
  <c r="F866" i="2"/>
  <c r="W866" i="2"/>
  <c r="H841" i="2"/>
  <c r="K841" i="2" s="1"/>
  <c r="Y841" i="2"/>
  <c r="H819" i="2"/>
  <c r="Y819" i="2"/>
  <c r="H949" i="2"/>
  <c r="Y949" i="2"/>
  <c r="H869" i="2"/>
  <c r="Y869" i="2"/>
  <c r="H824" i="2"/>
  <c r="Y824" i="2"/>
  <c r="H1027" i="2"/>
  <c r="Y1027" i="2"/>
  <c r="H835" i="2"/>
  <c r="Y835" i="2"/>
  <c r="H776" i="2"/>
  <c r="J776" i="2" s="1"/>
  <c r="H829" i="2"/>
  <c r="Y829" i="2"/>
  <c r="H1025" i="2"/>
  <c r="Y1025" i="2"/>
  <c r="H879" i="2"/>
  <c r="Y879" i="2"/>
  <c r="H511" i="2"/>
  <c r="H634" i="2"/>
  <c r="Y634" i="2"/>
  <c r="AE634" i="2" s="1"/>
  <c r="H541" i="2"/>
  <c r="M541" i="2" s="1"/>
  <c r="H580" i="2"/>
  <c r="Y580" i="2"/>
  <c r="H993" i="2"/>
  <c r="Y993" i="2"/>
  <c r="AE993" i="2" s="1"/>
  <c r="H889" i="2"/>
  <c r="Y889" i="2"/>
  <c r="H467" i="2"/>
  <c r="Y467" i="2"/>
  <c r="H575" i="2"/>
  <c r="Y575" i="2"/>
  <c r="H845" i="2"/>
  <c r="Y845" i="2"/>
  <c r="H697" i="2"/>
  <c r="H1018" i="2"/>
  <c r="J1018" i="2" s="1"/>
  <c r="Y1018" i="2"/>
  <c r="H560" i="2"/>
  <c r="Y560" i="2"/>
  <c r="H941" i="2"/>
  <c r="I941" i="2" s="1"/>
  <c r="Y941" i="2"/>
  <c r="H957" i="2"/>
  <c r="Y957" i="2"/>
  <c r="AE957" i="2" s="1"/>
  <c r="H556" i="2"/>
  <c r="Y556" i="2"/>
  <c r="H735" i="2"/>
  <c r="Y735" i="2"/>
  <c r="H483" i="2"/>
  <c r="L483" i="2" s="1"/>
  <c r="Y483" i="2"/>
  <c r="H790" i="2"/>
  <c r="Y790" i="2"/>
  <c r="H681" i="2"/>
  <c r="Y681" i="2"/>
  <c r="H500" i="2"/>
  <c r="Y500" i="2"/>
  <c r="H310" i="2"/>
  <c r="Y310" i="2"/>
  <c r="H953" i="2"/>
  <c r="Y953" i="2"/>
  <c r="H874" i="2"/>
  <c r="Y874" i="2"/>
  <c r="H709" i="2"/>
  <c r="Y709" i="2"/>
  <c r="H496" i="2"/>
  <c r="Y496" i="2"/>
  <c r="H917" i="2"/>
  <c r="Y917" i="2"/>
  <c r="H512" i="2"/>
  <c r="Y512" i="2"/>
  <c r="H568" i="2"/>
  <c r="J568" i="2" s="1"/>
  <c r="Y568" i="2"/>
  <c r="H855" i="2"/>
  <c r="Y855" i="2"/>
  <c r="H886" i="2"/>
  <c r="Y886" i="2"/>
  <c r="AE886" i="2" s="1"/>
  <c r="H476" i="2"/>
  <c r="Y476" i="2"/>
  <c r="H745" i="2"/>
  <c r="H370" i="2"/>
  <c r="Y370" i="2"/>
  <c r="AE370" i="2" s="1"/>
  <c r="H665" i="2"/>
  <c r="Y665" i="2"/>
  <c r="H341" i="2"/>
  <c r="Y341" i="2"/>
  <c r="H387" i="2"/>
  <c r="Y387" i="2"/>
  <c r="H185" i="2"/>
  <c r="Y185" i="2"/>
  <c r="H436" i="2"/>
  <c r="Y436" i="2"/>
  <c r="H184" i="2"/>
  <c r="H435" i="2"/>
  <c r="Y435" i="2"/>
  <c r="H232" i="2"/>
  <c r="Y232" i="2"/>
  <c r="H447" i="2"/>
  <c r="Y447" i="2"/>
  <c r="H758" i="2"/>
  <c r="H554" i="2"/>
  <c r="Y554" i="2"/>
  <c r="H409" i="2"/>
  <c r="Y409" i="2"/>
  <c r="H458" i="2"/>
  <c r="Y458" i="2"/>
  <c r="H578" i="2"/>
  <c r="Y578" i="2"/>
  <c r="H122" i="2"/>
  <c r="Y122" i="2"/>
  <c r="H792" i="2"/>
  <c r="H408" i="2"/>
  <c r="J408" i="2" s="1"/>
  <c r="Y408" i="2"/>
  <c r="H374" i="2"/>
  <c r="Y374" i="2"/>
  <c r="H277" i="2"/>
  <c r="Y277" i="2"/>
  <c r="H97" i="2"/>
  <c r="Y97" i="2"/>
  <c r="H912" i="2"/>
  <c r="Y912" i="2"/>
  <c r="H300" i="2"/>
  <c r="N300" i="2" s="1"/>
  <c r="Y300" i="2"/>
  <c r="H285" i="2"/>
  <c r="Y285" i="2"/>
  <c r="H103" i="2"/>
  <c r="Y103" i="2"/>
  <c r="H417" i="2"/>
  <c r="Y417" i="2"/>
  <c r="H33" i="2"/>
  <c r="Y33" i="2"/>
  <c r="H320" i="2"/>
  <c r="Y320" i="2"/>
  <c r="H104" i="2"/>
  <c r="L104" i="2" s="1"/>
  <c r="H127" i="2"/>
  <c r="Y127" i="2"/>
  <c r="H810" i="2"/>
  <c r="Y810" i="2"/>
  <c r="H402" i="2"/>
  <c r="Y402" i="2"/>
  <c r="H24" i="2"/>
  <c r="I24" i="2" s="1"/>
  <c r="Y24" i="2"/>
  <c r="H702" i="2"/>
  <c r="Y702" i="2"/>
  <c r="H222" i="2"/>
  <c r="Y222" i="2"/>
  <c r="H261" i="2"/>
  <c r="H69" i="2"/>
  <c r="Y69" i="2"/>
  <c r="AE69" i="2" s="1"/>
  <c r="H260" i="2"/>
  <c r="Y260" i="2"/>
  <c r="H44" i="2"/>
  <c r="Y44" i="2"/>
  <c r="H990" i="2"/>
  <c r="M990" i="2" s="1"/>
  <c r="Y990" i="2"/>
  <c r="H690" i="2"/>
  <c r="Y690" i="2"/>
  <c r="H282" i="2"/>
  <c r="Y282" i="2"/>
  <c r="H174" i="2"/>
  <c r="Y174" i="2"/>
  <c r="H495" i="2"/>
  <c r="M495" i="2" s="1"/>
  <c r="Y495" i="2"/>
  <c r="H743" i="2"/>
  <c r="Y743" i="2"/>
  <c r="AE743" i="2" s="1"/>
  <c r="H893" i="2"/>
  <c r="K893" i="2" s="1"/>
  <c r="Y893" i="2"/>
  <c r="H1028" i="2"/>
  <c r="Y1028" i="2"/>
  <c r="H947" i="2"/>
  <c r="Y947" i="2"/>
  <c r="H779" i="2"/>
  <c r="Y779" i="2"/>
  <c r="AE779" i="2" s="1"/>
  <c r="H909" i="2"/>
  <c r="Y909" i="2"/>
  <c r="AE909" i="2" s="1"/>
  <c r="H727" i="2"/>
  <c r="Y727" i="2"/>
  <c r="H775" i="2"/>
  <c r="Y775" i="2"/>
  <c r="H488" i="2"/>
  <c r="H287" i="2"/>
  <c r="Y287" i="2"/>
  <c r="H881" i="2"/>
  <c r="Y881" i="2"/>
  <c r="H913" i="2"/>
  <c r="Y913" i="2"/>
  <c r="H795" i="2"/>
  <c r="Y795" i="2"/>
  <c r="H683" i="2"/>
  <c r="Y683" i="2"/>
  <c r="H875" i="2"/>
  <c r="Y875" i="2"/>
  <c r="H457" i="2"/>
  <c r="Y457" i="2"/>
  <c r="H956" i="2"/>
  <c r="H262" i="2"/>
  <c r="K262" i="2" s="1"/>
  <c r="Y262" i="2"/>
  <c r="H609" i="2"/>
  <c r="Y609" i="2"/>
  <c r="H788" i="2"/>
  <c r="Y788" i="2"/>
  <c r="H885" i="2"/>
  <c r="Y885" i="2"/>
  <c r="H431" i="2"/>
  <c r="Y431" i="2"/>
  <c r="H929" i="2"/>
  <c r="Y929" i="2"/>
  <c r="H1016" i="2"/>
  <c r="J1016" i="2" s="1"/>
  <c r="Y1016" i="2"/>
  <c r="AE1016" i="2" s="1"/>
  <c r="H880" i="2"/>
  <c r="Y880" i="2"/>
  <c r="H507" i="2"/>
  <c r="I507" i="2" s="1"/>
  <c r="Y507" i="2"/>
  <c r="H910" i="2"/>
  <c r="Y910" i="2"/>
  <c r="H754" i="2"/>
  <c r="Y754" i="2"/>
  <c r="H502" i="2"/>
  <c r="Y502" i="2"/>
  <c r="H821" i="2"/>
  <c r="Y821" i="2"/>
  <c r="H736" i="2"/>
  <c r="Y736" i="2"/>
  <c r="H334" i="2"/>
  <c r="Y334" i="2"/>
  <c r="AE334" i="2" s="1"/>
  <c r="H107" i="2"/>
  <c r="Y107" i="2"/>
  <c r="H853" i="2"/>
  <c r="I853" i="2" s="1"/>
  <c r="Y853" i="2"/>
  <c r="H817" i="2"/>
  <c r="Y817" i="2"/>
  <c r="H713" i="2"/>
  <c r="Y713" i="2"/>
  <c r="H423" i="2"/>
  <c r="Y423" i="2"/>
  <c r="H715" i="2"/>
  <c r="H305" i="2"/>
  <c r="Y305" i="2"/>
  <c r="H376" i="2"/>
  <c r="Y376" i="2"/>
  <c r="H389" i="2"/>
  <c r="Y389" i="2"/>
  <c r="H196" i="2"/>
  <c r="Y196" i="2"/>
  <c r="H137" i="2"/>
  <c r="Y137" i="2"/>
  <c r="H674" i="2"/>
  <c r="Y674" i="2"/>
  <c r="H710" i="2"/>
  <c r="Y710" i="2"/>
  <c r="H123" i="2"/>
  <c r="Y123" i="2"/>
  <c r="H804" i="2"/>
  <c r="H172" i="2"/>
  <c r="Y172" i="2"/>
  <c r="H806" i="2"/>
  <c r="Y806" i="2"/>
  <c r="H660" i="2"/>
  <c r="Y660" i="2"/>
  <c r="H111" i="2"/>
  <c r="Y111" i="2"/>
  <c r="H962" i="2"/>
  <c r="Y962" i="2"/>
  <c r="H734" i="2"/>
  <c r="Y734" i="2"/>
  <c r="H840" i="2"/>
  <c r="Y840" i="2"/>
  <c r="H288" i="2"/>
  <c r="Y288" i="2"/>
  <c r="H99" i="2"/>
  <c r="Y99" i="2"/>
  <c r="H746" i="2"/>
  <c r="Y746" i="2"/>
  <c r="H109" i="2"/>
  <c r="Y109" i="2"/>
  <c r="H518" i="2"/>
  <c r="Y518" i="2"/>
  <c r="H290" i="2"/>
  <c r="Y290" i="2"/>
  <c r="H193" i="2"/>
  <c r="Y193" i="2"/>
  <c r="H960" i="2"/>
  <c r="H768" i="2"/>
  <c r="Y768" i="2"/>
  <c r="H576" i="2"/>
  <c r="Y576" i="2"/>
  <c r="H566" i="2"/>
  <c r="Y566" i="2"/>
  <c r="H206" i="2"/>
  <c r="Y206" i="2"/>
  <c r="H14" i="2"/>
  <c r="Y14" i="2"/>
  <c r="AE14" i="2" s="1"/>
  <c r="H672" i="2"/>
  <c r="H456" i="2"/>
  <c r="H264" i="2"/>
  <c r="Y264" i="2"/>
  <c r="H276" i="2"/>
  <c r="Y276" i="2"/>
  <c r="H331" i="2"/>
  <c r="Y331" i="2"/>
  <c r="H31" i="2"/>
  <c r="I31" i="2" s="1"/>
  <c r="Y31" i="2"/>
  <c r="H570" i="2"/>
  <c r="I570" i="2" s="1"/>
  <c r="Y570" i="2"/>
  <c r="H237" i="2"/>
  <c r="Y237" i="2"/>
  <c r="H21" i="2"/>
  <c r="I21" i="2" s="1"/>
  <c r="Y21" i="2"/>
  <c r="AE21" i="2" s="1"/>
  <c r="H272" i="2"/>
  <c r="K272" i="2" s="1"/>
  <c r="Y272" i="2"/>
  <c r="H56" i="2"/>
  <c r="Y56" i="2"/>
  <c r="H666" i="2"/>
  <c r="Y666" i="2"/>
  <c r="H429" i="2"/>
  <c r="H355" i="2"/>
  <c r="Y355" i="2"/>
  <c r="H594" i="2"/>
  <c r="Y594" i="2"/>
  <c r="H168" i="2"/>
  <c r="Y168" i="2"/>
  <c r="H12" i="2"/>
  <c r="I12" i="2" s="1"/>
  <c r="Y12" i="2"/>
  <c r="AE12" i="2" s="1"/>
  <c r="H966" i="2"/>
  <c r="Y966" i="2"/>
  <c r="H822" i="2"/>
  <c r="Y822" i="2"/>
  <c r="H582" i="2"/>
  <c r="I582" i="2" s="1"/>
  <c r="Y582" i="2"/>
  <c r="H378" i="2"/>
  <c r="H138" i="2"/>
  <c r="Y138" i="2"/>
  <c r="F434" i="2"/>
  <c r="W434" i="2"/>
  <c r="F794" i="2"/>
  <c r="W794" i="2"/>
  <c r="F616" i="2"/>
  <c r="W616" i="2"/>
  <c r="F688" i="2"/>
  <c r="W688" i="2"/>
  <c r="W230" i="2"/>
  <c r="W926" i="2"/>
  <c r="W640" i="2"/>
  <c r="W989" i="2"/>
  <c r="W568" i="2"/>
  <c r="W28" i="2"/>
  <c r="W854" i="2"/>
  <c r="W338" i="2"/>
  <c r="W782" i="2"/>
  <c r="W410" i="2"/>
  <c r="W482" i="2"/>
  <c r="W609" i="2"/>
  <c r="W33" i="2"/>
  <c r="W897" i="2"/>
  <c r="W105" i="2"/>
  <c r="W176" i="2"/>
  <c r="W536" i="2"/>
  <c r="W968" i="2"/>
  <c r="W537" i="2"/>
  <c r="W824" i="2"/>
  <c r="W981" i="2"/>
  <c r="W465" i="2"/>
  <c r="W104" i="2"/>
  <c r="W608" i="2"/>
  <c r="W680" i="2"/>
  <c r="W681" i="2"/>
  <c r="W393" i="2"/>
  <c r="W753" i="2"/>
  <c r="W177" i="2"/>
  <c r="W752" i="2"/>
  <c r="W468" i="2"/>
  <c r="W464" i="2"/>
  <c r="W248" i="2"/>
  <c r="W249" i="2"/>
  <c r="W321" i="2"/>
  <c r="W309" i="2"/>
  <c r="W741" i="2"/>
  <c r="W1028" i="2"/>
  <c r="W596" i="2"/>
  <c r="W525" i="2"/>
  <c r="W922" i="2"/>
  <c r="W164" i="2"/>
  <c r="W669" i="2"/>
  <c r="W237" i="2"/>
  <c r="W813" i="2"/>
  <c r="W956" i="2"/>
  <c r="W346" i="2"/>
  <c r="W562" i="2"/>
  <c r="W312" i="2"/>
  <c r="W812" i="2"/>
  <c r="W524" i="2"/>
  <c r="W885" i="2"/>
  <c r="W668" i="2"/>
  <c r="W202" i="2"/>
  <c r="W1017" i="2"/>
  <c r="W452" i="2"/>
  <c r="W380" i="2"/>
  <c r="W418" i="2"/>
  <c r="W348" i="2"/>
  <c r="W400" i="2"/>
  <c r="W602" i="2"/>
  <c r="W890" i="2"/>
  <c r="W206" i="2"/>
  <c r="W1022" i="2"/>
  <c r="W326" i="2"/>
  <c r="W636" i="2"/>
  <c r="W50" i="2"/>
  <c r="W662" i="2"/>
  <c r="W422" i="2"/>
  <c r="W806" i="2"/>
  <c r="W40" i="2"/>
  <c r="W604" i="2"/>
  <c r="W710" i="2"/>
  <c r="W494" i="2"/>
  <c r="W194" i="2"/>
  <c r="W878" i="2"/>
  <c r="X374" i="2"/>
  <c r="W278" i="2"/>
  <c r="W950" i="2"/>
  <c r="W626" i="2"/>
  <c r="W676" i="2"/>
  <c r="W376" i="2"/>
  <c r="W746" i="2"/>
  <c r="W134" i="2"/>
  <c r="W98" i="2"/>
  <c r="Y602" i="2"/>
  <c r="Y926" i="2"/>
  <c r="W412" i="2"/>
  <c r="W374" i="2"/>
  <c r="W770" i="2"/>
  <c r="W170" i="2"/>
  <c r="W962" i="2"/>
  <c r="W1010" i="2"/>
  <c r="Y113" i="2"/>
  <c r="W76" i="2"/>
  <c r="W638" i="2"/>
  <c r="W998" i="2"/>
  <c r="W915" i="2"/>
  <c r="W628" i="2"/>
  <c r="W302" i="2"/>
  <c r="W242" i="2"/>
  <c r="W314" i="2"/>
  <c r="W280" i="2"/>
  <c r="W108" i="2"/>
  <c r="W590" i="2"/>
  <c r="W698" i="2"/>
  <c r="W974" i="2"/>
  <c r="W542" i="2"/>
  <c r="W686" i="2"/>
  <c r="W518" i="2"/>
  <c r="W597" i="2"/>
  <c r="W458" i="2"/>
  <c r="W914" i="2"/>
  <c r="W292" i="2"/>
  <c r="W734" i="2"/>
  <c r="W112" i="2"/>
  <c r="W842" i="2"/>
  <c r="W963" i="2"/>
  <c r="W818" i="2"/>
  <c r="W386" i="2"/>
  <c r="W554" i="2"/>
  <c r="W384" i="2"/>
  <c r="W446" i="2"/>
  <c r="W592" i="2"/>
  <c r="W182" i="2"/>
  <c r="W674" i="2"/>
  <c r="W26" i="2"/>
  <c r="W939" i="2"/>
  <c r="W398" i="2"/>
  <c r="W254" i="2"/>
  <c r="W86" i="2"/>
  <c r="W740" i="2"/>
  <c r="W700" i="2"/>
  <c r="W614" i="2"/>
  <c r="W100" i="2"/>
  <c r="W304" i="2"/>
  <c r="W122" i="2"/>
  <c r="W62" i="2"/>
  <c r="W1020" i="2"/>
  <c r="W530" i="2"/>
  <c r="W110" i="2"/>
  <c r="W64" i="2"/>
  <c r="W884" i="2"/>
  <c r="W364" i="2"/>
  <c r="W381" i="2"/>
  <c r="W328" i="2"/>
  <c r="W352" i="2"/>
  <c r="W664" i="2"/>
  <c r="W340" i="2"/>
  <c r="W768" i="2"/>
  <c r="W528" i="2"/>
  <c r="Y854" i="2"/>
  <c r="W38" i="2"/>
  <c r="W470" i="2"/>
  <c r="W124" i="2"/>
  <c r="W758" i="2"/>
  <c r="W566" i="2"/>
  <c r="W580" i="2"/>
  <c r="W902" i="2"/>
  <c r="W453" i="2"/>
  <c r="W93" i="2"/>
  <c r="W52" i="2"/>
  <c r="W986" i="2"/>
  <c r="W888" i="2"/>
  <c r="W266" i="2"/>
  <c r="Y471" i="2"/>
  <c r="Y245" i="2"/>
  <c r="Y461" i="2"/>
  <c r="Y186" i="2"/>
  <c r="Y330" i="2"/>
  <c r="Y91" i="2"/>
  <c r="Y972" i="2"/>
  <c r="Y35" i="2"/>
  <c r="Y61" i="2"/>
  <c r="Y516" i="2"/>
  <c r="Y267" i="2"/>
  <c r="Y411" i="2"/>
  <c r="Y545" i="2"/>
  <c r="Y360" i="2"/>
  <c r="Y152" i="2"/>
  <c r="Y440" i="2"/>
  <c r="Y217" i="2"/>
  <c r="Y649" i="2"/>
  <c r="Y351" i="2"/>
  <c r="Y557" i="2"/>
  <c r="Y219" i="2"/>
  <c r="Y176" i="2"/>
  <c r="Y25" i="2"/>
  <c r="Y385" i="2"/>
  <c r="Y148" i="2"/>
  <c r="Y149" i="2"/>
  <c r="Y36" i="2"/>
  <c r="Y548" i="2"/>
  <c r="Y233" i="2"/>
  <c r="Y462" i="2"/>
  <c r="Y439" i="2"/>
  <c r="Y200" i="2"/>
  <c r="W126" i="2"/>
  <c r="W783" i="2"/>
  <c r="W403" i="2"/>
  <c r="W565" i="2"/>
  <c r="W421" i="2"/>
  <c r="W228" i="2"/>
  <c r="W187" i="2"/>
  <c r="W497" i="2"/>
  <c r="W751" i="2"/>
  <c r="W247" i="2"/>
  <c r="W843" i="2"/>
  <c r="W715" i="2"/>
  <c r="W184" i="2"/>
  <c r="W786" i="2"/>
  <c r="W291" i="2"/>
  <c r="W496" i="2"/>
  <c r="W390" i="2"/>
  <c r="W943" i="2"/>
  <c r="W233" i="2"/>
  <c r="W99" i="2"/>
  <c r="W855" i="2"/>
  <c r="W1024" i="2"/>
  <c r="W484" i="2"/>
  <c r="W473" i="2"/>
  <c r="W157" i="2"/>
  <c r="W977" i="2"/>
  <c r="W871" i="2"/>
  <c r="W545" i="2"/>
  <c r="W60" i="2"/>
  <c r="W37" i="2"/>
  <c r="Y703" i="2"/>
  <c r="Y363" i="2"/>
  <c r="W493" i="2"/>
  <c r="W757" i="2"/>
  <c r="W893" i="2"/>
  <c r="W351" i="2"/>
  <c r="W366" i="2"/>
  <c r="W607" i="2"/>
  <c r="W810" i="2"/>
  <c r="W976" i="2"/>
  <c r="W450" i="2"/>
  <c r="W942" i="2"/>
  <c r="W857" i="2"/>
  <c r="W283" i="2"/>
  <c r="W175" i="2"/>
  <c r="W43" i="2"/>
  <c r="W354" i="2"/>
  <c r="W246" i="2"/>
  <c r="W449" i="2"/>
  <c r="W819" i="2"/>
  <c r="W271" i="2"/>
  <c r="W243" i="2"/>
  <c r="W15" i="2"/>
  <c r="W979" i="2"/>
  <c r="W329" i="2"/>
  <c r="W691" i="2"/>
  <c r="W577" i="2"/>
  <c r="W204" i="2"/>
  <c r="W781" i="2"/>
  <c r="W816" i="2"/>
  <c r="W123" i="2"/>
  <c r="W63" i="2"/>
  <c r="W324" i="2"/>
  <c r="W547" i="2"/>
  <c r="W969" i="2"/>
  <c r="W269" i="2"/>
  <c r="W61" i="2"/>
  <c r="W277" i="2"/>
  <c r="W594" i="2"/>
  <c r="W427" i="2"/>
  <c r="W162" i="2"/>
  <c r="W234" i="2"/>
  <c r="W54" i="2"/>
  <c r="W1012" i="2"/>
  <c r="W805" i="2"/>
  <c r="W723" i="2"/>
  <c r="W642" i="2"/>
  <c r="W797" i="2"/>
  <c r="W487" i="2"/>
  <c r="W279" i="2"/>
  <c r="W891" i="2"/>
  <c r="W892" i="2"/>
  <c r="W1000" i="2"/>
  <c r="W377" i="2"/>
  <c r="W907" i="2"/>
  <c r="W750" i="2"/>
  <c r="W727" i="2"/>
  <c r="W401" i="2"/>
  <c r="W732" i="2"/>
  <c r="W792" i="2"/>
  <c r="W113" i="2"/>
  <c r="W475" i="2"/>
  <c r="W325" i="2"/>
  <c r="W51" i="2"/>
  <c r="Y724" i="2"/>
  <c r="Y977" i="2"/>
  <c r="Y591" i="2"/>
  <c r="W495" i="2"/>
  <c r="W606" i="2"/>
  <c r="W619" i="2"/>
  <c r="W211" i="2"/>
  <c r="W517" i="2"/>
  <c r="W796" i="2"/>
  <c r="W133" i="2"/>
  <c r="W519" i="2"/>
  <c r="W940" i="2"/>
  <c r="W771" i="2"/>
  <c r="W785" i="2"/>
  <c r="W699" i="2"/>
  <c r="W139" i="2"/>
  <c r="W18" i="2"/>
  <c r="W711" i="2"/>
  <c r="W555" i="2"/>
  <c r="W787" i="2"/>
  <c r="W760" i="2"/>
  <c r="W137" i="2"/>
  <c r="W603" i="2"/>
  <c r="W365" i="2"/>
  <c r="W726" i="2"/>
  <c r="W341" i="2"/>
  <c r="W459" i="2"/>
  <c r="W208" i="2"/>
  <c r="W460" i="2"/>
  <c r="W737" i="2"/>
  <c r="W678" i="2"/>
  <c r="W520" i="2"/>
  <c r="W361" i="2"/>
  <c r="W747" i="2"/>
  <c r="W511" i="2"/>
  <c r="W901" i="2"/>
  <c r="W808" i="2"/>
  <c r="W912" i="2"/>
  <c r="W360" i="2"/>
  <c r="W961" i="2"/>
  <c r="W936" i="2"/>
  <c r="W601" i="2"/>
  <c r="W853" i="2"/>
  <c r="W877" i="2"/>
  <c r="W349" i="2"/>
  <c r="W685" i="2"/>
  <c r="W301" i="2"/>
  <c r="W53" i="2"/>
  <c r="W990" i="2"/>
  <c r="W701" i="2"/>
  <c r="W486" i="2"/>
  <c r="W541" i="2"/>
  <c r="W822" i="2"/>
  <c r="W438" i="2"/>
  <c r="W231" i="2"/>
  <c r="W447" i="2"/>
  <c r="W643" i="2"/>
  <c r="W954" i="2"/>
  <c r="W220" i="2"/>
  <c r="W666" i="2"/>
  <c r="W303" i="2"/>
  <c r="W1023" i="2"/>
  <c r="W582" i="2"/>
  <c r="W559" i="2"/>
  <c r="W713" i="2"/>
  <c r="W795" i="2"/>
  <c r="W631" i="2"/>
  <c r="W773" i="2"/>
  <c r="W1014" i="2"/>
  <c r="W197" i="2"/>
  <c r="W629" i="2"/>
  <c r="W136" i="2"/>
  <c r="W534" i="2"/>
  <c r="W426" i="2"/>
  <c r="W387" i="2"/>
  <c r="W295" i="2"/>
  <c r="W1013" i="2"/>
  <c r="W397" i="2"/>
  <c r="W448" i="2"/>
  <c r="W160" i="2"/>
  <c r="W869" i="2"/>
  <c r="W925" i="2"/>
  <c r="W313" i="2"/>
  <c r="W445" i="2"/>
  <c r="W85" i="2"/>
  <c r="W13" i="2"/>
  <c r="W270" i="2"/>
  <c r="W516" i="2"/>
  <c r="W804" i="2"/>
  <c r="W241" i="2"/>
  <c r="W763" i="2"/>
  <c r="W879" i="2"/>
  <c r="W281" i="2"/>
  <c r="W65" i="2"/>
  <c r="W724" i="2"/>
  <c r="W339" i="2"/>
  <c r="W306" i="2"/>
  <c r="W411" i="2"/>
  <c r="W363" i="2"/>
  <c r="W102" i="2"/>
  <c r="W748" i="2"/>
  <c r="W27" i="2"/>
  <c r="W703" i="2"/>
  <c r="W174" i="2"/>
  <c r="W809" i="2"/>
  <c r="W210" i="2"/>
  <c r="W159" i="2"/>
  <c r="W653" i="2"/>
  <c r="W79" i="2"/>
  <c r="W725" i="2"/>
  <c r="W840" i="2"/>
  <c r="W144" i="2"/>
  <c r="W689" i="2"/>
  <c r="W97" i="2"/>
  <c r="W937" i="2"/>
  <c r="Y497" i="2"/>
  <c r="W268" i="2"/>
  <c r="W948" i="2"/>
  <c r="W941" i="2"/>
  <c r="W485" i="2"/>
  <c r="W556" i="2"/>
  <c r="W663" i="2"/>
  <c r="W807" i="2"/>
  <c r="W632" i="2"/>
  <c r="W260" i="2"/>
  <c r="W882" i="2"/>
  <c r="W820" i="2"/>
  <c r="W499" i="2"/>
  <c r="W378" i="2"/>
  <c r="W342" i="2"/>
  <c r="W627" i="2"/>
  <c r="W1001" i="2"/>
  <c r="W630" i="2"/>
  <c r="W522" i="2"/>
  <c r="W848" i="2"/>
  <c r="W858" i="2"/>
  <c r="W199" i="2"/>
  <c r="W714" i="2"/>
  <c r="W138" i="2"/>
  <c r="W413" i="2"/>
  <c r="W320" i="2"/>
  <c r="W847" i="2"/>
  <c r="W127" i="2"/>
  <c r="W992" i="2"/>
  <c r="W149" i="2"/>
  <c r="W930" i="2"/>
  <c r="W835" i="2"/>
  <c r="W185" i="2"/>
  <c r="W583" i="2"/>
  <c r="W469" i="2"/>
  <c r="W720" i="2"/>
  <c r="W168" i="2"/>
  <c r="W949" i="2"/>
  <c r="W624" i="2"/>
  <c r="Y1015" i="2"/>
  <c r="Y896" i="2"/>
  <c r="W684" i="2"/>
  <c r="W205" i="2"/>
  <c r="W846" i="2"/>
  <c r="W798" i="2"/>
  <c r="W965" i="2"/>
  <c r="W951" i="2"/>
  <c r="W90" i="2"/>
  <c r="W557" i="2"/>
  <c r="W859" i="2"/>
  <c r="W904" i="2"/>
  <c r="W579" i="2"/>
  <c r="W498" i="2"/>
  <c r="W224" i="2"/>
  <c r="W78" i="2"/>
  <c r="W870" i="2"/>
  <c r="W135" i="2"/>
  <c r="W675" i="2"/>
  <c r="W784" i="2"/>
  <c r="W55" i="2"/>
  <c r="W1002" i="2"/>
  <c r="W655" i="2"/>
  <c r="W973" i="2"/>
  <c r="W952" i="2"/>
  <c r="W272" i="2"/>
  <c r="W41" i="2"/>
  <c r="W648" i="2"/>
  <c r="W367" i="2"/>
  <c r="W673" i="2"/>
  <c r="W997" i="2"/>
  <c r="Y343" i="2"/>
  <c r="W532" i="2"/>
  <c r="W660" i="2"/>
  <c r="W558" i="2"/>
  <c r="W236" i="2"/>
  <c r="W67" i="2"/>
  <c r="W30" i="2"/>
  <c r="W845" i="2"/>
  <c r="W375" i="2"/>
  <c r="W267" i="2"/>
  <c r="W483" i="2"/>
  <c r="W641" i="2"/>
  <c r="W967" i="2"/>
  <c r="W31" i="2"/>
  <c r="W463" i="2"/>
  <c r="W654" i="2"/>
  <c r="W75" i="2"/>
  <c r="W775" i="2"/>
  <c r="W894" i="2"/>
  <c r="W315" i="2"/>
  <c r="W109" i="2"/>
  <c r="W867" i="2"/>
  <c r="W881" i="2"/>
  <c r="W856" i="2"/>
  <c r="W161" i="2"/>
  <c r="W570" i="2"/>
  <c r="W196" i="2"/>
  <c r="W639" i="2"/>
  <c r="W439" i="2"/>
  <c r="W649" i="2"/>
  <c r="W373" i="2"/>
  <c r="W504" i="2"/>
  <c r="W151" i="2"/>
  <c r="W996" i="2"/>
  <c r="W864" i="2"/>
  <c r="W745" i="2"/>
  <c r="W661" i="2"/>
  <c r="W780" i="2"/>
  <c r="W385" i="2"/>
  <c r="W221" i="2"/>
  <c r="W414" i="2"/>
  <c r="W207" i="2"/>
  <c r="W289" i="2"/>
  <c r="W331" i="2"/>
  <c r="W125" i="2"/>
  <c r="W188" i="2"/>
  <c r="W198" i="2"/>
  <c r="W436" i="2"/>
  <c r="W1003" i="2"/>
  <c r="W832" i="2"/>
  <c r="W148" i="2"/>
  <c r="W918" i="2"/>
  <c r="W103" i="2"/>
  <c r="W510" i="2"/>
  <c r="W343" i="2"/>
  <c r="W569" i="2"/>
  <c r="W651" i="2"/>
  <c r="W665" i="2"/>
  <c r="W928" i="2"/>
  <c r="W89" i="2"/>
  <c r="W521" i="2"/>
  <c r="W945" i="2"/>
  <c r="W32" i="2"/>
  <c r="W1025" i="2"/>
  <c r="W282" i="2"/>
  <c r="W1015" i="2"/>
  <c r="W833" i="2"/>
  <c r="W223" i="2"/>
  <c r="W709" i="2"/>
  <c r="W145" i="2"/>
  <c r="W232" i="2"/>
  <c r="W288" i="2"/>
  <c r="W761" i="2"/>
  <c r="W195" i="2"/>
  <c r="W433" i="2"/>
  <c r="W456" i="2"/>
  <c r="Y931" i="2"/>
  <c r="Y691" i="2"/>
  <c r="Y651" i="2"/>
  <c r="W702" i="2"/>
  <c r="W567" i="2"/>
  <c r="W509" i="2"/>
  <c r="W999" i="2"/>
  <c r="W637" i="2"/>
  <c r="W462" i="2"/>
  <c r="W964" i="2"/>
  <c r="W868" i="2"/>
  <c r="W132" i="2"/>
  <c r="W257" i="2"/>
  <c r="W774" i="2"/>
  <c r="W209" i="2"/>
  <c r="W823" i="2"/>
  <c r="W355" i="2"/>
  <c r="W508" i="2"/>
  <c r="W535" i="2"/>
  <c r="W256" i="2"/>
  <c r="W92" i="2"/>
  <c r="W294" i="2"/>
  <c r="W712" i="2"/>
  <c r="W353" i="2"/>
  <c r="W966" i="2"/>
  <c r="W171" i="2"/>
  <c r="W435" i="2"/>
  <c r="W593" i="2"/>
  <c r="W66" i="2"/>
  <c r="W889" i="2"/>
  <c r="W880" i="2"/>
  <c r="W581" i="2"/>
  <c r="W293" i="2"/>
  <c r="W1021" i="2"/>
  <c r="W738" i="2"/>
  <c r="W793" i="2"/>
  <c r="W36" i="2"/>
  <c r="W617" i="2"/>
  <c r="W900" i="2"/>
  <c r="W865" i="2"/>
  <c r="W229" i="2"/>
  <c r="W721" i="2"/>
  <c r="W120" i="2"/>
  <c r="Y865" i="2"/>
  <c r="W253" i="2"/>
  <c r="W423" i="2"/>
  <c r="W589" i="2"/>
  <c r="W150" i="2"/>
  <c r="W308" i="2"/>
  <c r="W735" i="2"/>
  <c r="W591" i="2"/>
  <c r="W115" i="2"/>
  <c r="W181" i="2"/>
  <c r="W222" i="2"/>
  <c r="W80" i="2"/>
  <c r="W44" i="2"/>
  <c r="W679" i="2"/>
  <c r="W1026" i="2"/>
  <c r="W1019" i="2"/>
  <c r="W391" i="2"/>
  <c r="W319" i="2"/>
  <c r="W917" i="2"/>
  <c r="W318" i="2"/>
  <c r="W147" i="2"/>
  <c r="W953" i="2"/>
  <c r="W219" i="2"/>
  <c r="W415" i="2"/>
  <c r="W531" i="2"/>
  <c r="W736" i="2"/>
  <c r="W77" i="2"/>
  <c r="W437" i="2"/>
  <c r="W799" i="2"/>
  <c r="W829" i="2"/>
  <c r="W733" i="2"/>
  <c r="W529" i="2"/>
  <c r="W817" i="2"/>
  <c r="Y583" i="2"/>
  <c r="Y964" i="2"/>
  <c r="Y27" i="2"/>
  <c r="Y15" i="2"/>
  <c r="W286" i="2"/>
  <c r="W971" i="2"/>
  <c r="Y481" i="2"/>
  <c r="W611" i="2"/>
  <c r="W467" i="2"/>
  <c r="W323" i="2"/>
  <c r="W934" i="2"/>
  <c r="W502" i="2"/>
  <c r="W862" i="2"/>
  <c r="W849" i="2"/>
  <c r="W705" i="2"/>
  <c r="W539" i="2"/>
  <c r="W252" i="2"/>
  <c r="W899" i="2"/>
  <c r="W245" i="2"/>
  <c r="W114" i="2"/>
  <c r="W772" i="2"/>
  <c r="W841" i="2"/>
  <c r="W984" i="2"/>
  <c r="W49" i="2"/>
  <c r="W574" i="2"/>
  <c r="W140" i="2"/>
  <c r="W985" i="2"/>
  <c r="W921" i="2"/>
  <c r="W932" i="2"/>
  <c r="W633" i="2"/>
  <c r="W193" i="2"/>
  <c r="W142" i="2"/>
  <c r="W395" i="2"/>
  <c r="W179" i="2"/>
  <c r="W35" i="2"/>
  <c r="W500" i="2"/>
  <c r="W356" i="2"/>
  <c r="W372" i="2"/>
  <c r="W251" i="2"/>
  <c r="W646" i="2"/>
  <c r="W212" i="2"/>
  <c r="W57" i="2"/>
  <c r="W683" i="2"/>
  <c r="W718" i="2"/>
  <c r="W70" i="2"/>
  <c r="W430" i="2"/>
  <c r="W644" i="2"/>
  <c r="W345" i="2"/>
  <c r="W42" i="2"/>
  <c r="W827" i="2"/>
  <c r="W451" i="2"/>
  <c r="W605" i="2"/>
  <c r="W1005" i="2"/>
  <c r="W975" i="2"/>
  <c r="W471" i="2"/>
  <c r="W860" i="2"/>
  <c r="W625" i="2"/>
  <c r="W29" i="2"/>
  <c r="W461" i="2"/>
  <c r="W929" i="2"/>
  <c r="W408" i="2"/>
  <c r="W759" i="2"/>
  <c r="W672" i="2"/>
  <c r="W544" i="2"/>
  <c r="W379" i="2"/>
  <c r="W472" i="2"/>
  <c r="W91" i="2"/>
  <c r="W906" i="2"/>
  <c r="W687" i="2"/>
  <c r="W905" i="2"/>
  <c r="W828" i="2"/>
  <c r="W420" i="2"/>
  <c r="W156" i="2"/>
  <c r="W107" i="2"/>
  <c r="W192" i="2"/>
  <c r="W163" i="2"/>
  <c r="W389" i="2"/>
  <c r="W201" i="2"/>
  <c r="W561" i="2"/>
  <c r="W1027" i="2"/>
  <c r="W101" i="2"/>
  <c r="W667" i="2"/>
  <c r="W402" i="2"/>
  <c r="W19" i="2"/>
  <c r="W762" i="2"/>
  <c r="W615" i="2"/>
  <c r="W265" i="2"/>
  <c r="W697" i="2"/>
  <c r="W769" i="2"/>
  <c r="W317" i="2"/>
  <c r="W428" i="2"/>
  <c r="W284" i="2"/>
  <c r="W1004" i="2"/>
  <c r="W255" i="2"/>
  <c r="W690" i="2"/>
  <c r="W121" i="2"/>
  <c r="W788" i="2"/>
  <c r="W307" i="2"/>
  <c r="W677" i="2"/>
  <c r="W173" i="2"/>
  <c r="W831" i="2"/>
  <c r="W417" i="2"/>
  <c r="W777" i="2"/>
  <c r="W811" i="2"/>
  <c r="W186" i="2"/>
  <c r="W183" i="2"/>
  <c r="W618" i="2"/>
  <c r="W327" i="2"/>
  <c r="W523" i="2"/>
  <c r="W409" i="2"/>
  <c r="W481" i="2"/>
  <c r="W244" i="2"/>
  <c r="W546" i="2"/>
  <c r="W595" i="2"/>
  <c r="W235" i="2"/>
  <c r="W214" i="2"/>
  <c r="W273" i="2"/>
  <c r="W955" i="2"/>
  <c r="W358" i="2"/>
  <c r="W474" i="2"/>
  <c r="W39" i="2"/>
  <c r="W1006" i="2"/>
  <c r="W553" i="2"/>
  <c r="W337" i="2"/>
  <c r="W489" i="2"/>
  <c r="W533" i="2"/>
  <c r="W834" i="2"/>
  <c r="W903" i="2"/>
  <c r="W883" i="2"/>
  <c r="W330" i="2"/>
  <c r="W913" i="2"/>
  <c r="W396" i="2"/>
  <c r="W172" i="2"/>
  <c r="W111" i="2"/>
  <c r="W572" i="2"/>
  <c r="W844" i="2"/>
  <c r="W543" i="2"/>
  <c r="W988" i="2"/>
  <c r="W716" i="2"/>
  <c r="W790" i="2"/>
  <c r="W749" i="2"/>
  <c r="W399" i="2"/>
  <c r="W755" i="2"/>
  <c r="W821" i="2"/>
  <c r="W978" i="2"/>
  <c r="W258" i="2"/>
  <c r="W916" i="2"/>
  <c r="X441" i="2"/>
  <c r="X181" i="2"/>
  <c r="X115" i="2"/>
  <c r="W613" i="2"/>
  <c r="W972" i="2"/>
  <c r="W480" i="2"/>
  <c r="X593" i="2"/>
  <c r="X197" i="2"/>
  <c r="X140" i="2"/>
  <c r="X231" i="2"/>
  <c r="X465" i="2"/>
  <c r="X848" i="2"/>
  <c r="W217" i="2"/>
  <c r="X422" i="2"/>
  <c r="X201" i="2"/>
  <c r="X1001" i="2"/>
  <c r="X435" i="2"/>
  <c r="X371" i="2"/>
  <c r="X576" i="2"/>
  <c r="X178" i="2"/>
  <c r="X682" i="2"/>
  <c r="W276" i="2"/>
  <c r="W73" i="2"/>
  <c r="X596" i="2"/>
  <c r="W564" i="2"/>
  <c r="X525" i="2"/>
  <c r="X288" i="2"/>
  <c r="X965" i="2"/>
  <c r="Y126" i="2"/>
  <c r="X220" i="2"/>
  <c r="Y1013" i="2"/>
  <c r="Y973" i="2"/>
  <c r="X448" i="2"/>
  <c r="X328" i="2"/>
  <c r="X415" i="2"/>
  <c r="X52" i="2"/>
  <c r="Y730" i="2"/>
  <c r="X873" i="2"/>
  <c r="Y791" i="2"/>
  <c r="X464" i="2"/>
  <c r="Y684" i="2"/>
  <c r="X725" i="2"/>
  <c r="X726" i="2"/>
  <c r="X232" i="2"/>
  <c r="Y839" i="2"/>
  <c r="X640" i="2"/>
  <c r="X144" i="2"/>
  <c r="X390" i="2"/>
  <c r="X200" i="2"/>
  <c r="Y585" i="2"/>
  <c r="AE585" i="2" s="1"/>
  <c r="X756" i="2"/>
  <c r="X300" i="2"/>
  <c r="X330" i="2"/>
  <c r="Y643" i="2"/>
  <c r="X520" i="2"/>
  <c r="X864" i="2"/>
  <c r="Y847" i="2"/>
  <c r="X786" i="2"/>
  <c r="X36" i="2"/>
  <c r="Y974" i="2"/>
  <c r="X163" i="2"/>
  <c r="X660" i="2"/>
  <c r="X30" i="2"/>
  <c r="X388" i="2"/>
  <c r="X287" i="2"/>
  <c r="X752" i="2"/>
  <c r="W56" i="2"/>
  <c r="X56" i="2"/>
  <c r="W25" i="2"/>
  <c r="X468" i="2"/>
  <c r="X228" i="2"/>
  <c r="X812" i="2"/>
  <c r="X379" i="2"/>
  <c r="X547" i="2"/>
  <c r="X279" i="2"/>
  <c r="X507" i="2"/>
  <c r="X548" i="2"/>
  <c r="Y1023" i="2"/>
  <c r="X860" i="2"/>
  <c r="Y251" i="2"/>
  <c r="X649" i="2"/>
  <c r="W368" i="2"/>
  <c r="W259" i="2"/>
  <c r="W48" i="2"/>
  <c r="X883" i="2"/>
  <c r="X784" i="2"/>
  <c r="W305" i="2"/>
  <c r="W830" i="2"/>
  <c r="W457" i="2"/>
  <c r="W347" i="2"/>
  <c r="X878" i="2"/>
  <c r="X575" i="2"/>
  <c r="X851" i="2"/>
  <c r="AE851" i="2" s="1"/>
  <c r="X332" i="2"/>
  <c r="W657" i="2"/>
  <c r="W158" i="2"/>
  <c r="W424" i="2"/>
  <c r="X530" i="2"/>
  <c r="X733" i="2"/>
  <c r="X674" i="2"/>
  <c r="Y41" i="2"/>
  <c r="X363" i="2"/>
  <c r="Y704" i="2"/>
  <c r="AE704" i="2" s="1"/>
  <c r="Y811" i="2"/>
  <c r="Y921" i="2"/>
  <c r="X769" i="2"/>
  <c r="W116" i="2"/>
  <c r="W987" i="2"/>
  <c r="W87" i="2"/>
  <c r="Y1019" i="2"/>
  <c r="Y857" i="2"/>
  <c r="X113" i="2"/>
  <c r="W165" i="2"/>
  <c r="X914" i="2"/>
  <c r="X324" i="2"/>
  <c r="X204" i="2"/>
  <c r="X512" i="2"/>
  <c r="X970" i="2"/>
  <c r="X646" i="2"/>
  <c r="X556" i="2"/>
  <c r="X59" i="2"/>
  <c r="Y430" i="2"/>
  <c r="X865" i="2"/>
  <c r="W652" i="2"/>
  <c r="W129" i="2"/>
  <c r="W739" i="2"/>
  <c r="W927" i="2"/>
  <c r="W1009" i="2"/>
  <c r="X824" i="2"/>
  <c r="W552" i="2"/>
  <c r="W169" i="2"/>
  <c r="Y836" i="2"/>
  <c r="AE836" i="2" s="1"/>
  <c r="X588" i="2"/>
  <c r="X702" i="2"/>
  <c r="X47" i="2"/>
  <c r="X760" i="2"/>
  <c r="Y299" i="2"/>
  <c r="AE299" i="2" s="1"/>
  <c r="W507" i="2"/>
  <c r="W96" i="2"/>
  <c r="W68" i="2"/>
  <c r="W425" i="2"/>
  <c r="W920" i="2"/>
  <c r="W505" i="2"/>
  <c r="W540" i="2"/>
  <c r="W336" i="2"/>
  <c r="Y480" i="2"/>
  <c r="X276" i="2"/>
  <c r="X278" i="2"/>
  <c r="X739" i="2"/>
  <c r="X854" i="2"/>
  <c r="X155" i="2"/>
  <c r="X234" i="2"/>
  <c r="Y515" i="2"/>
  <c r="AE515" i="2" s="1"/>
  <c r="Y721" i="2"/>
  <c r="Y202" i="2"/>
  <c r="X876" i="2"/>
  <c r="X105" i="2"/>
  <c r="X601" i="2"/>
  <c r="Y757" i="2"/>
  <c r="X476" i="2"/>
  <c r="X472" i="2"/>
  <c r="X963" i="2"/>
  <c r="X1017" i="2"/>
  <c r="X170" i="2"/>
  <c r="Y764" i="2"/>
  <c r="AE764" i="2" s="1"/>
  <c r="X443" i="2"/>
  <c r="X439" i="2"/>
  <c r="Y916" i="2"/>
  <c r="X902" i="2"/>
  <c r="X229" i="2"/>
  <c r="X135" i="2"/>
  <c r="X146" i="2"/>
  <c r="X351" i="2"/>
  <c r="Y315" i="2"/>
  <c r="X537" i="2"/>
  <c r="X838" i="2"/>
  <c r="X941" i="2"/>
  <c r="X550" i="2"/>
  <c r="Y1002" i="2"/>
  <c r="X627" i="2"/>
  <c r="X15" i="2"/>
  <c r="X549" i="2"/>
  <c r="X384" i="2"/>
  <c r="X268" i="2"/>
  <c r="X156" i="2"/>
  <c r="X25" i="2"/>
  <c r="X474" i="2"/>
  <c r="X1010" i="2"/>
  <c r="Y899" i="2"/>
  <c r="X40" i="2"/>
  <c r="X322" i="2"/>
  <c r="X915" i="2"/>
  <c r="Y329" i="2"/>
  <c r="X535" i="2"/>
  <c r="Y311" i="2"/>
  <c r="X939" i="2"/>
  <c r="Y999" i="2"/>
  <c r="X621" i="2"/>
  <c r="X574" i="2"/>
  <c r="X709" i="2"/>
  <c r="Y93" i="2"/>
  <c r="X984" i="2"/>
  <c r="X453" i="2"/>
  <c r="X211" i="2"/>
  <c r="X971" i="2"/>
  <c r="X875" i="2"/>
  <c r="X961" i="2"/>
  <c r="Y314" i="2"/>
  <c r="X519" i="2"/>
  <c r="Y212" i="2"/>
  <c r="X81" i="2"/>
  <c r="X461" i="2"/>
  <c r="X280" i="2"/>
  <c r="Y555" i="2"/>
  <c r="X143" i="2"/>
  <c r="X825" i="2"/>
  <c r="X628" i="2"/>
  <c r="X969" i="2"/>
  <c r="X653" i="2"/>
  <c r="X245" i="2"/>
  <c r="X321" i="2"/>
  <c r="X809" i="2"/>
  <c r="X623" i="2"/>
  <c r="X979" i="2"/>
  <c r="X238" i="2"/>
  <c r="Y563" i="2"/>
  <c r="Y118" i="2"/>
  <c r="AE118" i="2" s="1"/>
  <c r="Y51" i="2"/>
  <c r="X890" i="2"/>
  <c r="X383" i="2"/>
  <c r="W444" i="2"/>
  <c r="X528" i="2"/>
  <c r="Y540" i="2"/>
  <c r="X46" i="2"/>
  <c r="X169" i="2"/>
  <c r="X751" i="2"/>
  <c r="X693" i="2"/>
  <c r="X1005" i="2"/>
  <c r="X145" i="2"/>
  <c r="X153" i="2"/>
  <c r="X947" i="2"/>
  <c r="X787" i="2"/>
  <c r="X404" i="2"/>
  <c r="X499" i="2"/>
  <c r="X545" i="2"/>
  <c r="X497" i="2"/>
  <c r="X176" i="2"/>
  <c r="X337" i="2"/>
  <c r="X188" i="2"/>
  <c r="X657" i="2"/>
  <c r="X948" i="2"/>
  <c r="X664" i="2"/>
  <c r="X157" i="2"/>
  <c r="X255" i="2"/>
  <c r="Y932" i="2"/>
  <c r="Y943" i="2"/>
  <c r="X150" i="2"/>
  <c r="Y937" i="2"/>
  <c r="X219" i="2"/>
  <c r="X469" i="2"/>
  <c r="X534" i="2"/>
  <c r="X75" i="2"/>
  <c r="X870" i="2"/>
  <c r="X845" i="2"/>
  <c r="Y68" i="2"/>
  <c r="X344" i="2"/>
  <c r="X246" i="2"/>
  <c r="X462" i="2"/>
  <c r="X656" i="2"/>
  <c r="X336" i="2"/>
  <c r="X808" i="2"/>
  <c r="X795" i="2"/>
  <c r="X61" i="2"/>
  <c r="X964" i="2"/>
  <c r="X364" i="2"/>
  <c r="X500" i="2"/>
  <c r="X496" i="2"/>
  <c r="X581" i="2"/>
  <c r="X240" i="2"/>
  <c r="X893" i="2"/>
  <c r="X19" i="2"/>
  <c r="X1021" i="2"/>
  <c r="X413" i="2"/>
  <c r="X148" i="2"/>
  <c r="X663" i="2"/>
  <c r="X895" i="2"/>
  <c r="X479" i="2"/>
  <c r="X254" i="2"/>
  <c r="X86" i="2"/>
  <c r="X595" i="2"/>
  <c r="X484" i="2"/>
  <c r="X1003" i="2"/>
  <c r="X225" i="2"/>
  <c r="Y214" i="2"/>
  <c r="X399" i="2"/>
  <c r="X796" i="2"/>
  <c r="Y622" i="2"/>
  <c r="X622" i="2"/>
  <c r="Y714" i="2"/>
  <c r="X714" i="2"/>
  <c r="Y11" i="2"/>
  <c r="X11" i="2"/>
  <c r="X285" i="2"/>
  <c r="X516" i="2"/>
  <c r="X831" i="2"/>
  <c r="X134" i="2"/>
  <c r="X691" i="2"/>
  <c r="X421" i="2"/>
  <c r="X677" i="2"/>
  <c r="X773" i="2"/>
  <c r="Y807" i="2"/>
  <c r="X149" i="2"/>
  <c r="X837" i="2"/>
  <c r="X931" i="2"/>
  <c r="X651" i="2"/>
  <c r="Y521" i="2"/>
  <c r="X78" i="2"/>
  <c r="Y934" i="2"/>
  <c r="X987" i="2"/>
  <c r="Y745" i="2"/>
  <c r="X411" i="2"/>
  <c r="Y84" i="2"/>
  <c r="AE84" i="2" s="1"/>
  <c r="X636" i="2"/>
  <c r="X855" i="2"/>
  <c r="X198" i="2"/>
  <c r="X830" i="2"/>
  <c r="Y316" i="2"/>
  <c r="X292" i="2"/>
  <c r="X910" i="2"/>
  <c r="X722" i="2"/>
  <c r="X801" i="2"/>
  <c r="X735" i="2"/>
  <c r="X610" i="2"/>
  <c r="X514" i="2"/>
  <c r="X553" i="2"/>
  <c r="X249" i="2"/>
  <c r="X509" i="2"/>
  <c r="X132" i="2"/>
  <c r="X380" i="2"/>
  <c r="X661" i="2"/>
  <c r="X62" i="2"/>
  <c r="Y894" i="2"/>
  <c r="X271" i="2"/>
  <c r="Y393" i="2"/>
  <c r="X577" i="2"/>
  <c r="X80" i="2"/>
  <c r="X759" i="2"/>
  <c r="X1014" i="2"/>
  <c r="X904" i="2"/>
  <c r="X331" i="2"/>
  <c r="Y142" i="2"/>
  <c r="X233" i="2"/>
  <c r="X258" i="2"/>
  <c r="X578" i="2"/>
  <c r="X705" i="2"/>
  <c r="X1019" i="2"/>
  <c r="X946" i="2"/>
  <c r="X54" i="2"/>
  <c r="X906" i="2"/>
  <c r="X34" i="2"/>
  <c r="X997" i="2"/>
  <c r="X473" i="2"/>
  <c r="X603" i="2"/>
  <c r="X798" i="2"/>
  <c r="X301" i="2"/>
  <c r="X630" i="2"/>
  <c r="X454" i="2"/>
  <c r="X217" i="2"/>
  <c r="Y434" i="2"/>
  <c r="Y73" i="2"/>
  <c r="X111" i="2"/>
  <c r="Y63" i="2"/>
  <c r="X457" i="2"/>
  <c r="X967" i="2"/>
  <c r="Y158" i="2"/>
  <c r="Y927" i="2"/>
  <c r="X911" i="2"/>
  <c r="X171" i="2"/>
  <c r="X857" i="2"/>
  <c r="X944" i="2"/>
  <c r="X406" i="2"/>
  <c r="X194" i="2"/>
  <c r="X862" i="2"/>
  <c r="X491" i="2"/>
  <c r="X557" i="2"/>
  <c r="Y358" i="2"/>
  <c r="X127" i="2"/>
  <c r="X262" i="2"/>
  <c r="X427" i="2"/>
  <c r="X283" i="2"/>
  <c r="X107" i="2"/>
  <c r="X826" i="2"/>
  <c r="X749" i="2"/>
  <c r="Y586" i="2"/>
  <c r="AE586" i="2" s="1"/>
  <c r="X385" i="2"/>
  <c r="Y834" i="2"/>
  <c r="X311" i="2"/>
  <c r="X74" i="2"/>
  <c r="Y347" i="2"/>
  <c r="X147" i="2"/>
  <c r="X360" i="2"/>
  <c r="X223" i="2"/>
  <c r="X29" i="2"/>
  <c r="X563" i="2"/>
  <c r="X736" i="2"/>
  <c r="X695" i="2"/>
  <c r="Y49" i="2"/>
  <c r="X930" i="2"/>
  <c r="X23" i="2"/>
  <c r="X417" i="2"/>
  <c r="X1018" i="2"/>
  <c r="Y94" i="2"/>
  <c r="AE94" i="2" s="1"/>
  <c r="Y922" i="2"/>
  <c r="Y263" i="2"/>
  <c r="AE263" i="2" s="1"/>
  <c r="X35" i="2"/>
  <c r="X754" i="2"/>
  <c r="X976" i="2"/>
  <c r="X203" i="2"/>
  <c r="X706" i="2"/>
  <c r="X191" i="2"/>
  <c r="X977" i="2"/>
  <c r="X65" i="2"/>
  <c r="X506" i="2"/>
  <c r="X744" i="2"/>
  <c r="Y216" i="2"/>
  <c r="Y295" i="2"/>
  <c r="X583" i="2"/>
  <c r="Y995" i="2"/>
  <c r="AE995" i="2" s="1"/>
  <c r="X598" i="2"/>
  <c r="X675" i="2"/>
  <c r="Y106" i="2"/>
  <c r="AE106" i="2" s="1"/>
  <c r="Y227" i="2"/>
  <c r="AE227" i="2" s="1"/>
  <c r="X814" i="2"/>
  <c r="Y813" i="2"/>
  <c r="X730" i="2"/>
  <c r="X401" i="2"/>
  <c r="Y333" i="2"/>
  <c r="AE333" i="2" s="1"/>
  <c r="Y32" i="2"/>
  <c r="X968" i="2"/>
  <c r="X536" i="2"/>
  <c r="Y536" i="2"/>
  <c r="Y776" i="2"/>
  <c r="AE776" i="2" s="1"/>
  <c r="Y104" i="2"/>
  <c r="X104" i="2"/>
  <c r="X620" i="2"/>
  <c r="X613" i="2"/>
  <c r="X452" i="2"/>
  <c r="X644" i="2"/>
  <c r="Y644" i="2"/>
  <c r="X368" i="2"/>
  <c r="Y368" i="2"/>
  <c r="X533" i="2"/>
  <c r="Y296" i="2"/>
  <c r="AE296" i="2" s="1"/>
  <c r="X565" i="2"/>
  <c r="X392" i="2"/>
  <c r="AE392" i="2" s="1"/>
  <c r="X289" i="2"/>
  <c r="Y309" i="2"/>
  <c r="X116" i="2"/>
  <c r="X501" i="2"/>
  <c r="X269" i="2"/>
  <c r="X584" i="2"/>
  <c r="X567" i="2"/>
  <c r="Y345" i="2"/>
  <c r="X236" i="2"/>
  <c r="X539" i="2"/>
  <c r="Y327" i="2"/>
  <c r="X327" i="2"/>
  <c r="X386" i="2"/>
  <c r="X560" i="2"/>
  <c r="X780" i="2"/>
  <c r="Y235" i="2"/>
  <c r="X235" i="2"/>
  <c r="X609" i="2"/>
  <c r="X872" i="2"/>
  <c r="Y184" i="2"/>
  <c r="Y129" i="2"/>
  <c r="X1012" i="2"/>
  <c r="X615" i="2"/>
  <c r="X869" i="2"/>
  <c r="X665" i="2"/>
  <c r="X597" i="2"/>
  <c r="Y597" i="2"/>
  <c r="X896" i="2"/>
  <c r="X734" i="2"/>
  <c r="X318" i="2"/>
  <c r="X320" i="2"/>
  <c r="X589" i="2"/>
  <c r="X841" i="2"/>
  <c r="X708" i="2"/>
  <c r="X600" i="2"/>
  <c r="Y488" i="2"/>
  <c r="AE488" i="2" s="1"/>
  <c r="X432" i="2"/>
  <c r="Y432" i="2"/>
  <c r="Y504" i="2"/>
  <c r="X504" i="2"/>
  <c r="Y805" i="2"/>
  <c r="X367" i="2"/>
  <c r="X607" i="2"/>
  <c r="X183" i="2"/>
  <c r="Y261" i="2"/>
  <c r="AE261" i="2" s="1"/>
  <c r="Y564" i="2"/>
  <c r="X564" i="2"/>
  <c r="X369" i="2"/>
  <c r="Y715" i="2"/>
  <c r="X715" i="2"/>
  <c r="X152" i="2"/>
  <c r="X349" i="2"/>
  <c r="Y349" i="2"/>
  <c r="X180" i="2"/>
  <c r="Y652" i="2"/>
  <c r="X699" i="2"/>
  <c r="X972" i="2"/>
  <c r="Y67" i="2"/>
  <c r="X108" i="2"/>
  <c r="X797" i="2"/>
  <c r="X732" i="2"/>
  <c r="X252" i="2"/>
  <c r="X350" i="2"/>
  <c r="X568" i="2"/>
  <c r="Y541" i="2"/>
  <c r="Y740" i="2"/>
  <c r="X1015" i="2"/>
  <c r="Y558" i="2"/>
  <c r="X37" i="2"/>
  <c r="X724" i="2"/>
  <c r="X173" i="2"/>
  <c r="X242" i="2"/>
  <c r="Y182" i="2"/>
  <c r="X998" i="2"/>
  <c r="X712" i="2"/>
  <c r="X1028" i="2"/>
  <c r="X543" i="2"/>
  <c r="X272" i="2"/>
  <c r="Y492" i="2"/>
  <c r="X492" i="2"/>
  <c r="X377" i="2"/>
  <c r="X818" i="2"/>
  <c r="X1009" i="2"/>
  <c r="X728" i="2"/>
  <c r="X133" i="2"/>
  <c r="X326" i="2"/>
  <c r="X90" i="2"/>
  <c r="Y960" i="2"/>
  <c r="AE960" i="2" s="1"/>
  <c r="X431" i="2"/>
  <c r="Y804" i="2"/>
  <c r="Y177" i="2"/>
  <c r="Y900" i="2"/>
  <c r="X868" i="2"/>
  <c r="Y96" i="2"/>
  <c r="Y313" i="2"/>
  <c r="Y511" i="2"/>
  <c r="Y697" i="2"/>
  <c r="X440" i="2"/>
  <c r="Y758" i="2"/>
  <c r="X361" i="2"/>
  <c r="X591" i="2"/>
  <c r="X27" i="2"/>
  <c r="X192" i="2"/>
  <c r="Y43" i="2"/>
  <c r="X992" i="2"/>
  <c r="Y668" i="2"/>
  <c r="Y672" i="2"/>
  <c r="X340" i="2"/>
  <c r="X572" i="2"/>
  <c r="Y572" i="2"/>
  <c r="X924" i="2"/>
  <c r="Y508" i="2"/>
  <c r="X265" i="2"/>
  <c r="X172" i="2"/>
  <c r="X259" i="2"/>
  <c r="X1000" i="2"/>
  <c r="X478" i="2"/>
  <c r="AE478" i="2" s="1"/>
  <c r="X494" i="2"/>
  <c r="X207" i="2"/>
  <c r="Y213" i="2"/>
  <c r="AE213" i="2" s="1"/>
  <c r="X570" i="2"/>
  <c r="X302" i="2"/>
  <c r="X187" i="2"/>
  <c r="X110" i="2"/>
  <c r="X901" i="2"/>
  <c r="X286" i="2"/>
  <c r="X267" i="2"/>
  <c r="X121" i="2"/>
  <c r="Y985" i="2"/>
  <c r="Y418" i="2"/>
  <c r="X606" i="2"/>
  <c r="X799" i="2"/>
  <c r="X700" i="2"/>
  <c r="X925" i="2"/>
  <c r="X559" i="2"/>
  <c r="X635" i="2"/>
  <c r="X935" i="2"/>
  <c r="X994" i="2"/>
  <c r="Y552" i="2"/>
  <c r="X694" i="2"/>
  <c r="X409" i="2"/>
  <c r="X95" i="2"/>
  <c r="X762" i="2"/>
  <c r="X186" i="2"/>
  <c r="X926" i="2"/>
  <c r="Y253" i="2"/>
  <c r="X471" i="2"/>
  <c r="X88" i="2"/>
  <c r="Y793" i="2"/>
  <c r="Y293" i="2"/>
  <c r="X770" i="2"/>
  <c r="X544" i="2"/>
  <c r="X502" i="2"/>
  <c r="X923" i="2"/>
  <c r="Y956" i="2"/>
  <c r="X33" i="2"/>
  <c r="Y940" i="2"/>
  <c r="X39" i="2"/>
  <c r="X962" i="2"/>
  <c r="X713" i="2"/>
  <c r="X683" i="2"/>
  <c r="X766" i="2"/>
  <c r="X846" i="2"/>
  <c r="Y125" i="2"/>
  <c r="X57" i="2"/>
  <c r="X459" i="2"/>
  <c r="X658" i="2"/>
  <c r="Y898" i="2"/>
  <c r="AE898" i="2" s="1"/>
  <c r="X681" i="2"/>
  <c r="X460" i="2"/>
  <c r="X822" i="2"/>
  <c r="Y378" i="2"/>
  <c r="Y892" i="2"/>
  <c r="Y87" i="2"/>
  <c r="X463" i="2"/>
  <c r="Y959" i="2"/>
  <c r="X959" i="2"/>
  <c r="X91" i="2"/>
  <c r="Y1011" i="2"/>
  <c r="X79" i="2"/>
  <c r="X638" i="2"/>
  <c r="X958" i="2"/>
  <c r="X844" i="2"/>
  <c r="X951" i="2"/>
  <c r="Y655" i="2"/>
  <c r="X1007" i="2"/>
  <c r="X382" i="2"/>
  <c r="Y306" i="2"/>
  <c r="Y130" i="2"/>
  <c r="AE130" i="2" s="1"/>
  <c r="X335" i="2"/>
  <c r="X244" i="2"/>
  <c r="X789" i="2"/>
  <c r="Y789" i="2"/>
  <c r="Y294" i="2"/>
  <c r="X701" i="2"/>
  <c r="X310" i="2"/>
  <c r="X850" i="2"/>
  <c r="X196" i="2"/>
  <c r="X13" i="2"/>
  <c r="Y338" i="2"/>
  <c r="X839" i="2"/>
  <c r="Y625" i="2"/>
  <c r="X703" i="2"/>
  <c r="X861" i="2"/>
  <c r="Y250" i="2"/>
  <c r="AE250" i="2" s="1"/>
  <c r="X167" i="2"/>
  <c r="Y832" i="2"/>
  <c r="X791" i="2"/>
  <c r="X455" i="2"/>
  <c r="Y765" i="2"/>
  <c r="X775" i="2"/>
  <c r="X867" i="2"/>
  <c r="X727" i="2"/>
  <c r="X765" i="2"/>
  <c r="X659" i="2"/>
  <c r="Y503" i="2"/>
  <c r="AE503" i="2" s="1"/>
  <c r="X487" i="2"/>
  <c r="X731" i="2"/>
  <c r="Y323" i="2"/>
  <c r="Y274" i="2"/>
  <c r="AE274" i="2" s="1"/>
  <c r="X481" i="2"/>
  <c r="X599" i="2"/>
  <c r="X1004" i="2"/>
  <c r="X929" i="2"/>
  <c r="X689" i="2"/>
  <c r="X922" i="2"/>
  <c r="X721" i="2"/>
  <c r="X1025" i="2"/>
  <c r="Y394" i="2"/>
  <c r="AE394" i="2" s="1"/>
  <c r="X531" i="2"/>
  <c r="X819" i="2"/>
  <c r="X526" i="2"/>
  <c r="X467" i="2"/>
  <c r="X190" i="2"/>
  <c r="X10" i="2"/>
  <c r="Y670" i="2"/>
  <c r="AE670" i="2" s="1"/>
  <c r="X880" i="2"/>
  <c r="X688" i="2"/>
  <c r="X355" i="2"/>
  <c r="X973" i="2"/>
  <c r="X631" i="2"/>
  <c r="X874" i="2"/>
  <c r="X1024" i="2"/>
  <c r="X551" i="2"/>
  <c r="X647" i="2"/>
  <c r="X737" i="2"/>
  <c r="Y919" i="2"/>
  <c r="AE919" i="2" s="1"/>
  <c r="X154" i="2"/>
  <c r="X641" i="2"/>
  <c r="Y887" i="2"/>
  <c r="AE887" i="2" s="1"/>
  <c r="X17" i="2"/>
  <c r="X256" i="2"/>
  <c r="X339" i="2"/>
  <c r="X840" i="2"/>
  <c r="X266" i="2"/>
  <c r="Y456" i="2"/>
  <c r="X986" i="2"/>
  <c r="Y936" i="2"/>
  <c r="X168" i="2"/>
  <c r="X458" i="2"/>
  <c r="X49" i="2"/>
  <c r="X199" i="2"/>
  <c r="Y792" i="2"/>
  <c r="X189" i="2"/>
  <c r="X343" i="2"/>
  <c r="X738" i="2"/>
  <c r="X237" i="2"/>
  <c r="Y429" i="2"/>
  <c r="AE429" i="2" s="1"/>
  <c r="X594" i="2"/>
  <c r="Y114" i="2"/>
  <c r="Y210" i="2"/>
  <c r="X58" i="2"/>
  <c r="X498" i="2"/>
  <c r="X264" i="2"/>
  <c r="X151" i="2"/>
  <c r="X554" i="2"/>
  <c r="Y888" i="2"/>
  <c r="X449" i="2"/>
  <c r="X978" i="2"/>
  <c r="X650" i="2"/>
  <c r="Y696" i="2"/>
  <c r="AE696" i="2" s="1"/>
  <c r="X103" i="2"/>
  <c r="X304" i="2"/>
  <c r="X433" i="2"/>
  <c r="X602" i="2"/>
  <c r="X247" i="2"/>
  <c r="X938" i="2"/>
  <c r="X193" i="2"/>
  <c r="X882" i="2"/>
  <c r="X402" i="2"/>
  <c r="X690" i="2"/>
  <c r="X64" i="2"/>
  <c r="X112" i="2"/>
  <c r="X26" i="2"/>
  <c r="X746" i="2"/>
  <c r="Y477" i="2"/>
  <c r="AE477" i="2" s="1"/>
  <c r="X546" i="2"/>
  <c r="X55" i="2"/>
  <c r="X216" i="2"/>
  <c r="X24" i="2"/>
  <c r="X45" i="2"/>
  <c r="X208" i="2"/>
  <c r="Y141" i="2"/>
  <c r="AE141" i="2" s="1"/>
  <c r="Y362" i="2"/>
  <c r="AE264" i="2" l="1"/>
  <c r="AE42" i="2"/>
  <c r="AE322" i="2"/>
  <c r="AE610" i="2"/>
  <c r="AE923" i="2"/>
  <c r="AE1022" i="2"/>
  <c r="AE431" i="2"/>
  <c r="AE605" i="2"/>
  <c r="AE47" i="2"/>
  <c r="AE10" i="2"/>
  <c r="J26" i="2"/>
  <c r="I26" i="2"/>
  <c r="J781" i="2"/>
  <c r="N781" i="2"/>
  <c r="L311" i="2"/>
  <c r="J311" i="2"/>
  <c r="N26" i="2"/>
  <c r="L569" i="2"/>
  <c r="M26" i="2"/>
  <c r="J569" i="2"/>
  <c r="L26" i="2"/>
  <c r="M569" i="2"/>
  <c r="L12" i="2"/>
  <c r="K12" i="2"/>
  <c r="J12" i="2"/>
  <c r="J434" i="2"/>
  <c r="L434" i="2"/>
  <c r="M434" i="2"/>
  <c r="N434" i="2"/>
  <c r="I434" i="2"/>
  <c r="K434" i="2"/>
  <c r="I576" i="2"/>
  <c r="M576" i="2"/>
  <c r="K576" i="2"/>
  <c r="J576" i="2"/>
  <c r="N576" i="2"/>
  <c r="L576" i="2"/>
  <c r="L710" i="2"/>
  <c r="M710" i="2"/>
  <c r="I710" i="2"/>
  <c r="K710" i="2"/>
  <c r="N710" i="2"/>
  <c r="J710" i="2"/>
  <c r="L305" i="2"/>
  <c r="K305" i="2"/>
  <c r="M305" i="2"/>
  <c r="N305" i="2"/>
  <c r="I305" i="2"/>
  <c r="J305" i="2"/>
  <c r="K683" i="2"/>
  <c r="L683" i="2"/>
  <c r="I683" i="2"/>
  <c r="J683" i="2"/>
  <c r="N683" i="2"/>
  <c r="M683" i="2"/>
  <c r="J458" i="2"/>
  <c r="L458" i="2"/>
  <c r="M458" i="2"/>
  <c r="I458" i="2"/>
  <c r="N458" i="2"/>
  <c r="K458" i="2"/>
  <c r="J184" i="2"/>
  <c r="K184" i="2"/>
  <c r="N184" i="2"/>
  <c r="L184" i="2"/>
  <c r="I184" i="2"/>
  <c r="M184" i="2"/>
  <c r="N370" i="2"/>
  <c r="M370" i="2"/>
  <c r="J370" i="2"/>
  <c r="I370" i="2"/>
  <c r="K370" i="2"/>
  <c r="L370" i="2"/>
  <c r="N575" i="2"/>
  <c r="I575" i="2"/>
  <c r="M575" i="2"/>
  <c r="J575" i="2"/>
  <c r="K575" i="2"/>
  <c r="L575" i="2"/>
  <c r="L511" i="2"/>
  <c r="N511" i="2"/>
  <c r="J511" i="2"/>
  <c r="I511" i="2"/>
  <c r="M511" i="2"/>
  <c r="K511" i="2"/>
  <c r="L92" i="2"/>
  <c r="J92" i="2"/>
  <c r="N492" i="2"/>
  <c r="M492" i="2"/>
  <c r="I492" i="2"/>
  <c r="K492" i="2"/>
  <c r="J492" i="2"/>
  <c r="L492" i="2"/>
  <c r="L397" i="2"/>
  <c r="K397" i="2"/>
  <c r="M397" i="2"/>
  <c r="N397" i="2"/>
  <c r="I397" i="2"/>
  <c r="J397" i="2"/>
  <c r="J424" i="2"/>
  <c r="L424" i="2"/>
  <c r="M424" i="2"/>
  <c r="N424" i="2"/>
  <c r="K424" i="2"/>
  <c r="I424" i="2"/>
  <c r="J484" i="2"/>
  <c r="L484" i="2"/>
  <c r="M484" i="2"/>
  <c r="I484" i="2"/>
  <c r="K484" i="2"/>
  <c r="N484" i="2"/>
  <c r="L663" i="2"/>
  <c r="M663" i="2"/>
  <c r="K663" i="2"/>
  <c r="N663" i="2"/>
  <c r="J663" i="2"/>
  <c r="K877" i="2"/>
  <c r="L877" i="2"/>
  <c r="N948" i="2"/>
  <c r="K948" i="2"/>
  <c r="L948" i="2"/>
  <c r="M948" i="2"/>
  <c r="I948" i="2"/>
  <c r="J948" i="2"/>
  <c r="N878" i="2"/>
  <c r="M878" i="2"/>
  <c r="L878" i="2"/>
  <c r="I878" i="2"/>
  <c r="J878" i="2"/>
  <c r="K878" i="2"/>
  <c r="M729" i="2"/>
  <c r="I729" i="2"/>
  <c r="J729" i="2"/>
  <c r="L729" i="2"/>
  <c r="N729" i="2"/>
  <c r="K729" i="2"/>
  <c r="N798" i="2"/>
  <c r="M798" i="2"/>
  <c r="J798" i="2"/>
  <c r="L798" i="2"/>
  <c r="I798" i="2"/>
  <c r="K798" i="2"/>
  <c r="L405" i="2"/>
  <c r="M405" i="2"/>
  <c r="K405" i="2"/>
  <c r="I405" i="2"/>
  <c r="J405" i="2"/>
  <c r="N405" i="2"/>
  <c r="K552" i="2"/>
  <c r="M552" i="2"/>
  <c r="J552" i="2"/>
  <c r="N552" i="2"/>
  <c r="L552" i="2"/>
  <c r="I552" i="2"/>
  <c r="K257" i="2"/>
  <c r="N257" i="2"/>
  <c r="L257" i="2"/>
  <c r="I257" i="2"/>
  <c r="J257" i="2"/>
  <c r="M257" i="2"/>
  <c r="J335" i="2"/>
  <c r="L335" i="2"/>
  <c r="K335" i="2"/>
  <c r="M335" i="2"/>
  <c r="N335" i="2"/>
  <c r="I335" i="2"/>
  <c r="J332" i="2"/>
  <c r="M332" i="2"/>
  <c r="K332" i="2"/>
  <c r="L332" i="2"/>
  <c r="N332" i="2"/>
  <c r="I332" i="2"/>
  <c r="L106" i="2"/>
  <c r="J106" i="2"/>
  <c r="J286" i="2"/>
  <c r="I286" i="2"/>
  <c r="K286" i="2"/>
  <c r="N286" i="2"/>
  <c r="L286" i="2"/>
  <c r="M286" i="2"/>
  <c r="I202" i="2"/>
  <c r="N202" i="2"/>
  <c r="J202" i="2"/>
  <c r="K202" i="2"/>
  <c r="L202" i="2"/>
  <c r="M202" i="2"/>
  <c r="I268" i="2"/>
  <c r="K268" i="2"/>
  <c r="J268" i="2"/>
  <c r="L268" i="2"/>
  <c r="M268" i="2"/>
  <c r="N268" i="2"/>
  <c r="N45" i="2"/>
  <c r="I45" i="2"/>
  <c r="L45" i="2"/>
  <c r="M45" i="2"/>
  <c r="J45" i="2"/>
  <c r="K45" i="2"/>
  <c r="I468" i="2"/>
  <c r="L468" i="2"/>
  <c r="M468" i="2"/>
  <c r="K468" i="2"/>
  <c r="N468" i="2"/>
  <c r="J468" i="2"/>
  <c r="L485" i="2"/>
  <c r="K485" i="2"/>
  <c r="N485" i="2"/>
  <c r="I485" i="2"/>
  <c r="M485" i="2"/>
  <c r="J485" i="2"/>
  <c r="K571" i="2"/>
  <c r="I571" i="2"/>
  <c r="M571" i="2"/>
  <c r="J571" i="2"/>
  <c r="L571" i="2"/>
  <c r="N571" i="2"/>
  <c r="I938" i="2"/>
  <c r="J938" i="2"/>
  <c r="K938" i="2"/>
  <c r="L938" i="2"/>
  <c r="M938" i="2"/>
  <c r="N938" i="2"/>
  <c r="N673" i="2"/>
  <c r="K673" i="2"/>
  <c r="J673" i="2"/>
  <c r="N646" i="2"/>
  <c r="J646" i="2"/>
  <c r="L646" i="2"/>
  <c r="I646" i="2"/>
  <c r="K646" i="2"/>
  <c r="M646" i="2"/>
  <c r="M479" i="2"/>
  <c r="L479" i="2"/>
  <c r="I479" i="2"/>
  <c r="N479" i="2"/>
  <c r="K479" i="2"/>
  <c r="J479" i="2"/>
  <c r="I898" i="2"/>
  <c r="N898" i="2"/>
  <c r="M898" i="2"/>
  <c r="J898" i="2"/>
  <c r="K898" i="2"/>
  <c r="L898" i="2"/>
  <c r="M532" i="2"/>
  <c r="J532" i="2"/>
  <c r="L1023" i="2"/>
  <c r="K1023" i="2"/>
  <c r="M1023" i="2"/>
  <c r="I1023" i="2"/>
  <c r="N1023" i="2"/>
  <c r="J1023" i="2"/>
  <c r="M404" i="2"/>
  <c r="N404" i="2"/>
  <c r="K404" i="2"/>
  <c r="L404" i="2"/>
  <c r="I404" i="2"/>
  <c r="J404" i="2"/>
  <c r="J348" i="2"/>
  <c r="M348" i="2"/>
  <c r="L348" i="2"/>
  <c r="I348" i="2"/>
  <c r="K348" i="2"/>
  <c r="N348" i="2"/>
  <c r="L624" i="2"/>
  <c r="J624" i="2"/>
  <c r="N1000" i="2"/>
  <c r="J1000" i="2"/>
  <c r="K1000" i="2"/>
  <c r="L1000" i="2"/>
  <c r="M1000" i="2"/>
  <c r="I1000" i="2"/>
  <c r="J645" i="2"/>
  <c r="I645" i="2"/>
  <c r="N908" i="2"/>
  <c r="M908" i="2"/>
  <c r="J908" i="2"/>
  <c r="I908" i="2"/>
  <c r="K908" i="2"/>
  <c r="L908" i="2"/>
  <c r="I74" i="2"/>
  <c r="J74" i="2"/>
  <c r="L74" i="2"/>
  <c r="M74" i="2"/>
  <c r="N74" i="2"/>
  <c r="K74" i="2"/>
  <c r="M453" i="2"/>
  <c r="L453" i="2"/>
  <c r="K453" i="2"/>
  <c r="I453" i="2"/>
  <c r="J453" i="2"/>
  <c r="N453" i="2"/>
  <c r="N399" i="2"/>
  <c r="K399" i="2"/>
  <c r="M399" i="2"/>
  <c r="L399" i="2"/>
  <c r="I399" i="2"/>
  <c r="J399" i="2"/>
  <c r="I529" i="2"/>
  <c r="M529" i="2"/>
  <c r="K529" i="2"/>
  <c r="N529" i="2"/>
  <c r="J529" i="2"/>
  <c r="L529" i="2"/>
  <c r="L526" i="2"/>
  <c r="I526" i="2"/>
  <c r="M526" i="2"/>
  <c r="N526" i="2"/>
  <c r="J871" i="2"/>
  <c r="L871" i="2"/>
  <c r="M871" i="2"/>
  <c r="N871" i="2"/>
  <c r="I871" i="2"/>
  <c r="K871" i="2"/>
  <c r="M224" i="2"/>
  <c r="K224" i="2"/>
  <c r="L224" i="2"/>
  <c r="N224" i="2"/>
  <c r="J224" i="2"/>
  <c r="I224" i="2"/>
  <c r="K68" i="2"/>
  <c r="I68" i="2"/>
  <c r="J68" i="2"/>
  <c r="L68" i="2"/>
  <c r="M68" i="2"/>
  <c r="N68" i="2"/>
  <c r="N311" i="2"/>
  <c r="M311" i="2"/>
  <c r="I505" i="2"/>
  <c r="L505" i="2"/>
  <c r="N505" i="2"/>
  <c r="K505" i="2"/>
  <c r="M505" i="2"/>
  <c r="J505" i="2"/>
  <c r="I641" i="2"/>
  <c r="M641" i="2"/>
  <c r="K641" i="2"/>
  <c r="J641" i="2"/>
  <c r="N641" i="2"/>
  <c r="L641" i="2"/>
  <c r="K253" i="2"/>
  <c r="J253" i="2"/>
  <c r="L253" i="2"/>
  <c r="M253" i="2"/>
  <c r="N253" i="2"/>
  <c r="I253" i="2"/>
  <c r="I135" i="2"/>
  <c r="L135" i="2"/>
  <c r="M135" i="2"/>
  <c r="J135" i="2"/>
  <c r="K135" i="2"/>
  <c r="N135" i="2"/>
  <c r="I173" i="2"/>
  <c r="L173" i="2"/>
  <c r="M173" i="2"/>
  <c r="J173" i="2"/>
  <c r="K173" i="2"/>
  <c r="N173" i="2"/>
  <c r="I718" i="2"/>
  <c r="K718" i="2"/>
  <c r="M718" i="2"/>
  <c r="N718" i="2"/>
  <c r="J718" i="2"/>
  <c r="L718" i="2"/>
  <c r="L519" i="2"/>
  <c r="M519" i="2"/>
  <c r="I519" i="2"/>
  <c r="K519" i="2"/>
  <c r="N519" i="2"/>
  <c r="J519" i="2"/>
  <c r="M826" i="2"/>
  <c r="K166" i="2"/>
  <c r="M171" i="2"/>
  <c r="N900" i="2"/>
  <c r="I1009" i="2"/>
  <c r="I71" i="2"/>
  <c r="M590" i="2"/>
  <c r="K765" i="2"/>
  <c r="J803" i="2"/>
  <c r="N701" i="2"/>
  <c r="I161" i="2"/>
  <c r="L1018" i="2"/>
  <c r="K499" i="2"/>
  <c r="M136" i="2"/>
  <c r="M114" i="2"/>
  <c r="M408" i="2"/>
  <c r="L952" i="2"/>
  <c r="L876" i="2"/>
  <c r="J449" i="2"/>
  <c r="K474" i="2"/>
  <c r="I620" i="2"/>
  <c r="J61" i="2"/>
  <c r="K537" i="2"/>
  <c r="N165" i="2"/>
  <c r="I860" i="2"/>
  <c r="I581" i="2"/>
  <c r="N807" i="2"/>
  <c r="L841" i="2"/>
  <c r="N802" i="2"/>
  <c r="M825" i="2"/>
  <c r="I108" i="2"/>
  <c r="L541" i="2"/>
  <c r="L705" i="2"/>
  <c r="J396" i="2"/>
  <c r="J853" i="2"/>
  <c r="I294" i="2"/>
  <c r="L991" i="2"/>
  <c r="K418" i="2"/>
  <c r="J475" i="2"/>
  <c r="L1007" i="2"/>
  <c r="K532" i="2"/>
  <c r="N75" i="2"/>
  <c r="N238" i="2"/>
  <c r="N932" i="2"/>
  <c r="N941" i="2"/>
  <c r="L538" i="2"/>
  <c r="J517" i="2"/>
  <c r="M228" i="2"/>
  <c r="N645" i="2"/>
  <c r="J618" i="2"/>
  <c r="I425" i="2"/>
  <c r="L153" i="2"/>
  <c r="K572" i="2"/>
  <c r="N104" i="2"/>
  <c r="K212" i="2"/>
  <c r="N168" i="2"/>
  <c r="L168" i="2"/>
  <c r="I168" i="2"/>
  <c r="J168" i="2"/>
  <c r="K168" i="2"/>
  <c r="M168" i="2"/>
  <c r="J746" i="2"/>
  <c r="I746" i="2"/>
  <c r="K746" i="2"/>
  <c r="M746" i="2"/>
  <c r="N746" i="2"/>
  <c r="L746" i="2"/>
  <c r="N111" i="2"/>
  <c r="I111" i="2"/>
  <c r="L111" i="2"/>
  <c r="M111" i="2"/>
  <c r="J111" i="2"/>
  <c r="K111" i="2"/>
  <c r="I715" i="2"/>
  <c r="K715" i="2"/>
  <c r="M715" i="2"/>
  <c r="J715" i="2"/>
  <c r="L715" i="2"/>
  <c r="N715" i="2"/>
  <c r="N507" i="2"/>
  <c r="L507" i="2"/>
  <c r="M507" i="2"/>
  <c r="M788" i="2"/>
  <c r="N788" i="2"/>
  <c r="J788" i="2"/>
  <c r="L788" i="2"/>
  <c r="I788" i="2"/>
  <c r="K788" i="2"/>
  <c r="M727" i="2"/>
  <c r="I727" i="2"/>
  <c r="J727" i="2"/>
  <c r="L727" i="2"/>
  <c r="N727" i="2"/>
  <c r="K727" i="2"/>
  <c r="I743" i="2"/>
  <c r="J743" i="2"/>
  <c r="M743" i="2"/>
  <c r="N743" i="2"/>
  <c r="K743" i="2"/>
  <c r="L743" i="2"/>
  <c r="N417" i="2"/>
  <c r="I417" i="2"/>
  <c r="L417" i="2"/>
  <c r="J417" i="2"/>
  <c r="K417" i="2"/>
  <c r="M417" i="2"/>
  <c r="L917" i="2"/>
  <c r="I917" i="2"/>
  <c r="K917" i="2"/>
  <c r="M917" i="2"/>
  <c r="N917" i="2"/>
  <c r="J917" i="2"/>
  <c r="N500" i="2"/>
  <c r="J500" i="2"/>
  <c r="L500" i="2"/>
  <c r="M500" i="2"/>
  <c r="I500" i="2"/>
  <c r="K500" i="2"/>
  <c r="K957" i="2"/>
  <c r="N957" i="2"/>
  <c r="L957" i="2"/>
  <c r="M957" i="2"/>
  <c r="I957" i="2"/>
  <c r="J957" i="2"/>
  <c r="N824" i="2"/>
  <c r="L824" i="2"/>
  <c r="I824" i="2"/>
  <c r="K824" i="2"/>
  <c r="M824" i="2"/>
  <c r="J824" i="2"/>
  <c r="J506" i="2"/>
  <c r="L506" i="2"/>
  <c r="N506" i="2"/>
  <c r="K506" i="2"/>
  <c r="I506" i="2"/>
  <c r="M506" i="2"/>
  <c r="J561" i="2"/>
  <c r="I561" i="2"/>
  <c r="M561" i="2"/>
  <c r="K561" i="2"/>
  <c r="L561" i="2"/>
  <c r="N561" i="2"/>
  <c r="M318" i="2"/>
  <c r="N318" i="2"/>
  <c r="J318" i="2"/>
  <c r="K318" i="2"/>
  <c r="L318" i="2"/>
  <c r="I318" i="2"/>
  <c r="M258" i="2"/>
  <c r="K258" i="2"/>
  <c r="L258" i="2"/>
  <c r="N258" i="2"/>
  <c r="J258" i="2"/>
  <c r="I258" i="2"/>
  <c r="L356" i="2"/>
  <c r="N356" i="2"/>
  <c r="K313" i="2"/>
  <c r="M313" i="2"/>
  <c r="J313" i="2"/>
  <c r="I313" i="2"/>
  <c r="L313" i="2"/>
  <c r="N313" i="2"/>
  <c r="J809" i="2"/>
  <c r="N809" i="2"/>
  <c r="I809" i="2"/>
  <c r="K809" i="2"/>
  <c r="L809" i="2"/>
  <c r="M809" i="2"/>
  <c r="N958" i="2"/>
  <c r="I958" i="2"/>
  <c r="J958" i="2"/>
  <c r="M958" i="2"/>
  <c r="K958" i="2"/>
  <c r="L958" i="2"/>
  <c r="I719" i="2"/>
  <c r="K719" i="2"/>
  <c r="J719" i="2"/>
  <c r="L719" i="2"/>
  <c r="N719" i="2"/>
  <c r="M719" i="2"/>
  <c r="M242" i="2"/>
  <c r="I242" i="2"/>
  <c r="K242" i="2"/>
  <c r="L242" i="2"/>
  <c r="N242" i="2"/>
  <c r="J242" i="2"/>
  <c r="L487" i="2"/>
  <c r="J487" i="2"/>
  <c r="I487" i="2"/>
  <c r="K487" i="2"/>
  <c r="N487" i="2"/>
  <c r="M487" i="2"/>
  <c r="M486" i="2"/>
  <c r="J486" i="2"/>
  <c r="L486" i="2"/>
  <c r="I486" i="2"/>
  <c r="N486" i="2"/>
  <c r="K486" i="2"/>
  <c r="N93" i="2"/>
  <c r="I93" i="2"/>
  <c r="L93" i="2"/>
  <c r="M93" i="2"/>
  <c r="J93" i="2"/>
  <c r="K93" i="2"/>
  <c r="N626" i="2"/>
  <c r="I626" i="2"/>
  <c r="M626" i="2"/>
  <c r="L626" i="2"/>
  <c r="K626" i="2"/>
  <c r="J626" i="2"/>
  <c r="M608" i="2"/>
  <c r="I608" i="2"/>
  <c r="J608" i="2"/>
  <c r="L608" i="2"/>
  <c r="N608" i="2"/>
  <c r="K608" i="2"/>
  <c r="K395" i="2"/>
  <c r="M395" i="2"/>
  <c r="J395" i="2"/>
  <c r="L395" i="2"/>
  <c r="N395" i="2"/>
  <c r="I395" i="2"/>
  <c r="N759" i="2"/>
  <c r="M759" i="2"/>
  <c r="J759" i="2"/>
  <c r="I759" i="2"/>
  <c r="K759" i="2"/>
  <c r="L759" i="2"/>
  <c r="L315" i="2"/>
  <c r="K315" i="2"/>
  <c r="M315" i="2"/>
  <c r="N315" i="2"/>
  <c r="I315" i="2"/>
  <c r="J315" i="2"/>
  <c r="M368" i="2"/>
  <c r="K368" i="2"/>
  <c r="N368" i="2"/>
  <c r="J368" i="2"/>
  <c r="L368" i="2"/>
  <c r="I368" i="2"/>
  <c r="J606" i="2"/>
  <c r="M606" i="2"/>
  <c r="N606" i="2"/>
  <c r="I606" i="2"/>
  <c r="K606" i="2"/>
  <c r="L606" i="2"/>
  <c r="N940" i="2"/>
  <c r="I940" i="2"/>
  <c r="J940" i="2"/>
  <c r="K940" i="2"/>
  <c r="M940" i="2"/>
  <c r="L940" i="2"/>
  <c r="J995" i="2"/>
  <c r="K995" i="2"/>
  <c r="L995" i="2"/>
  <c r="M995" i="2"/>
  <c r="N995" i="2"/>
  <c r="I995" i="2"/>
  <c r="K115" i="2"/>
  <c r="I115" i="2"/>
  <c r="L115" i="2"/>
  <c r="M115" i="2"/>
  <c r="N115" i="2"/>
  <c r="J115" i="2"/>
  <c r="K47" i="2"/>
  <c r="L47" i="2"/>
  <c r="I47" i="2"/>
  <c r="M47" i="2"/>
  <c r="J47" i="2"/>
  <c r="N47" i="2"/>
  <c r="N133" i="2"/>
  <c r="I133" i="2"/>
  <c r="L133" i="2"/>
  <c r="M133" i="2"/>
  <c r="J133" i="2"/>
  <c r="K133" i="2"/>
  <c r="K85" i="2"/>
  <c r="I85" i="2"/>
  <c r="N85" i="2"/>
  <c r="J85" i="2"/>
  <c r="L85" i="2"/>
  <c r="M85" i="2"/>
  <c r="J384" i="2"/>
  <c r="M384" i="2"/>
  <c r="K384" i="2"/>
  <c r="N384" i="2"/>
  <c r="I384" i="2"/>
  <c r="L384" i="2"/>
  <c r="J999" i="2"/>
  <c r="K999" i="2"/>
  <c r="L999" i="2"/>
  <c r="M999" i="2"/>
  <c r="I999" i="2"/>
  <c r="N999" i="2"/>
  <c r="N812" i="2"/>
  <c r="M812" i="2"/>
  <c r="J812" i="2"/>
  <c r="L812" i="2"/>
  <c r="I812" i="2"/>
  <c r="K812" i="2"/>
  <c r="K342" i="2"/>
  <c r="M342" i="2"/>
  <c r="L342" i="2"/>
  <c r="I342" i="2"/>
  <c r="N342" i="2"/>
  <c r="J342" i="2"/>
  <c r="N141" i="2"/>
  <c r="K141" i="2"/>
  <c r="I141" i="2"/>
  <c r="L141" i="2"/>
  <c r="M141" i="2"/>
  <c r="J141" i="2"/>
  <c r="M248" i="2"/>
  <c r="I248" i="2"/>
  <c r="K248" i="2"/>
  <c r="L248" i="2"/>
  <c r="N248" i="2"/>
  <c r="J248" i="2"/>
  <c r="N593" i="2"/>
  <c r="L593" i="2"/>
  <c r="J593" i="2"/>
  <c r="M856" i="2"/>
  <c r="J856" i="2"/>
  <c r="L856" i="2"/>
  <c r="I856" i="2"/>
  <c r="K856" i="2"/>
  <c r="N856" i="2"/>
  <c r="M679" i="2"/>
  <c r="J679" i="2"/>
  <c r="L679" i="2"/>
  <c r="N679" i="2"/>
  <c r="K679" i="2"/>
  <c r="I679" i="2"/>
  <c r="L700" i="2"/>
  <c r="I700" i="2"/>
  <c r="K700" i="2"/>
  <c r="M700" i="2"/>
  <c r="N700" i="2"/>
  <c r="J700" i="2"/>
  <c r="L631" i="2"/>
  <c r="K631" i="2"/>
  <c r="N631" i="2"/>
  <c r="J631" i="2"/>
  <c r="I631" i="2"/>
  <c r="M631" i="2"/>
  <c r="I440" i="2"/>
  <c r="M440" i="2"/>
  <c r="N440" i="2"/>
  <c r="J440" i="2"/>
  <c r="L440" i="2"/>
  <c r="K440" i="2"/>
  <c r="N926" i="2"/>
  <c r="I926" i="2"/>
  <c r="K420" i="2"/>
  <c r="M420" i="2"/>
  <c r="J420" i="2"/>
  <c r="L420" i="2"/>
  <c r="N420" i="2"/>
  <c r="I420" i="2"/>
  <c r="K377" i="2"/>
  <c r="J377" i="2"/>
  <c r="L377" i="2"/>
  <c r="M377" i="2"/>
  <c r="I377" i="2"/>
  <c r="N377" i="2"/>
  <c r="I692" i="2"/>
  <c r="K692" i="2"/>
  <c r="M692" i="2"/>
  <c r="N692" i="2"/>
  <c r="L692" i="2"/>
  <c r="J692" i="2"/>
  <c r="K442" i="2"/>
  <c r="N442" i="2"/>
  <c r="I442" i="2"/>
  <c r="K935" i="2"/>
  <c r="L935" i="2"/>
  <c r="M935" i="2"/>
  <c r="N935" i="2"/>
  <c r="I935" i="2"/>
  <c r="J935" i="2"/>
  <c r="I528" i="2"/>
  <c r="J528" i="2"/>
  <c r="M528" i="2"/>
  <c r="N528" i="2"/>
  <c r="L528" i="2"/>
  <c r="K528" i="2"/>
  <c r="I545" i="2"/>
  <c r="M545" i="2"/>
  <c r="K545" i="2"/>
  <c r="N545" i="2"/>
  <c r="J545" i="2"/>
  <c r="L545" i="2"/>
  <c r="K927" i="2"/>
  <c r="L927" i="2"/>
  <c r="M927" i="2"/>
  <c r="N927" i="2"/>
  <c r="I927" i="2"/>
  <c r="J927" i="2"/>
  <c r="K241" i="2"/>
  <c r="J241" i="2"/>
  <c r="L241" i="2"/>
  <c r="M241" i="2"/>
  <c r="N241" i="2"/>
  <c r="I241" i="2"/>
  <c r="I996" i="2"/>
  <c r="J996" i="2"/>
  <c r="K996" i="2"/>
  <c r="M996" i="2"/>
  <c r="L996" i="2"/>
  <c r="N996" i="2"/>
  <c r="I755" i="2"/>
  <c r="J755" i="2"/>
  <c r="M755" i="2"/>
  <c r="N755" i="2"/>
  <c r="K755" i="2"/>
  <c r="L755" i="2"/>
  <c r="J180" i="2"/>
  <c r="N180" i="2"/>
  <c r="I180" i="2"/>
  <c r="K180" i="2"/>
  <c r="L180" i="2"/>
  <c r="M180" i="2"/>
  <c r="I833" i="2"/>
  <c r="K833" i="2"/>
  <c r="L833" i="2"/>
  <c r="M833" i="2"/>
  <c r="N833" i="2"/>
  <c r="J833" i="2"/>
  <c r="K967" i="2"/>
  <c r="M967" i="2"/>
  <c r="N967" i="2"/>
  <c r="I967" i="2"/>
  <c r="J967" i="2"/>
  <c r="L967" i="2"/>
  <c r="I53" i="2"/>
  <c r="L53" i="2"/>
  <c r="M53" i="2"/>
  <c r="J53" i="2"/>
  <c r="N53" i="2"/>
  <c r="K53" i="2"/>
  <c r="K277" i="2"/>
  <c r="I277" i="2"/>
  <c r="L277" i="2"/>
  <c r="M277" i="2"/>
  <c r="N277" i="2"/>
  <c r="J277" i="2"/>
  <c r="I865" i="2"/>
  <c r="K865" i="2"/>
  <c r="L865" i="2"/>
  <c r="M865" i="2"/>
  <c r="N865" i="2"/>
  <c r="J865" i="2"/>
  <c r="K223" i="2"/>
  <c r="J223" i="2"/>
  <c r="I223" i="2"/>
  <c r="L223" i="2"/>
  <c r="M223" i="2"/>
  <c r="N223" i="2"/>
  <c r="K383" i="2"/>
  <c r="M383" i="2"/>
  <c r="L383" i="2"/>
  <c r="I383" i="2"/>
  <c r="J383" i="2"/>
  <c r="N383" i="2"/>
  <c r="I813" i="2"/>
  <c r="K813" i="2"/>
  <c r="L813" i="2"/>
  <c r="M813" i="2"/>
  <c r="N813" i="2"/>
  <c r="J813" i="2"/>
  <c r="I156" i="2"/>
  <c r="L156" i="2"/>
  <c r="J156" i="2"/>
  <c r="K156" i="2"/>
  <c r="M156" i="2"/>
  <c r="N156" i="2"/>
  <c r="K1021" i="2"/>
  <c r="N1021" i="2"/>
  <c r="L1021" i="2"/>
  <c r="M1021" i="2"/>
  <c r="I1021" i="2"/>
  <c r="J1021" i="2"/>
  <c r="I684" i="2"/>
  <c r="K684" i="2"/>
  <c r="M684" i="2"/>
  <c r="N684" i="2"/>
  <c r="J684" i="2"/>
  <c r="L684" i="2"/>
  <c r="I110" i="2"/>
  <c r="J110" i="2"/>
  <c r="L110" i="2"/>
  <c r="M110" i="2"/>
  <c r="N110" i="2"/>
  <c r="K110" i="2"/>
  <c r="N656" i="2"/>
  <c r="J166" i="2"/>
  <c r="I171" i="2"/>
  <c r="K900" i="2"/>
  <c r="M1009" i="2"/>
  <c r="J262" i="2"/>
  <c r="K590" i="2"/>
  <c r="I765" i="2"/>
  <c r="N803" i="2"/>
  <c r="L701" i="2"/>
  <c r="N828" i="2"/>
  <c r="K1018" i="2"/>
  <c r="L499" i="2"/>
  <c r="K136" i="2"/>
  <c r="L114" i="2"/>
  <c r="N284" i="2"/>
  <c r="K952" i="2"/>
  <c r="M876" i="2"/>
  <c r="N449" i="2"/>
  <c r="M474" i="2"/>
  <c r="K34" i="2"/>
  <c r="N61" i="2"/>
  <c r="I537" i="2"/>
  <c r="J165" i="2"/>
  <c r="L860" i="2"/>
  <c r="J797" i="2"/>
  <c r="M807" i="2"/>
  <c r="I841" i="2"/>
  <c r="K802" i="2"/>
  <c r="L825" i="2"/>
  <c r="L275" i="2"/>
  <c r="N541" i="2"/>
  <c r="I705" i="2"/>
  <c r="I396" i="2"/>
  <c r="N853" i="2"/>
  <c r="N294" i="2"/>
  <c r="J991" i="2"/>
  <c r="I418" i="2"/>
  <c r="I475" i="2"/>
  <c r="J1007" i="2"/>
  <c r="L532" i="2"/>
  <c r="K75" i="2"/>
  <c r="M238" i="2"/>
  <c r="J941" i="2"/>
  <c r="K538" i="2"/>
  <c r="M517" i="2"/>
  <c r="J228" i="2"/>
  <c r="K645" i="2"/>
  <c r="L582" i="2"/>
  <c r="M618" i="2"/>
  <c r="M425" i="2"/>
  <c r="N572" i="2"/>
  <c r="K495" i="2"/>
  <c r="J356" i="2"/>
  <c r="M104" i="2"/>
  <c r="K507" i="2"/>
  <c r="L349" i="2"/>
  <c r="M138" i="2"/>
  <c r="I138" i="2"/>
  <c r="J138" i="2"/>
  <c r="L138" i="2"/>
  <c r="K138" i="2"/>
  <c r="N138" i="2"/>
  <c r="I264" i="2"/>
  <c r="K264" i="2"/>
  <c r="J264" i="2"/>
  <c r="L264" i="2"/>
  <c r="M264" i="2"/>
  <c r="N264" i="2"/>
  <c r="J768" i="2"/>
  <c r="I768" i="2"/>
  <c r="N768" i="2"/>
  <c r="K768" i="2"/>
  <c r="L768" i="2"/>
  <c r="M768" i="2"/>
  <c r="I674" i="2"/>
  <c r="K674" i="2"/>
  <c r="L674" i="2"/>
  <c r="M674" i="2"/>
  <c r="N674" i="2"/>
  <c r="J674" i="2"/>
  <c r="J795" i="2"/>
  <c r="I795" i="2"/>
  <c r="K795" i="2"/>
  <c r="L795" i="2"/>
  <c r="M795" i="2"/>
  <c r="N795" i="2"/>
  <c r="M402" i="2"/>
  <c r="J402" i="2"/>
  <c r="I402" i="2"/>
  <c r="K402" i="2"/>
  <c r="L402" i="2"/>
  <c r="N402" i="2"/>
  <c r="K409" i="2"/>
  <c r="I409" i="2"/>
  <c r="J409" i="2"/>
  <c r="L409" i="2"/>
  <c r="N409" i="2"/>
  <c r="M409" i="2"/>
  <c r="K436" i="2"/>
  <c r="N436" i="2"/>
  <c r="I436" i="2"/>
  <c r="J436" i="2"/>
  <c r="L436" i="2"/>
  <c r="M436" i="2"/>
  <c r="J467" i="2"/>
  <c r="L467" i="2"/>
  <c r="I467" i="2"/>
  <c r="N467" i="2"/>
  <c r="K467" i="2"/>
  <c r="M467" i="2"/>
  <c r="J879" i="2"/>
  <c r="K879" i="2"/>
  <c r="L879" i="2"/>
  <c r="M879" i="2"/>
  <c r="N879" i="2"/>
  <c r="I879" i="2"/>
  <c r="J308" i="2"/>
  <c r="M308" i="2"/>
  <c r="K308" i="2"/>
  <c r="L308" i="2"/>
  <c r="N308" i="2"/>
  <c r="I308" i="2"/>
  <c r="M326" i="2"/>
  <c r="J326" i="2"/>
  <c r="K326" i="2"/>
  <c r="L326" i="2"/>
  <c r="I326" i="2"/>
  <c r="N326" i="2"/>
  <c r="I147" i="2"/>
  <c r="N147" i="2"/>
  <c r="L147" i="2"/>
  <c r="M147" i="2"/>
  <c r="J147" i="2"/>
  <c r="K147" i="2"/>
  <c r="M407" i="2"/>
  <c r="N407" i="2"/>
  <c r="I407" i="2"/>
  <c r="K407" i="2"/>
  <c r="L407" i="2"/>
  <c r="J407" i="2"/>
  <c r="K301" i="2"/>
  <c r="L301" i="2"/>
  <c r="M301" i="2"/>
  <c r="N301" i="2"/>
  <c r="I301" i="2"/>
  <c r="J301" i="2"/>
  <c r="K689" i="2"/>
  <c r="M689" i="2"/>
  <c r="I689" i="2"/>
  <c r="J689" i="2"/>
  <c r="L689" i="2"/>
  <c r="N689" i="2"/>
  <c r="N772" i="2"/>
  <c r="M772" i="2"/>
  <c r="J772" i="2"/>
  <c r="L772" i="2"/>
  <c r="I772" i="2"/>
  <c r="K772" i="2"/>
  <c r="K55" i="2"/>
  <c r="I55" i="2"/>
  <c r="L55" i="2"/>
  <c r="M55" i="2"/>
  <c r="N55" i="2"/>
  <c r="J55" i="2"/>
  <c r="I76" i="2"/>
  <c r="N76" i="2"/>
  <c r="K76" i="2"/>
  <c r="J76" i="2"/>
  <c r="L76" i="2"/>
  <c r="M76" i="2"/>
  <c r="J932" i="2"/>
  <c r="K932" i="2"/>
  <c r="N633" i="2"/>
  <c r="I633" i="2"/>
  <c r="M633" i="2"/>
  <c r="K633" i="2"/>
  <c r="L633" i="2"/>
  <c r="J633" i="2"/>
  <c r="I739" i="2"/>
  <c r="J739" i="2"/>
  <c r="L739" i="2"/>
  <c r="N739" i="2"/>
  <c r="K739" i="2"/>
  <c r="M739" i="2"/>
  <c r="I105" i="2"/>
  <c r="K105" i="2"/>
  <c r="N105" i="2"/>
  <c r="L105" i="2"/>
  <c r="M105" i="2"/>
  <c r="J105" i="2"/>
  <c r="L461" i="2"/>
  <c r="M461" i="2"/>
  <c r="I461" i="2"/>
  <c r="N461" i="2"/>
  <c r="K461" i="2"/>
  <c r="J461" i="2"/>
  <c r="L605" i="2"/>
  <c r="I605" i="2"/>
  <c r="M605" i="2"/>
  <c r="K605" i="2"/>
  <c r="N605" i="2"/>
  <c r="J605" i="2"/>
  <c r="I706" i="2"/>
  <c r="K706" i="2"/>
  <c r="M706" i="2"/>
  <c r="N706" i="2"/>
  <c r="J706" i="2"/>
  <c r="L706" i="2"/>
  <c r="M818" i="2"/>
  <c r="J818" i="2"/>
  <c r="L818" i="2"/>
  <c r="I818" i="2"/>
  <c r="K818" i="2"/>
  <c r="N818" i="2"/>
  <c r="N155" i="2"/>
  <c r="L155" i="2"/>
  <c r="M155" i="2"/>
  <c r="J155" i="2"/>
  <c r="K155" i="2"/>
  <c r="I155" i="2"/>
  <c r="I559" i="2"/>
  <c r="J559" i="2"/>
  <c r="L559" i="2"/>
  <c r="M559" i="2"/>
  <c r="K559" i="2"/>
  <c r="N559" i="2"/>
  <c r="I290" i="2"/>
  <c r="K290" i="2"/>
  <c r="L290" i="2"/>
  <c r="N290" i="2"/>
  <c r="J290" i="2"/>
  <c r="M290" i="2"/>
  <c r="N216" i="2"/>
  <c r="M216" i="2"/>
  <c r="I216" i="2"/>
  <c r="K216" i="2"/>
  <c r="L216" i="2"/>
  <c r="J216" i="2"/>
  <c r="J625" i="2"/>
  <c r="I625" i="2"/>
  <c r="M625" i="2"/>
  <c r="K625" i="2"/>
  <c r="L625" i="2"/>
  <c r="N625" i="2"/>
  <c r="K611" i="2"/>
  <c r="I611" i="2"/>
  <c r="M611" i="2"/>
  <c r="J611" i="2"/>
  <c r="L611" i="2"/>
  <c r="N611" i="2"/>
  <c r="M200" i="2"/>
  <c r="J200" i="2"/>
  <c r="K200" i="2"/>
  <c r="N200" i="2"/>
  <c r="L200" i="2"/>
  <c r="I200" i="2"/>
  <c r="I338" i="2"/>
  <c r="M338" i="2"/>
  <c r="L338" i="2"/>
  <c r="J338" i="2"/>
  <c r="K338" i="2"/>
  <c r="N338" i="2"/>
  <c r="N250" i="2"/>
  <c r="I250" i="2"/>
  <c r="K250" i="2"/>
  <c r="L250" i="2"/>
  <c r="J250" i="2"/>
  <c r="M250" i="2"/>
  <c r="K210" i="2"/>
  <c r="L210" i="2"/>
  <c r="M213" i="2"/>
  <c r="K213" i="2"/>
  <c r="J213" i="2"/>
  <c r="I213" i="2"/>
  <c r="N213" i="2"/>
  <c r="L213" i="2"/>
  <c r="L744" i="2"/>
  <c r="I744" i="2"/>
  <c r="K744" i="2"/>
  <c r="M744" i="2"/>
  <c r="N744" i="2"/>
  <c r="J744" i="2"/>
  <c r="M667" i="2"/>
  <c r="I667" i="2"/>
  <c r="J667" i="2"/>
  <c r="K667" i="2"/>
  <c r="L667" i="2"/>
  <c r="N667" i="2"/>
  <c r="K707" i="2"/>
  <c r="I707" i="2"/>
  <c r="J707" i="2"/>
  <c r="L707" i="2"/>
  <c r="N707" i="2"/>
  <c r="M707" i="2"/>
  <c r="K102" i="2"/>
  <c r="I102" i="2"/>
  <c r="J102" i="2"/>
  <c r="L102" i="2"/>
  <c r="M102" i="2"/>
  <c r="N102" i="2"/>
  <c r="I59" i="2"/>
  <c r="N59" i="2"/>
  <c r="K59" i="2"/>
  <c r="L59" i="2"/>
  <c r="M59" i="2"/>
  <c r="J59" i="2"/>
  <c r="J432" i="2"/>
  <c r="L432" i="2"/>
  <c r="M432" i="2"/>
  <c r="N432" i="2"/>
  <c r="K432" i="2"/>
  <c r="I432" i="2"/>
  <c r="N373" i="2"/>
  <c r="M373" i="2"/>
  <c r="M316" i="2"/>
  <c r="K316" i="2"/>
  <c r="L316" i="2"/>
  <c r="N316" i="2"/>
  <c r="I316" i="2"/>
  <c r="J316" i="2"/>
  <c r="J585" i="2"/>
  <c r="M585" i="2"/>
  <c r="K585" i="2"/>
  <c r="L585" i="2"/>
  <c r="N585" i="2"/>
  <c r="I585" i="2"/>
  <c r="L469" i="2"/>
  <c r="N469" i="2"/>
  <c r="K469" i="2"/>
  <c r="M469" i="2"/>
  <c r="I469" i="2"/>
  <c r="J469" i="2"/>
  <c r="K1003" i="2"/>
  <c r="L1003" i="2"/>
  <c r="M1003" i="2"/>
  <c r="I1003" i="2"/>
  <c r="N1003" i="2"/>
  <c r="J1003" i="2"/>
  <c r="N518" i="2"/>
  <c r="I518" i="2"/>
  <c r="L518" i="2"/>
  <c r="M518" i="2"/>
  <c r="J518" i="2"/>
  <c r="K518" i="2"/>
  <c r="I736" i="2"/>
  <c r="K736" i="2"/>
  <c r="M736" i="2"/>
  <c r="N736" i="2"/>
  <c r="J736" i="2"/>
  <c r="L736" i="2"/>
  <c r="I897" i="2"/>
  <c r="K897" i="2"/>
  <c r="L897" i="2"/>
  <c r="M897" i="2"/>
  <c r="N897" i="2"/>
  <c r="J897" i="2"/>
  <c r="K345" i="2"/>
  <c r="M345" i="2"/>
  <c r="N345" i="2"/>
  <c r="I345" i="2"/>
  <c r="J345" i="2"/>
  <c r="L345" i="2"/>
  <c r="J510" i="2"/>
  <c r="L510" i="2"/>
  <c r="I510" i="2"/>
  <c r="N510" i="2"/>
  <c r="M510" i="2"/>
  <c r="K510" i="2"/>
  <c r="K237" i="2"/>
  <c r="M237" i="2"/>
  <c r="I237" i="2"/>
  <c r="J237" i="2"/>
  <c r="L237" i="2"/>
  <c r="N237" i="2"/>
  <c r="J508" i="2"/>
  <c r="L508" i="2"/>
  <c r="M508" i="2"/>
  <c r="I508" i="2"/>
  <c r="K508" i="2"/>
  <c r="N508" i="2"/>
  <c r="I685" i="2"/>
  <c r="J685" i="2"/>
  <c r="L685" i="2"/>
  <c r="N685" i="2"/>
  <c r="K685" i="2"/>
  <c r="M685" i="2"/>
  <c r="I542" i="2"/>
  <c r="J542" i="2"/>
  <c r="M542" i="2"/>
  <c r="N542" i="2"/>
  <c r="K542" i="2"/>
  <c r="L542" i="2"/>
  <c r="M410" i="2"/>
  <c r="I410" i="2"/>
  <c r="K410" i="2"/>
  <c r="L410" i="2"/>
  <c r="N410" i="2"/>
  <c r="J410" i="2"/>
  <c r="L477" i="2"/>
  <c r="I477" i="2"/>
  <c r="K477" i="2"/>
  <c r="M477" i="2"/>
  <c r="N477" i="2"/>
  <c r="J477" i="2"/>
  <c r="I543" i="2"/>
  <c r="M543" i="2"/>
  <c r="J543" i="2"/>
  <c r="L543" i="2"/>
  <c r="N543" i="2"/>
  <c r="K543" i="2"/>
  <c r="I121" i="2"/>
  <c r="L121" i="2"/>
  <c r="M121" i="2"/>
  <c r="N121" i="2"/>
  <c r="J121" i="2"/>
  <c r="K121" i="2"/>
  <c r="K329" i="2"/>
  <c r="M329" i="2"/>
  <c r="N329" i="2"/>
  <c r="I329" i="2"/>
  <c r="L329" i="2"/>
  <c r="J329" i="2"/>
  <c r="K261" i="2"/>
  <c r="I261" i="2"/>
  <c r="L261" i="2"/>
  <c r="M261" i="2"/>
  <c r="N261" i="2"/>
  <c r="J261" i="2"/>
  <c r="M656" i="2"/>
  <c r="N166" i="2"/>
  <c r="N375" i="2"/>
  <c r="J900" i="2"/>
  <c r="K1009" i="2"/>
  <c r="M262" i="2"/>
  <c r="N590" i="2"/>
  <c r="J933" i="2"/>
  <c r="M803" i="2"/>
  <c r="I701" i="2"/>
  <c r="K828" i="2"/>
  <c r="M1018" i="2"/>
  <c r="K619" i="2"/>
  <c r="N136" i="2"/>
  <c r="I114" i="2"/>
  <c r="M284" i="2"/>
  <c r="J952" i="2"/>
  <c r="K112" i="2"/>
  <c r="M449" i="2"/>
  <c r="J474" i="2"/>
  <c r="N34" i="2"/>
  <c r="M61" i="2"/>
  <c r="K41" i="2"/>
  <c r="K165" i="2"/>
  <c r="M860" i="2"/>
  <c r="N797" i="2"/>
  <c r="L807" i="2"/>
  <c r="L303" i="2"/>
  <c r="I802" i="2"/>
  <c r="I825" i="2"/>
  <c r="J275" i="2"/>
  <c r="K541" i="2"/>
  <c r="J357" i="2"/>
  <c r="L396" i="2"/>
  <c r="M853" i="2"/>
  <c r="M294" i="2"/>
  <c r="I991" i="2"/>
  <c r="M475" i="2"/>
  <c r="N1007" i="2"/>
  <c r="N532" i="2"/>
  <c r="J238" i="2"/>
  <c r="M932" i="2"/>
  <c r="I517" i="2"/>
  <c r="N228" i="2"/>
  <c r="M645" i="2"/>
  <c r="K582" i="2"/>
  <c r="K593" i="2"/>
  <c r="M356" i="2"/>
  <c r="L394" i="2"/>
  <c r="J507" i="2"/>
  <c r="L378" i="2"/>
  <c r="K378" i="2"/>
  <c r="I378" i="2"/>
  <c r="M594" i="2"/>
  <c r="L594" i="2"/>
  <c r="K594" i="2"/>
  <c r="I594" i="2"/>
  <c r="J594" i="2"/>
  <c r="N594" i="2"/>
  <c r="N960" i="2"/>
  <c r="I960" i="2"/>
  <c r="J960" i="2"/>
  <c r="K960" i="2"/>
  <c r="M960" i="2"/>
  <c r="L960" i="2"/>
  <c r="L423" i="2"/>
  <c r="J423" i="2"/>
  <c r="K423" i="2"/>
  <c r="M423" i="2"/>
  <c r="N423" i="2"/>
  <c r="I423" i="2"/>
  <c r="K880" i="2"/>
  <c r="M880" i="2"/>
  <c r="L880" i="2"/>
  <c r="N880" i="2"/>
  <c r="I880" i="2"/>
  <c r="J880" i="2"/>
  <c r="N609" i="2"/>
  <c r="I609" i="2"/>
  <c r="M609" i="2"/>
  <c r="J609" i="2"/>
  <c r="K609" i="2"/>
  <c r="L609" i="2"/>
  <c r="L909" i="2"/>
  <c r="I909" i="2"/>
  <c r="K909" i="2"/>
  <c r="M909" i="2"/>
  <c r="N909" i="2"/>
  <c r="J909" i="2"/>
  <c r="N495" i="2"/>
  <c r="I495" i="2"/>
  <c r="J495" i="2"/>
  <c r="N260" i="2"/>
  <c r="I260" i="2"/>
  <c r="K260" i="2"/>
  <c r="J260" i="2"/>
  <c r="L260" i="2"/>
  <c r="M260" i="2"/>
  <c r="N374" i="2"/>
  <c r="M374" i="2"/>
  <c r="J374" i="2"/>
  <c r="K374" i="2"/>
  <c r="L374" i="2"/>
  <c r="I374" i="2"/>
  <c r="J476" i="2"/>
  <c r="L476" i="2"/>
  <c r="M476" i="2"/>
  <c r="I476" i="2"/>
  <c r="N476" i="2"/>
  <c r="K476" i="2"/>
  <c r="K496" i="2"/>
  <c r="J496" i="2"/>
  <c r="L496" i="2"/>
  <c r="I496" i="2"/>
  <c r="M496" i="2"/>
  <c r="N496" i="2"/>
  <c r="I681" i="2"/>
  <c r="J681" i="2"/>
  <c r="L681" i="2"/>
  <c r="N681" i="2"/>
  <c r="K681" i="2"/>
  <c r="M681" i="2"/>
  <c r="M941" i="2"/>
  <c r="L941" i="2"/>
  <c r="J869" i="2"/>
  <c r="K869" i="2"/>
  <c r="L869" i="2"/>
  <c r="M869" i="2"/>
  <c r="N869" i="2"/>
  <c r="I869" i="2"/>
  <c r="I146" i="2"/>
  <c r="J146" i="2"/>
  <c r="L146" i="2"/>
  <c r="K146" i="2"/>
  <c r="N146" i="2"/>
  <c r="M146" i="2"/>
  <c r="I48" i="2"/>
  <c r="N48" i="2"/>
  <c r="K48" i="2"/>
  <c r="J48" i="2"/>
  <c r="L48" i="2"/>
  <c r="M48" i="2"/>
  <c r="N767" i="2"/>
  <c r="I767" i="2"/>
  <c r="J767" i="2"/>
  <c r="K767" i="2"/>
  <c r="M767" i="2"/>
  <c r="L767" i="2"/>
  <c r="J587" i="2"/>
  <c r="L587" i="2"/>
  <c r="K587" i="2"/>
  <c r="N587" i="2"/>
  <c r="I587" i="2"/>
  <c r="M587" i="2"/>
  <c r="M274" i="2"/>
  <c r="I274" i="2"/>
  <c r="K274" i="2"/>
  <c r="L274" i="2"/>
  <c r="N274" i="2"/>
  <c r="J274" i="2"/>
  <c r="M388" i="2"/>
  <c r="N388" i="2"/>
  <c r="K388" i="2"/>
  <c r="L388" i="2"/>
  <c r="I388" i="2"/>
  <c r="J388" i="2"/>
  <c r="L726" i="2"/>
  <c r="K726" i="2"/>
  <c r="M726" i="2"/>
  <c r="N726" i="2"/>
  <c r="J726" i="2"/>
  <c r="I726" i="2"/>
  <c r="N57" i="2"/>
  <c r="K57" i="2"/>
  <c r="I57" i="2"/>
  <c r="L57" i="2"/>
  <c r="M57" i="2"/>
  <c r="J57" i="2"/>
  <c r="N976" i="2"/>
  <c r="I976" i="2"/>
  <c r="J976" i="2"/>
  <c r="K976" i="2"/>
  <c r="L976" i="2"/>
  <c r="M976" i="2"/>
  <c r="M527" i="2"/>
  <c r="J527" i="2"/>
  <c r="L309" i="2"/>
  <c r="K309" i="2"/>
  <c r="M309" i="2"/>
  <c r="N309" i="2"/>
  <c r="I309" i="2"/>
  <c r="J309" i="2"/>
  <c r="K321" i="2"/>
  <c r="L321" i="2"/>
  <c r="M321" i="2"/>
  <c r="N321" i="2"/>
  <c r="I321" i="2"/>
  <c r="J321" i="2"/>
  <c r="I192" i="2"/>
  <c r="K192" i="2"/>
  <c r="J192" i="2"/>
  <c r="N192" i="2"/>
  <c r="L192" i="2"/>
  <c r="M192" i="2"/>
  <c r="M220" i="2"/>
  <c r="I220" i="2"/>
  <c r="L220" i="2"/>
  <c r="J538" i="2"/>
  <c r="M538" i="2"/>
  <c r="L752" i="2"/>
  <c r="I752" i="2"/>
  <c r="K752" i="2"/>
  <c r="M752" i="2"/>
  <c r="N752" i="2"/>
  <c r="J752" i="2"/>
  <c r="L596" i="2"/>
  <c r="M596" i="2"/>
  <c r="N596" i="2"/>
  <c r="L583" i="2"/>
  <c r="I583" i="2"/>
  <c r="M583" i="2"/>
  <c r="K583" i="2"/>
  <c r="N583" i="2"/>
  <c r="J583" i="2"/>
  <c r="J771" i="2"/>
  <c r="I771" i="2"/>
  <c r="K771" i="2"/>
  <c r="L771" i="2"/>
  <c r="M771" i="2"/>
  <c r="N771" i="2"/>
  <c r="N753" i="2"/>
  <c r="I753" i="2"/>
  <c r="J753" i="2"/>
  <c r="K753" i="2"/>
  <c r="L753" i="2"/>
  <c r="M753" i="2"/>
  <c r="M443" i="2"/>
  <c r="L443" i="2"/>
  <c r="K443" i="2"/>
  <c r="I443" i="2"/>
  <c r="N443" i="2"/>
  <c r="J443" i="2"/>
  <c r="J864" i="2"/>
  <c r="L864" i="2"/>
  <c r="J516" i="2"/>
  <c r="N516" i="2"/>
  <c r="L516" i="2"/>
  <c r="M516" i="2"/>
  <c r="I516" i="2"/>
  <c r="K516" i="2"/>
  <c r="K64" i="2"/>
  <c r="N64" i="2"/>
  <c r="I64" i="2"/>
  <c r="J64" i="2"/>
  <c r="L64" i="2"/>
  <c r="M64" i="2"/>
  <c r="M306" i="2"/>
  <c r="N306" i="2"/>
  <c r="J306" i="2"/>
  <c r="K306" i="2"/>
  <c r="L306" i="2"/>
  <c r="I306" i="2"/>
  <c r="K67" i="2"/>
  <c r="I67" i="2"/>
  <c r="L67" i="2"/>
  <c r="M67" i="2"/>
  <c r="N67" i="2"/>
  <c r="J67" i="2"/>
  <c r="M328" i="2"/>
  <c r="K328" i="2"/>
  <c r="L328" i="2"/>
  <c r="N328" i="2"/>
  <c r="I328" i="2"/>
  <c r="J328" i="2"/>
  <c r="N591" i="2"/>
  <c r="K591" i="2"/>
  <c r="I591" i="2"/>
  <c r="M591" i="2"/>
  <c r="J591" i="2"/>
  <c r="L591" i="2"/>
  <c r="J501" i="2"/>
  <c r="L501" i="2"/>
  <c r="K501" i="2"/>
  <c r="N501" i="2"/>
  <c r="I501" i="2"/>
  <c r="M501" i="2"/>
  <c r="M358" i="2"/>
  <c r="K358" i="2"/>
  <c r="I358" i="2"/>
  <c r="L358" i="2"/>
  <c r="N358" i="2"/>
  <c r="J358" i="2"/>
  <c r="I189" i="2"/>
  <c r="L189" i="2"/>
  <c r="K189" i="2"/>
  <c r="N189" i="2"/>
  <c r="J189" i="2"/>
  <c r="M189" i="2"/>
  <c r="I600" i="2"/>
  <c r="J600" i="2"/>
  <c r="M600" i="2"/>
  <c r="L600" i="2"/>
  <c r="N600" i="2"/>
  <c r="K600" i="2"/>
  <c r="K325" i="2"/>
  <c r="L325" i="2"/>
  <c r="M325" i="2"/>
  <c r="N325" i="2"/>
  <c r="I325" i="2"/>
  <c r="J325" i="2"/>
  <c r="K113" i="2"/>
  <c r="J113" i="2"/>
  <c r="N113" i="2"/>
  <c r="I113" i="2"/>
  <c r="L113" i="2"/>
  <c r="M113" i="2"/>
  <c r="N627" i="2"/>
  <c r="I627" i="2"/>
  <c r="M627" i="2"/>
  <c r="J627" i="2"/>
  <c r="L627" i="2"/>
  <c r="K627" i="2"/>
  <c r="N203" i="2"/>
  <c r="K203" i="2"/>
  <c r="I203" i="2"/>
  <c r="J203" i="2"/>
  <c r="L203" i="2"/>
  <c r="M203" i="2"/>
  <c r="L907" i="2"/>
  <c r="N907" i="2"/>
  <c r="I907" i="2"/>
  <c r="K907" i="2"/>
  <c r="M907" i="2"/>
  <c r="J907" i="2"/>
  <c r="J1015" i="2"/>
  <c r="N1015" i="2"/>
  <c r="I1015" i="2"/>
  <c r="K1015" i="2"/>
  <c r="L1015" i="2"/>
  <c r="M1015" i="2"/>
  <c r="J498" i="2"/>
  <c r="L498" i="2"/>
  <c r="N498" i="2"/>
  <c r="I498" i="2"/>
  <c r="M498" i="2"/>
  <c r="K498" i="2"/>
  <c r="L720" i="2"/>
  <c r="J720" i="2"/>
  <c r="I720" i="2"/>
  <c r="K720" i="2"/>
  <c r="M720" i="2"/>
  <c r="N720" i="2"/>
  <c r="I716" i="2"/>
  <c r="L716" i="2"/>
  <c r="K716" i="2"/>
  <c r="M716" i="2"/>
  <c r="N716" i="2"/>
  <c r="J716" i="2"/>
  <c r="L418" i="2"/>
  <c r="M418" i="2"/>
  <c r="M850" i="2"/>
  <c r="J850" i="2"/>
  <c r="L850" i="2"/>
  <c r="I850" i="2"/>
  <c r="K850" i="2"/>
  <c r="N850" i="2"/>
  <c r="N452" i="2"/>
  <c r="J452" i="2"/>
  <c r="L452" i="2"/>
  <c r="M452" i="2"/>
  <c r="K452" i="2"/>
  <c r="I452" i="2"/>
  <c r="L557" i="2"/>
  <c r="K557" i="2"/>
  <c r="N557" i="2"/>
  <c r="J557" i="2"/>
  <c r="I557" i="2"/>
  <c r="M557" i="2"/>
  <c r="N820" i="2"/>
  <c r="M820" i="2"/>
  <c r="J820" i="2"/>
  <c r="L820" i="2"/>
  <c r="I820" i="2"/>
  <c r="K820" i="2"/>
  <c r="K130" i="2"/>
  <c r="L130" i="2"/>
  <c r="N130" i="2"/>
  <c r="M130" i="2"/>
  <c r="I130" i="2"/>
  <c r="J130" i="2"/>
  <c r="I859" i="2"/>
  <c r="K859" i="2"/>
  <c r="L859" i="2"/>
  <c r="M859" i="2"/>
  <c r="N859" i="2"/>
  <c r="J859" i="2"/>
  <c r="I1010" i="2"/>
  <c r="J1010" i="2"/>
  <c r="K1010" i="2"/>
  <c r="M1010" i="2"/>
  <c r="L1010" i="2"/>
  <c r="N1010" i="2"/>
  <c r="I54" i="2"/>
  <c r="J54" i="2"/>
  <c r="L54" i="2"/>
  <c r="M54" i="2"/>
  <c r="N54" i="2"/>
  <c r="K54" i="2"/>
  <c r="L75" i="2"/>
  <c r="M75" i="2"/>
  <c r="I770" i="2"/>
  <c r="M770" i="2"/>
  <c r="N770" i="2"/>
  <c r="L770" i="2"/>
  <c r="K770" i="2"/>
  <c r="J770" i="2"/>
  <c r="N1012" i="2"/>
  <c r="J1012" i="2"/>
  <c r="M1012" i="2"/>
  <c r="K1012" i="2"/>
  <c r="L1012" i="2"/>
  <c r="I1012" i="2"/>
  <c r="L657" i="2"/>
  <c r="K657" i="2"/>
  <c r="I657" i="2"/>
  <c r="N657" i="2"/>
  <c r="J657" i="2"/>
  <c r="M657" i="2"/>
  <c r="K247" i="2"/>
  <c r="J247" i="2"/>
  <c r="L247" i="2"/>
  <c r="M247" i="2"/>
  <c r="N247" i="2"/>
  <c r="I247" i="2"/>
  <c r="K243" i="2"/>
  <c r="M243" i="2"/>
  <c r="I243" i="2"/>
  <c r="J243" i="2"/>
  <c r="L243" i="2"/>
  <c r="N243" i="2"/>
  <c r="K269" i="2"/>
  <c r="I269" i="2"/>
  <c r="L269" i="2"/>
  <c r="M269" i="2"/>
  <c r="N269" i="2"/>
  <c r="J269" i="2"/>
  <c r="K969" i="2"/>
  <c r="L969" i="2"/>
  <c r="N969" i="2"/>
  <c r="M969" i="2"/>
  <c r="I969" i="2"/>
  <c r="J969" i="2"/>
  <c r="I246" i="2"/>
  <c r="K246" i="2"/>
  <c r="L246" i="2"/>
  <c r="N246" i="2"/>
  <c r="J246" i="2"/>
  <c r="M246" i="2"/>
  <c r="K229" i="2"/>
  <c r="J229" i="2"/>
  <c r="L229" i="2"/>
  <c r="M229" i="2"/>
  <c r="N229" i="2"/>
  <c r="I229" i="2"/>
  <c r="I643" i="2"/>
  <c r="M643" i="2"/>
  <c r="J643" i="2"/>
  <c r="L643" i="2"/>
  <c r="K643" i="2"/>
  <c r="N643" i="2"/>
  <c r="M400" i="2"/>
  <c r="K400" i="2"/>
  <c r="N400" i="2"/>
  <c r="J400" i="2"/>
  <c r="L400" i="2"/>
  <c r="I400" i="2"/>
  <c r="J454" i="2"/>
  <c r="L454" i="2"/>
  <c r="M454" i="2"/>
  <c r="N454" i="2"/>
  <c r="I454" i="2"/>
  <c r="K454" i="2"/>
  <c r="I181" i="2"/>
  <c r="L181" i="2"/>
  <c r="M181" i="2"/>
  <c r="K181" i="2"/>
  <c r="N181" i="2"/>
  <c r="J181" i="2"/>
  <c r="K975" i="2"/>
  <c r="L975" i="2"/>
  <c r="M975" i="2"/>
  <c r="N975" i="2"/>
  <c r="I975" i="2"/>
  <c r="J975" i="2"/>
  <c r="K251" i="2"/>
  <c r="M251" i="2"/>
  <c r="J251" i="2"/>
  <c r="L251" i="2"/>
  <c r="N251" i="2"/>
  <c r="I251" i="2"/>
  <c r="L445" i="2"/>
  <c r="K445" i="2"/>
  <c r="M445" i="2"/>
  <c r="J445" i="2"/>
  <c r="I445" i="2"/>
  <c r="N445" i="2"/>
  <c r="K1019" i="2"/>
  <c r="L1019" i="2"/>
  <c r="N1019" i="2"/>
  <c r="M1019" i="2"/>
  <c r="I1019" i="2"/>
  <c r="J1019" i="2"/>
  <c r="I131" i="2"/>
  <c r="L131" i="2"/>
  <c r="M131" i="2"/>
  <c r="J131" i="2"/>
  <c r="K131" i="2"/>
  <c r="N131" i="2"/>
  <c r="I748" i="2"/>
  <c r="K748" i="2"/>
  <c r="M748" i="2"/>
  <c r="N748" i="2"/>
  <c r="J748" i="2"/>
  <c r="L748" i="2"/>
  <c r="K331" i="2"/>
  <c r="M331" i="2"/>
  <c r="N331" i="2"/>
  <c r="I331" i="2"/>
  <c r="J331" i="2"/>
  <c r="L331" i="2"/>
  <c r="I637" i="2"/>
  <c r="M637" i="2"/>
  <c r="K637" i="2"/>
  <c r="N637" i="2"/>
  <c r="J637" i="2"/>
  <c r="L637" i="2"/>
  <c r="L656" i="2"/>
  <c r="I166" i="2"/>
  <c r="J375" i="2"/>
  <c r="L900" i="2"/>
  <c r="J893" i="2"/>
  <c r="L262" i="2"/>
  <c r="I590" i="2"/>
  <c r="I933" i="2"/>
  <c r="L803" i="2"/>
  <c r="N51" i="2"/>
  <c r="I828" i="2"/>
  <c r="I1018" i="2"/>
  <c r="N619" i="2"/>
  <c r="L136" i="2"/>
  <c r="M240" i="2"/>
  <c r="L284" i="2"/>
  <c r="I952" i="2"/>
  <c r="N112" i="2"/>
  <c r="I449" i="2"/>
  <c r="N1016" i="2"/>
  <c r="M34" i="2"/>
  <c r="I61" i="2"/>
  <c r="N41" i="2"/>
  <c r="M165" i="2"/>
  <c r="N167" i="2"/>
  <c r="M797" i="2"/>
  <c r="I807" i="2"/>
  <c r="J303" i="2"/>
  <c r="L802" i="2"/>
  <c r="J298" i="2"/>
  <c r="N275" i="2"/>
  <c r="I541" i="2"/>
  <c r="L357" i="2"/>
  <c r="J418" i="2"/>
  <c r="I532" i="2"/>
  <c r="I75" i="2"/>
  <c r="I932" i="2"/>
  <c r="K941" i="2"/>
  <c r="I538" i="2"/>
  <c r="K197" i="2"/>
  <c r="N570" i="2"/>
  <c r="I296" i="2"/>
  <c r="M593" i="2"/>
  <c r="K592" i="2"/>
  <c r="L495" i="2"/>
  <c r="K596" i="2"/>
  <c r="J336" i="2"/>
  <c r="J394" i="2"/>
  <c r="M35" i="2"/>
  <c r="N810" i="2"/>
  <c r="M810" i="2"/>
  <c r="J810" i="2"/>
  <c r="L810" i="2"/>
  <c r="I810" i="2"/>
  <c r="K810" i="2"/>
  <c r="L554" i="2"/>
  <c r="M554" i="2"/>
  <c r="N554" i="2"/>
  <c r="K554" i="2"/>
  <c r="I554" i="2"/>
  <c r="J554" i="2"/>
  <c r="N185" i="2"/>
  <c r="K185" i="2"/>
  <c r="M185" i="2"/>
  <c r="J185" i="2"/>
  <c r="I185" i="2"/>
  <c r="L185" i="2"/>
  <c r="L889" i="2"/>
  <c r="K889" i="2"/>
  <c r="J1025" i="2"/>
  <c r="K1025" i="2"/>
  <c r="L1025" i="2"/>
  <c r="M1025" i="2"/>
  <c r="N1025" i="2"/>
  <c r="N201" i="2"/>
  <c r="I201" i="2"/>
  <c r="K201" i="2"/>
  <c r="J201" i="2"/>
  <c r="L201" i="2"/>
  <c r="M201" i="2"/>
  <c r="K50" i="2"/>
  <c r="I50" i="2"/>
  <c r="J50" i="2"/>
  <c r="L50" i="2"/>
  <c r="M50" i="2"/>
  <c r="N50" i="2"/>
  <c r="N842" i="2"/>
  <c r="L842" i="2"/>
  <c r="I842" i="2"/>
  <c r="K842" i="2"/>
  <c r="M842" i="2"/>
  <c r="J842" i="2"/>
  <c r="N413" i="2"/>
  <c r="L413" i="2"/>
  <c r="J413" i="2"/>
  <c r="K413" i="2"/>
  <c r="M413" i="2"/>
  <c r="I413" i="2"/>
  <c r="I154" i="2"/>
  <c r="J154" i="2"/>
  <c r="L154" i="2"/>
  <c r="K154" i="2"/>
  <c r="N154" i="2"/>
  <c r="M154" i="2"/>
  <c r="K652" i="2"/>
  <c r="I652" i="2"/>
  <c r="M652" i="2"/>
  <c r="J652" i="2"/>
  <c r="L652" i="2"/>
  <c r="N652" i="2"/>
  <c r="K43" i="2"/>
  <c r="N43" i="2"/>
  <c r="J43" i="2"/>
  <c r="I43" i="2"/>
  <c r="L43" i="2"/>
  <c r="M43" i="2"/>
  <c r="N800" i="2"/>
  <c r="M800" i="2"/>
  <c r="J800" i="2"/>
  <c r="L800" i="2"/>
  <c r="L604" i="2"/>
  <c r="K604" i="2"/>
  <c r="N604" i="2"/>
  <c r="M604" i="2"/>
  <c r="I604" i="2"/>
  <c r="J604" i="2"/>
  <c r="I218" i="2"/>
  <c r="K218" i="2"/>
  <c r="L218" i="2"/>
  <c r="J218" i="2"/>
  <c r="M218" i="2"/>
  <c r="N218" i="2"/>
  <c r="K89" i="2"/>
  <c r="I89" i="2"/>
  <c r="L89" i="2"/>
  <c r="M89" i="2"/>
  <c r="J89" i="2"/>
  <c r="N89" i="2"/>
  <c r="L766" i="2"/>
  <c r="I766" i="2"/>
  <c r="N766" i="2"/>
  <c r="J766" i="2"/>
  <c r="K766" i="2"/>
  <c r="M766" i="2"/>
  <c r="I777" i="2"/>
  <c r="J777" i="2"/>
  <c r="K777" i="2"/>
  <c r="L777" i="2"/>
  <c r="M777" i="2"/>
  <c r="N777" i="2"/>
  <c r="J847" i="2"/>
  <c r="K847" i="2"/>
  <c r="L847" i="2"/>
  <c r="M847" i="2"/>
  <c r="N847" i="2"/>
  <c r="I847" i="2"/>
  <c r="L1013" i="2"/>
  <c r="K1013" i="2"/>
  <c r="M1013" i="2"/>
  <c r="N1013" i="2"/>
  <c r="I1013" i="2"/>
  <c r="J1013" i="2"/>
  <c r="I42" i="2"/>
  <c r="N42" i="2"/>
  <c r="K42" i="2"/>
  <c r="J42" i="2"/>
  <c r="L42" i="2"/>
  <c r="M42" i="2"/>
  <c r="I84" i="2"/>
  <c r="J84" i="2"/>
  <c r="L84" i="2"/>
  <c r="M84" i="2"/>
  <c r="N84" i="2"/>
  <c r="K84" i="2"/>
  <c r="N918" i="2"/>
  <c r="J918" i="2"/>
  <c r="L918" i="2"/>
  <c r="M918" i="2"/>
  <c r="I918" i="2"/>
  <c r="K918" i="2"/>
  <c r="N386" i="2"/>
  <c r="J386" i="2"/>
  <c r="I386" i="2"/>
  <c r="K386" i="2"/>
  <c r="L386" i="2"/>
  <c r="M386" i="2"/>
  <c r="N974" i="2"/>
  <c r="I974" i="2"/>
  <c r="J974" i="2"/>
  <c r="K974" i="2"/>
  <c r="M974" i="2"/>
  <c r="L974" i="2"/>
  <c r="M892" i="2"/>
  <c r="I892" i="2"/>
  <c r="N892" i="2"/>
  <c r="J892" i="2"/>
  <c r="K892" i="2"/>
  <c r="L892" i="2"/>
  <c r="K319" i="2"/>
  <c r="M319" i="2"/>
  <c r="N319" i="2"/>
  <c r="I319" i="2"/>
  <c r="J319" i="2"/>
  <c r="L319" i="2"/>
  <c r="M164" i="2"/>
  <c r="K164" i="2"/>
  <c r="N164" i="2"/>
  <c r="L164" i="2"/>
  <c r="I164" i="2"/>
  <c r="J164" i="2"/>
  <c r="K77" i="2"/>
  <c r="I77" i="2"/>
  <c r="L77" i="2"/>
  <c r="M77" i="2"/>
  <c r="J77" i="2"/>
  <c r="N77" i="2"/>
  <c r="I430" i="2"/>
  <c r="J430" i="2"/>
  <c r="L430" i="2"/>
  <c r="M430" i="2"/>
  <c r="N430" i="2"/>
  <c r="K430" i="2"/>
  <c r="K129" i="2"/>
  <c r="I129" i="2"/>
  <c r="L129" i="2"/>
  <c r="M129" i="2"/>
  <c r="N129" i="2"/>
  <c r="J129" i="2"/>
  <c r="J312" i="2"/>
  <c r="M312" i="2"/>
  <c r="K312" i="2"/>
  <c r="L312" i="2"/>
  <c r="N312" i="2"/>
  <c r="I312" i="2"/>
  <c r="N922" i="2"/>
  <c r="M922" i="2"/>
  <c r="K922" i="2"/>
  <c r="L922" i="2"/>
  <c r="I922" i="2"/>
  <c r="J922" i="2"/>
  <c r="K968" i="2"/>
  <c r="J968" i="2"/>
  <c r="K393" i="2"/>
  <c r="M393" i="2"/>
  <c r="I393" i="2"/>
  <c r="N393" i="2"/>
  <c r="J393" i="2"/>
  <c r="L393" i="2"/>
  <c r="J805" i="2"/>
  <c r="K805" i="2"/>
  <c r="I805" i="2"/>
  <c r="I905" i="2"/>
  <c r="K905" i="2"/>
  <c r="L905" i="2"/>
  <c r="M905" i="2"/>
  <c r="N905" i="2"/>
  <c r="J905" i="2"/>
  <c r="N271" i="2"/>
  <c r="K271" i="2"/>
  <c r="M271" i="2"/>
  <c r="I271" i="2"/>
  <c r="J271" i="2"/>
  <c r="L271" i="2"/>
  <c r="K101" i="2"/>
  <c r="N101" i="2"/>
  <c r="I101" i="2"/>
  <c r="J101" i="2"/>
  <c r="I728" i="2"/>
  <c r="K728" i="2"/>
  <c r="J728" i="2"/>
  <c r="L728" i="2"/>
  <c r="N728" i="2"/>
  <c r="M728" i="2"/>
  <c r="M144" i="2"/>
  <c r="I144" i="2"/>
  <c r="J144" i="2"/>
  <c r="L144" i="2"/>
  <c r="N144" i="2"/>
  <c r="K144" i="2"/>
  <c r="N177" i="2"/>
  <c r="L177" i="2"/>
  <c r="M177" i="2"/>
  <c r="K177" i="2"/>
  <c r="J177" i="2"/>
  <c r="I177" i="2"/>
  <c r="K540" i="2"/>
  <c r="I540" i="2"/>
  <c r="J540" i="2"/>
  <c r="M540" i="2"/>
  <c r="N540" i="2"/>
  <c r="L540" i="2"/>
  <c r="J677" i="2"/>
  <c r="L677" i="2"/>
  <c r="M677" i="2"/>
  <c r="I677" i="2"/>
  <c r="K677" i="2"/>
  <c r="N677" i="2"/>
  <c r="I346" i="2"/>
  <c r="N346" i="2"/>
  <c r="K346" i="2"/>
  <c r="L346" i="2"/>
  <c r="I382" i="2"/>
  <c r="K382" i="2"/>
  <c r="L382" i="2"/>
  <c r="N382" i="2"/>
  <c r="M382" i="2"/>
  <c r="J382" i="2"/>
  <c r="I227" i="2"/>
  <c r="N227" i="2"/>
  <c r="K227" i="2"/>
  <c r="M227" i="2"/>
  <c r="J227" i="2"/>
  <c r="L227" i="2"/>
  <c r="I60" i="2"/>
  <c r="J60" i="2"/>
  <c r="L60" i="2"/>
  <c r="M60" i="2"/>
  <c r="N60" i="2"/>
  <c r="K60" i="2"/>
  <c r="I174" i="2"/>
  <c r="L174" i="2"/>
  <c r="J174" i="2"/>
  <c r="K174" i="2"/>
  <c r="M174" i="2"/>
  <c r="N174" i="2"/>
  <c r="I978" i="2"/>
  <c r="J978" i="2"/>
  <c r="M978" i="2"/>
  <c r="K978" i="2"/>
  <c r="L978" i="2"/>
  <c r="N978" i="2"/>
  <c r="M302" i="2"/>
  <c r="K302" i="2"/>
  <c r="L302" i="2"/>
  <c r="I302" i="2"/>
  <c r="N302" i="2"/>
  <c r="J302" i="2"/>
  <c r="M304" i="2"/>
  <c r="K304" i="2"/>
  <c r="L304" i="2"/>
  <c r="N304" i="2"/>
  <c r="I304" i="2"/>
  <c r="J304" i="2"/>
  <c r="I116" i="2"/>
  <c r="J116" i="2"/>
  <c r="L116" i="2"/>
  <c r="M116" i="2"/>
  <c r="N116" i="2"/>
  <c r="K116" i="2"/>
  <c r="I524" i="2"/>
  <c r="J524" i="2"/>
  <c r="M524" i="2"/>
  <c r="N524" i="2"/>
  <c r="L524" i="2"/>
  <c r="K524" i="2"/>
  <c r="J416" i="2"/>
  <c r="L416" i="2"/>
  <c r="M416" i="2"/>
  <c r="N416" i="2"/>
  <c r="K416" i="2"/>
  <c r="I416" i="2"/>
  <c r="K359" i="2"/>
  <c r="M359" i="2"/>
  <c r="N359" i="2"/>
  <c r="I359" i="2"/>
  <c r="J359" i="2"/>
  <c r="L359" i="2"/>
  <c r="I573" i="2"/>
  <c r="M573" i="2"/>
  <c r="N573" i="2"/>
  <c r="J573" i="2"/>
  <c r="L573" i="2"/>
  <c r="K573" i="2"/>
  <c r="K385" i="2"/>
  <c r="M385" i="2"/>
  <c r="I385" i="2"/>
  <c r="N385" i="2"/>
  <c r="J385" i="2"/>
  <c r="L385" i="2"/>
  <c r="K951" i="2"/>
  <c r="N951" i="2"/>
  <c r="M951" i="2"/>
  <c r="I951" i="2"/>
  <c r="J951" i="2"/>
  <c r="L951" i="2"/>
  <c r="I883" i="2"/>
  <c r="K883" i="2"/>
  <c r="L883" i="2"/>
  <c r="M883" i="2"/>
  <c r="N883" i="2"/>
  <c r="J883" i="2"/>
  <c r="I597" i="2"/>
  <c r="M597" i="2"/>
  <c r="K597" i="2"/>
  <c r="N597" i="2"/>
  <c r="J597" i="2"/>
  <c r="L597" i="2"/>
  <c r="I162" i="2"/>
  <c r="L162" i="2"/>
  <c r="J162" i="2"/>
  <c r="K162" i="2"/>
  <c r="M162" i="2"/>
  <c r="N162" i="2"/>
  <c r="I120" i="2"/>
  <c r="J120" i="2"/>
  <c r="L120" i="2"/>
  <c r="M120" i="2"/>
  <c r="N120" i="2"/>
  <c r="K120" i="2"/>
  <c r="I118" i="2"/>
  <c r="J118" i="2"/>
  <c r="L118" i="2"/>
  <c r="M118" i="2"/>
  <c r="N118" i="2"/>
  <c r="K118" i="2"/>
  <c r="M846" i="2"/>
  <c r="J846" i="2"/>
  <c r="L846" i="2"/>
  <c r="I846" i="2"/>
  <c r="K846" i="2"/>
  <c r="N846" i="2"/>
  <c r="I236" i="2"/>
  <c r="K236" i="2"/>
  <c r="L236" i="2"/>
  <c r="N236" i="2"/>
  <c r="J236" i="2"/>
  <c r="M236" i="2"/>
  <c r="J656" i="2"/>
  <c r="N149" i="2"/>
  <c r="I375" i="2"/>
  <c r="M900" i="2"/>
  <c r="N893" i="2"/>
  <c r="N262" i="2"/>
  <c r="M699" i="2"/>
  <c r="N933" i="2"/>
  <c r="I803" i="2"/>
  <c r="K51" i="2"/>
  <c r="L828" i="2"/>
  <c r="K80" i="2"/>
  <c r="L619" i="2"/>
  <c r="I136" i="2"/>
  <c r="J240" i="2"/>
  <c r="J284" i="2"/>
  <c r="J750" i="2"/>
  <c r="M112" i="2"/>
  <c r="L449" i="2"/>
  <c r="M1016" i="2"/>
  <c r="L34" i="2"/>
  <c r="J839" i="2"/>
  <c r="J41" i="2"/>
  <c r="I165" i="2"/>
  <c r="K167" i="2"/>
  <c r="L797" i="2"/>
  <c r="N990" i="2"/>
  <c r="I303" i="2"/>
  <c r="M802" i="2"/>
  <c r="N298" i="2"/>
  <c r="M275" i="2"/>
  <c r="L696" i="2"/>
  <c r="I357" i="2"/>
  <c r="L577" i="2"/>
  <c r="J877" i="2"/>
  <c r="L373" i="2"/>
  <c r="N151" i="2"/>
  <c r="L255" i="2"/>
  <c r="N39" i="2"/>
  <c r="N844" i="2"/>
  <c r="K106" i="2"/>
  <c r="K49" i="2"/>
  <c r="J300" i="2"/>
  <c r="M624" i="2"/>
  <c r="J987" i="2"/>
  <c r="J889" i="2"/>
  <c r="M197" i="2"/>
  <c r="N805" i="2"/>
  <c r="J570" i="2"/>
  <c r="N296" i="2"/>
  <c r="I593" i="2"/>
  <c r="N592" i="2"/>
  <c r="J186" i="2"/>
  <c r="J596" i="2"/>
  <c r="L101" i="2"/>
  <c r="M582" i="2"/>
  <c r="J582" i="2"/>
  <c r="N582" i="2"/>
  <c r="I193" i="2"/>
  <c r="N193" i="2"/>
  <c r="L193" i="2"/>
  <c r="M193" i="2"/>
  <c r="K193" i="2"/>
  <c r="J193" i="2"/>
  <c r="N288" i="2"/>
  <c r="I288" i="2"/>
  <c r="K288" i="2"/>
  <c r="J288" i="2"/>
  <c r="L288" i="2"/>
  <c r="M288" i="2"/>
  <c r="N806" i="2"/>
  <c r="I806" i="2"/>
  <c r="K806" i="2"/>
  <c r="M806" i="2"/>
  <c r="J806" i="2"/>
  <c r="L806" i="2"/>
  <c r="I713" i="2"/>
  <c r="J713" i="2"/>
  <c r="K713" i="2"/>
  <c r="N713" i="2"/>
  <c r="M713" i="2"/>
  <c r="L713" i="2"/>
  <c r="I821" i="2"/>
  <c r="J821" i="2"/>
  <c r="K821" i="2"/>
  <c r="L821" i="2"/>
  <c r="M821" i="2"/>
  <c r="N821" i="2"/>
  <c r="I69" i="2"/>
  <c r="L69" i="2"/>
  <c r="M69" i="2"/>
  <c r="J69" i="2"/>
  <c r="N69" i="2"/>
  <c r="K69" i="2"/>
  <c r="J285" i="2"/>
  <c r="I285" i="2"/>
  <c r="L285" i="2"/>
  <c r="M285" i="2"/>
  <c r="N285" i="2"/>
  <c r="K285" i="2"/>
  <c r="L758" i="2"/>
  <c r="I758" i="2"/>
  <c r="K758" i="2"/>
  <c r="M758" i="2"/>
  <c r="N758" i="2"/>
  <c r="J758" i="2"/>
  <c r="N886" i="2"/>
  <c r="M886" i="2"/>
  <c r="L886" i="2"/>
  <c r="I886" i="2"/>
  <c r="J886" i="2"/>
  <c r="K886" i="2"/>
  <c r="M709" i="2"/>
  <c r="I709" i="2"/>
  <c r="J709" i="2"/>
  <c r="L709" i="2"/>
  <c r="N709" i="2"/>
  <c r="K709" i="2"/>
  <c r="N790" i="2"/>
  <c r="L790" i="2"/>
  <c r="J790" i="2"/>
  <c r="I560" i="2"/>
  <c r="J560" i="2"/>
  <c r="N560" i="2"/>
  <c r="K560" i="2"/>
  <c r="M560" i="2"/>
  <c r="L560" i="2"/>
  <c r="K949" i="2"/>
  <c r="J949" i="2"/>
  <c r="N949" i="2"/>
  <c r="L949" i="2"/>
  <c r="M949" i="2"/>
  <c r="I949" i="2"/>
  <c r="I414" i="2"/>
  <c r="N414" i="2"/>
  <c r="L414" i="2"/>
  <c r="M414" i="2"/>
  <c r="K414" i="2"/>
  <c r="J414" i="2"/>
  <c r="I204" i="2"/>
  <c r="J204" i="2"/>
  <c r="K204" i="2"/>
  <c r="L204" i="2"/>
  <c r="M204" i="2"/>
  <c r="N204" i="2"/>
  <c r="L365" i="2"/>
  <c r="K365" i="2"/>
  <c r="N365" i="2"/>
  <c r="I365" i="2"/>
  <c r="J365" i="2"/>
  <c r="K725" i="2"/>
  <c r="J725" i="2"/>
  <c r="N725" i="2"/>
  <c r="M725" i="2"/>
  <c r="I725" i="2"/>
  <c r="L725" i="2"/>
  <c r="N980" i="2"/>
  <c r="L980" i="2"/>
  <c r="I980" i="2"/>
  <c r="J980" i="2"/>
  <c r="K980" i="2"/>
  <c r="M980" i="2"/>
  <c r="K1011" i="2"/>
  <c r="L1011" i="2"/>
  <c r="M1011" i="2"/>
  <c r="N1011" i="2"/>
  <c r="I1011" i="2"/>
  <c r="J1011" i="2"/>
  <c r="I438" i="2"/>
  <c r="J438" i="2"/>
  <c r="L438" i="2"/>
  <c r="M438" i="2"/>
  <c r="N438" i="2"/>
  <c r="K438" i="2"/>
  <c r="N441" i="2"/>
  <c r="L441" i="2"/>
  <c r="K441" i="2"/>
  <c r="I441" i="2"/>
  <c r="M441" i="2"/>
  <c r="J441" i="2"/>
  <c r="L58" i="2"/>
  <c r="J58" i="2"/>
  <c r="N784" i="2"/>
  <c r="I784" i="2"/>
  <c r="K784" i="2"/>
  <c r="M784" i="2"/>
  <c r="J784" i="2"/>
  <c r="L784" i="2"/>
  <c r="N336" i="2"/>
  <c r="M336" i="2"/>
  <c r="L648" i="2"/>
  <c r="M648" i="2"/>
  <c r="I648" i="2"/>
  <c r="K648" i="2"/>
  <c r="J648" i="2"/>
  <c r="N648" i="2"/>
  <c r="I460" i="2"/>
  <c r="J460" i="2"/>
  <c r="L460" i="2"/>
  <c r="M460" i="2"/>
  <c r="K460" i="2"/>
  <c r="N460" i="2"/>
  <c r="M653" i="2"/>
  <c r="I653" i="2"/>
  <c r="J653" i="2"/>
  <c r="N653" i="2"/>
  <c r="K653" i="2"/>
  <c r="L653" i="2"/>
  <c r="N214" i="2"/>
  <c r="I214" i="2"/>
  <c r="K214" i="2"/>
  <c r="L214" i="2"/>
  <c r="M214" i="2"/>
  <c r="J214" i="2"/>
  <c r="I799" i="2"/>
  <c r="K799" i="2"/>
  <c r="L799" i="2"/>
  <c r="M799" i="2"/>
  <c r="N799" i="2"/>
  <c r="J799" i="2"/>
  <c r="J294" i="2"/>
  <c r="K294" i="2"/>
  <c r="N982" i="2"/>
  <c r="I982" i="2"/>
  <c r="M982" i="2"/>
  <c r="J982" i="2"/>
  <c r="K982" i="2"/>
  <c r="L982" i="2"/>
  <c r="K194" i="2"/>
  <c r="L194" i="2"/>
  <c r="M194" i="2"/>
  <c r="N194" i="2"/>
  <c r="I194" i="2"/>
  <c r="J194" i="2"/>
  <c r="K293" i="2"/>
  <c r="I293" i="2"/>
  <c r="J293" i="2"/>
  <c r="M293" i="2"/>
  <c r="N293" i="2"/>
  <c r="L293" i="2"/>
  <c r="N921" i="2"/>
  <c r="M921" i="2"/>
  <c r="I921" i="2"/>
  <c r="J921" i="2"/>
  <c r="K921" i="2"/>
  <c r="L921" i="2"/>
  <c r="K65" i="2"/>
  <c r="I65" i="2"/>
  <c r="L65" i="2"/>
  <c r="M65" i="2"/>
  <c r="J65" i="2"/>
  <c r="N65" i="2"/>
  <c r="J851" i="2"/>
  <c r="M851" i="2"/>
  <c r="N851" i="2"/>
  <c r="I851" i="2"/>
  <c r="K851" i="2"/>
  <c r="L851" i="2"/>
  <c r="I539" i="2"/>
  <c r="K539" i="2"/>
  <c r="N539" i="2"/>
  <c r="M539" i="2"/>
  <c r="J539" i="2"/>
  <c r="L539" i="2"/>
  <c r="M142" i="2"/>
  <c r="I142" i="2"/>
  <c r="J142" i="2"/>
  <c r="L142" i="2"/>
  <c r="K142" i="2"/>
  <c r="N142" i="2"/>
  <c r="I636" i="2"/>
  <c r="J636" i="2"/>
  <c r="K636" i="2"/>
  <c r="M636" i="2"/>
  <c r="L636" i="2"/>
  <c r="N636" i="2"/>
  <c r="J422" i="2"/>
  <c r="L422" i="2"/>
  <c r="M422" i="2"/>
  <c r="N422" i="2"/>
  <c r="K422" i="2"/>
  <c r="I422" i="2"/>
  <c r="J363" i="2"/>
  <c r="M363" i="2"/>
  <c r="I363" i="2"/>
  <c r="L363" i="2"/>
  <c r="N363" i="2"/>
  <c r="K363" i="2"/>
  <c r="I280" i="2"/>
  <c r="K280" i="2"/>
  <c r="J280" i="2"/>
  <c r="L280" i="2"/>
  <c r="M280" i="2"/>
  <c r="N280" i="2"/>
  <c r="N741" i="2"/>
  <c r="I741" i="2"/>
  <c r="J741" i="2"/>
  <c r="K741" i="2"/>
  <c r="L741" i="2"/>
  <c r="M741" i="2"/>
  <c r="M896" i="2"/>
  <c r="N896" i="2"/>
  <c r="I896" i="2"/>
  <c r="J896" i="2"/>
  <c r="L896" i="2"/>
  <c r="K896" i="2"/>
  <c r="J937" i="2"/>
  <c r="M937" i="2"/>
  <c r="K937" i="2"/>
  <c r="L937" i="2"/>
  <c r="N937" i="2"/>
  <c r="I937" i="2"/>
  <c r="L961" i="2"/>
  <c r="K961" i="2"/>
  <c r="M961" i="2"/>
  <c r="N961" i="2"/>
  <c r="I961" i="2"/>
  <c r="J961" i="2"/>
  <c r="N946" i="2"/>
  <c r="L946" i="2"/>
  <c r="I946" i="2"/>
  <c r="J946" i="2"/>
  <c r="K946" i="2"/>
  <c r="M946" i="2"/>
  <c r="N217" i="2"/>
  <c r="J217" i="2"/>
  <c r="L534" i="2"/>
  <c r="N534" i="2"/>
  <c r="I534" i="2"/>
  <c r="J534" i="2"/>
  <c r="M534" i="2"/>
  <c r="K534" i="2"/>
  <c r="N279" i="2"/>
  <c r="K279" i="2"/>
  <c r="M279" i="2"/>
  <c r="I279" i="2"/>
  <c r="J279" i="2"/>
  <c r="L279" i="2"/>
  <c r="I658" i="2"/>
  <c r="K658" i="2"/>
  <c r="N658" i="2"/>
  <c r="M658" i="2"/>
  <c r="J658" i="2"/>
  <c r="L658" i="2"/>
  <c r="I730" i="2"/>
  <c r="L730" i="2"/>
  <c r="K730" i="2"/>
  <c r="M730" i="2"/>
  <c r="N730" i="2"/>
  <c r="J730" i="2"/>
  <c r="N659" i="2"/>
  <c r="K659" i="2"/>
  <c r="L659" i="2"/>
  <c r="M659" i="2"/>
  <c r="I659" i="2"/>
  <c r="J659" i="2"/>
  <c r="M792" i="2"/>
  <c r="J792" i="2"/>
  <c r="L792" i="2"/>
  <c r="I792" i="2"/>
  <c r="K792" i="2"/>
  <c r="N792" i="2"/>
  <c r="I867" i="2"/>
  <c r="K867" i="2"/>
  <c r="L867" i="2"/>
  <c r="M867" i="2"/>
  <c r="N867" i="2"/>
  <c r="J867" i="2"/>
  <c r="L463" i="2"/>
  <c r="N463" i="2"/>
  <c r="K463" i="2"/>
  <c r="M463" i="2"/>
  <c r="I463" i="2"/>
  <c r="J463" i="2"/>
  <c r="I99" i="2"/>
  <c r="L99" i="2"/>
  <c r="M99" i="2"/>
  <c r="J99" i="2"/>
  <c r="K99" i="2"/>
  <c r="N99" i="2"/>
  <c r="I523" i="2"/>
  <c r="M523" i="2"/>
  <c r="J523" i="2"/>
  <c r="L523" i="2"/>
  <c r="K523" i="2"/>
  <c r="N523" i="2"/>
  <c r="I36" i="2"/>
  <c r="J36" i="2"/>
  <c r="L36" i="2"/>
  <c r="M36" i="2"/>
  <c r="N36" i="2"/>
  <c r="K36" i="2"/>
  <c r="K997" i="2"/>
  <c r="N997" i="2"/>
  <c r="M997" i="2"/>
  <c r="I997" i="2"/>
  <c r="J997" i="2"/>
  <c r="L997" i="2"/>
  <c r="I94" i="2"/>
  <c r="J94" i="2"/>
  <c r="L94" i="2"/>
  <c r="M94" i="2"/>
  <c r="N94" i="2"/>
  <c r="K94" i="2"/>
  <c r="M398" i="2"/>
  <c r="J398" i="2"/>
  <c r="K398" i="2"/>
  <c r="L398" i="2"/>
  <c r="N398" i="2"/>
  <c r="I398" i="2"/>
  <c r="K1001" i="2"/>
  <c r="N1001" i="2"/>
  <c r="M1001" i="2"/>
  <c r="I1001" i="2"/>
  <c r="J1001" i="2"/>
  <c r="L1001" i="2"/>
  <c r="I159" i="2"/>
  <c r="L159" i="2"/>
  <c r="M159" i="2"/>
  <c r="K159" i="2"/>
  <c r="J159" i="2"/>
  <c r="N159" i="2"/>
  <c r="L481" i="2"/>
  <c r="N481" i="2"/>
  <c r="K481" i="2"/>
  <c r="M481" i="2"/>
  <c r="I481" i="2"/>
  <c r="J481" i="2"/>
  <c r="I628" i="2"/>
  <c r="J628" i="2"/>
  <c r="K628" i="2"/>
  <c r="L628" i="2"/>
  <c r="M628" i="2"/>
  <c r="N628" i="2"/>
  <c r="I899" i="2"/>
  <c r="K899" i="2"/>
  <c r="L899" i="2"/>
  <c r="M899" i="2"/>
  <c r="N899" i="2"/>
  <c r="J899" i="2"/>
  <c r="K369" i="2"/>
  <c r="M369" i="2"/>
  <c r="I369" i="2"/>
  <c r="N369" i="2"/>
  <c r="J369" i="2"/>
  <c r="L369" i="2"/>
  <c r="I78" i="2"/>
  <c r="J78" i="2"/>
  <c r="L78" i="2"/>
  <c r="M78" i="2"/>
  <c r="N78" i="2"/>
  <c r="K78" i="2"/>
  <c r="I745" i="2"/>
  <c r="J745" i="2"/>
  <c r="K745" i="2"/>
  <c r="L745" i="2"/>
  <c r="M745" i="2"/>
  <c r="N745" i="2"/>
  <c r="I857" i="2"/>
  <c r="K857" i="2"/>
  <c r="L857" i="2"/>
  <c r="M857" i="2"/>
  <c r="N857" i="2"/>
  <c r="J857" i="2"/>
  <c r="K337" i="2"/>
  <c r="M337" i="2"/>
  <c r="N337" i="2"/>
  <c r="L337" i="2"/>
  <c r="I337" i="2"/>
  <c r="J337" i="2"/>
  <c r="I656" i="2"/>
  <c r="K149" i="2"/>
  <c r="L375" i="2"/>
  <c r="N998" i="2"/>
  <c r="M893" i="2"/>
  <c r="I262" i="2"/>
  <c r="K699" i="2"/>
  <c r="M933" i="2"/>
  <c r="N776" i="2"/>
  <c r="J51" i="2"/>
  <c r="M828" i="2"/>
  <c r="N80" i="2"/>
  <c r="J619" i="2"/>
  <c r="J607" i="2"/>
  <c r="N240" i="2"/>
  <c r="I284" i="2"/>
  <c r="L750" i="2"/>
  <c r="L112" i="2"/>
  <c r="L333" i="2"/>
  <c r="L1016" i="2"/>
  <c r="I34" i="2"/>
  <c r="N839" i="2"/>
  <c r="M41" i="2"/>
  <c r="J861" i="2"/>
  <c r="J167" i="2"/>
  <c r="I797" i="2"/>
  <c r="L990" i="2"/>
  <c r="N303" i="2"/>
  <c r="J372" i="2"/>
  <c r="I298" i="2"/>
  <c r="K275" i="2"/>
  <c r="J696" i="2"/>
  <c r="N357" i="2"/>
  <c r="N877" i="2"/>
  <c r="J373" i="2"/>
  <c r="K151" i="2"/>
  <c r="K39" i="2"/>
  <c r="N58" i="2"/>
  <c r="N106" i="2"/>
  <c r="J49" i="2"/>
  <c r="I300" i="2"/>
  <c r="K624" i="2"/>
  <c r="N987" i="2"/>
  <c r="N889" i="2"/>
  <c r="L197" i="2"/>
  <c r="M805" i="2"/>
  <c r="L296" i="2"/>
  <c r="L520" i="2"/>
  <c r="J592" i="2"/>
  <c r="I186" i="2"/>
  <c r="I596" i="2"/>
  <c r="K336" i="2"/>
  <c r="J346" i="2"/>
  <c r="N894" i="2"/>
  <c r="M365" i="2"/>
  <c r="I688" i="2"/>
  <c r="K688" i="2"/>
  <c r="M688" i="2"/>
  <c r="N688" i="2"/>
  <c r="J688" i="2"/>
  <c r="L688" i="2"/>
  <c r="N429" i="2"/>
  <c r="L429" i="2"/>
  <c r="J429" i="2"/>
  <c r="K429" i="2"/>
  <c r="M429" i="2"/>
  <c r="I429" i="2"/>
  <c r="M570" i="2"/>
  <c r="K570" i="2"/>
  <c r="L570" i="2"/>
  <c r="I881" i="2"/>
  <c r="K881" i="2"/>
  <c r="L881" i="2"/>
  <c r="N881" i="2"/>
  <c r="J881" i="2"/>
  <c r="M881" i="2"/>
  <c r="I127" i="2"/>
  <c r="J127" i="2"/>
  <c r="L127" i="2"/>
  <c r="M127" i="2"/>
  <c r="K127" i="2"/>
  <c r="N127" i="2"/>
  <c r="J387" i="2"/>
  <c r="N387" i="2"/>
  <c r="K387" i="2"/>
  <c r="M387" i="2"/>
  <c r="I387" i="2"/>
  <c r="L387" i="2"/>
  <c r="J993" i="2"/>
  <c r="N993" i="2"/>
  <c r="I993" i="2"/>
  <c r="K993" i="2"/>
  <c r="L993" i="2"/>
  <c r="M993" i="2"/>
  <c r="J829" i="2"/>
  <c r="L829" i="2"/>
  <c r="M829" i="2"/>
  <c r="N829" i="2"/>
  <c r="I829" i="2"/>
  <c r="K829" i="2"/>
  <c r="M906" i="2"/>
  <c r="I906" i="2"/>
  <c r="J906" i="2"/>
  <c r="K906" i="2"/>
  <c r="L906" i="2"/>
  <c r="N906" i="2"/>
  <c r="N782" i="2"/>
  <c r="L782" i="2"/>
  <c r="I782" i="2"/>
  <c r="K195" i="2"/>
  <c r="I195" i="2"/>
  <c r="L195" i="2"/>
  <c r="M195" i="2"/>
  <c r="N195" i="2"/>
  <c r="J195" i="2"/>
  <c r="L638" i="2"/>
  <c r="I638" i="2"/>
  <c r="K638" i="2"/>
  <c r="M638" i="2"/>
  <c r="N638" i="2"/>
  <c r="J638" i="2"/>
  <c r="M455" i="2"/>
  <c r="N455" i="2"/>
  <c r="L455" i="2"/>
  <c r="K455" i="2"/>
  <c r="J455" i="2"/>
  <c r="I455" i="2"/>
  <c r="K574" i="2"/>
  <c r="L574" i="2"/>
  <c r="M574" i="2"/>
  <c r="I574" i="2"/>
  <c r="J574" i="2"/>
  <c r="N574" i="2"/>
  <c r="J324" i="2"/>
  <c r="M324" i="2"/>
  <c r="K324" i="2"/>
  <c r="L324" i="2"/>
  <c r="N324" i="2"/>
  <c r="I324" i="2"/>
  <c r="N169" i="2"/>
  <c r="L169" i="2"/>
  <c r="M169" i="2"/>
  <c r="K169" i="2"/>
  <c r="J169" i="2"/>
  <c r="I169" i="2"/>
  <c r="N221" i="2"/>
  <c r="K221" i="2"/>
  <c r="J221" i="2"/>
  <c r="L221" i="2"/>
  <c r="I221" i="2"/>
  <c r="M221" i="2"/>
  <c r="J844" i="2"/>
  <c r="L844" i="2"/>
  <c r="I670" i="2"/>
  <c r="L670" i="2"/>
  <c r="J670" i="2"/>
  <c r="K670" i="2"/>
  <c r="M670" i="2"/>
  <c r="N670" i="2"/>
  <c r="L283" i="2"/>
  <c r="M283" i="2"/>
  <c r="N283" i="2"/>
  <c r="J283" i="2"/>
  <c r="K283" i="2"/>
  <c r="I283" i="2"/>
  <c r="M870" i="2"/>
  <c r="K870" i="2"/>
  <c r="N870" i="2"/>
  <c r="J870" i="2"/>
  <c r="L870" i="2"/>
  <c r="I870" i="2"/>
  <c r="L473" i="2"/>
  <c r="I473" i="2"/>
  <c r="M473" i="2"/>
  <c r="N473" i="2"/>
  <c r="K473" i="2"/>
  <c r="J473" i="2"/>
  <c r="I550" i="2"/>
  <c r="L550" i="2"/>
  <c r="J550" i="2"/>
  <c r="M550" i="2"/>
  <c r="N550" i="2"/>
  <c r="K550" i="2"/>
  <c r="I489" i="2"/>
  <c r="L489" i="2"/>
  <c r="N489" i="2"/>
  <c r="K489" i="2"/>
  <c r="M489" i="2"/>
  <c r="J489" i="2"/>
  <c r="J664" i="2"/>
  <c r="I664" i="2"/>
  <c r="M664" i="2"/>
  <c r="K664" i="2"/>
  <c r="L664" i="2"/>
  <c r="N664" i="2"/>
  <c r="I354" i="2"/>
  <c r="N354" i="2"/>
  <c r="K354" i="2"/>
  <c r="M354" i="2"/>
  <c r="J354" i="2"/>
  <c r="L354" i="2"/>
  <c r="L307" i="2"/>
  <c r="K307" i="2"/>
  <c r="M307" i="2"/>
  <c r="N307" i="2"/>
  <c r="I307" i="2"/>
  <c r="J307" i="2"/>
  <c r="L588" i="2"/>
  <c r="I588" i="2"/>
  <c r="J588" i="2"/>
  <c r="N588" i="2"/>
  <c r="K588" i="2"/>
  <c r="M588" i="2"/>
  <c r="N934" i="2"/>
  <c r="I934" i="2"/>
  <c r="J934" i="2"/>
  <c r="M934" i="2"/>
  <c r="K934" i="2"/>
  <c r="L934" i="2"/>
  <c r="I895" i="2"/>
  <c r="K895" i="2"/>
  <c r="J895" i="2"/>
  <c r="L895" i="2"/>
  <c r="M895" i="2"/>
  <c r="N895" i="2"/>
  <c r="I70" i="2"/>
  <c r="K70" i="2"/>
  <c r="J70" i="2"/>
  <c r="L70" i="2"/>
  <c r="M70" i="2"/>
  <c r="N70" i="2"/>
  <c r="J380" i="2"/>
  <c r="N380" i="2"/>
  <c r="K380" i="2"/>
  <c r="L380" i="2"/>
  <c r="I380" i="2"/>
  <c r="M380" i="2"/>
  <c r="K289" i="2"/>
  <c r="N289" i="2"/>
  <c r="L289" i="2"/>
  <c r="I289" i="2"/>
  <c r="J289" i="2"/>
  <c r="M289" i="2"/>
  <c r="J351" i="2"/>
  <c r="I351" i="2"/>
  <c r="L351" i="2"/>
  <c r="K351" i="2"/>
  <c r="M351" i="2"/>
  <c r="N351" i="2"/>
  <c r="L586" i="2"/>
  <c r="I586" i="2"/>
  <c r="J586" i="2"/>
  <c r="N586" i="2"/>
  <c r="K586" i="2"/>
  <c r="M586" i="2"/>
  <c r="K577" i="2"/>
  <c r="M577" i="2"/>
  <c r="L439" i="2"/>
  <c r="I439" i="2"/>
  <c r="K439" i="2"/>
  <c r="J439" i="2"/>
  <c r="M439" i="2"/>
  <c r="N439" i="2"/>
  <c r="K267" i="2"/>
  <c r="L267" i="2"/>
  <c r="I267" i="2"/>
  <c r="M267" i="2"/>
  <c r="N267" i="2"/>
  <c r="J267" i="2"/>
  <c r="K299" i="2"/>
  <c r="M299" i="2"/>
  <c r="N299" i="2"/>
  <c r="I299" i="2"/>
  <c r="J299" i="2"/>
  <c r="L299" i="2"/>
  <c r="K371" i="2"/>
  <c r="M371" i="2"/>
  <c r="I371" i="2"/>
  <c r="L371" i="2"/>
  <c r="N371" i="2"/>
  <c r="J371" i="2"/>
  <c r="J873" i="2"/>
  <c r="I873" i="2"/>
  <c r="K873" i="2"/>
  <c r="L873" i="2"/>
  <c r="M873" i="2"/>
  <c r="N873" i="2"/>
  <c r="N936" i="2"/>
  <c r="M936" i="2"/>
  <c r="J936" i="2"/>
  <c r="K936" i="2"/>
  <c r="L936" i="2"/>
  <c r="I936" i="2"/>
  <c r="I255" i="2"/>
  <c r="M255" i="2"/>
  <c r="J513" i="2"/>
  <c r="N513" i="2"/>
  <c r="L513" i="2"/>
  <c r="K513" i="2"/>
  <c r="M513" i="2"/>
  <c r="I513" i="2"/>
  <c r="K632" i="2"/>
  <c r="I632" i="2"/>
  <c r="J632" i="2"/>
  <c r="L632" i="2"/>
  <c r="N632" i="2"/>
  <c r="M632" i="2"/>
  <c r="N175" i="2"/>
  <c r="I175" i="2"/>
  <c r="L175" i="2"/>
  <c r="M175" i="2"/>
  <c r="K175" i="2"/>
  <c r="J175" i="2"/>
  <c r="N153" i="2"/>
  <c r="J153" i="2"/>
  <c r="K153" i="2"/>
  <c r="K62" i="2"/>
  <c r="N62" i="2"/>
  <c r="I62" i="2"/>
  <c r="J62" i="2"/>
  <c r="L62" i="2"/>
  <c r="M62" i="2"/>
  <c r="L682" i="2"/>
  <c r="J682" i="2"/>
  <c r="I682" i="2"/>
  <c r="K682" i="2"/>
  <c r="M682" i="2"/>
  <c r="N682" i="2"/>
  <c r="M786" i="2"/>
  <c r="J786" i="2"/>
  <c r="L786" i="2"/>
  <c r="K786" i="2"/>
  <c r="N786" i="2"/>
  <c r="I786" i="2"/>
  <c r="K426" i="2"/>
  <c r="N426" i="2"/>
  <c r="J426" i="2"/>
  <c r="L426" i="2"/>
  <c r="M426" i="2"/>
  <c r="I426" i="2"/>
  <c r="M366" i="2"/>
  <c r="I366" i="2"/>
  <c r="J366" i="2"/>
  <c r="K366" i="2"/>
  <c r="L366" i="2"/>
  <c r="N366" i="2"/>
  <c r="N924" i="2"/>
  <c r="I924" i="2"/>
  <c r="J924" i="2"/>
  <c r="K924" i="2"/>
  <c r="M924" i="2"/>
  <c r="L924" i="2"/>
  <c r="K781" i="2"/>
  <c r="L781" i="2"/>
  <c r="N796" i="2"/>
  <c r="M796" i="2"/>
  <c r="J796" i="2"/>
  <c r="L796" i="2"/>
  <c r="I796" i="2"/>
  <c r="K796" i="2"/>
  <c r="M558" i="2"/>
  <c r="L558" i="2"/>
  <c r="I558" i="2"/>
  <c r="J558" i="2"/>
  <c r="N558" i="2"/>
  <c r="K558" i="2"/>
  <c r="I411" i="2"/>
  <c r="N411" i="2"/>
  <c r="L411" i="2"/>
  <c r="J411" i="2"/>
  <c r="K411" i="2"/>
  <c r="M411" i="2"/>
  <c r="N569" i="2"/>
  <c r="K569" i="2"/>
  <c r="L704" i="2"/>
  <c r="I704" i="2"/>
  <c r="K704" i="2"/>
  <c r="M704" i="2"/>
  <c r="N704" i="2"/>
  <c r="J704" i="2"/>
  <c r="N551" i="2"/>
  <c r="J551" i="2"/>
  <c r="L551" i="2"/>
  <c r="K551" i="2"/>
  <c r="I551" i="2"/>
  <c r="M551" i="2"/>
  <c r="L447" i="2"/>
  <c r="K447" i="2"/>
  <c r="N447" i="2"/>
  <c r="J447" i="2"/>
  <c r="M447" i="2"/>
  <c r="I447" i="2"/>
  <c r="M858" i="2"/>
  <c r="J858" i="2"/>
  <c r="L858" i="2"/>
  <c r="I858" i="2"/>
  <c r="K858" i="2"/>
  <c r="N858" i="2"/>
  <c r="J196" i="2"/>
  <c r="N196" i="2"/>
  <c r="I196" i="2"/>
  <c r="K196" i="2"/>
  <c r="L196" i="2"/>
  <c r="M196" i="2"/>
  <c r="M838" i="2"/>
  <c r="J838" i="2"/>
  <c r="L838" i="2"/>
  <c r="I838" i="2"/>
  <c r="K838" i="2"/>
  <c r="N838" i="2"/>
  <c r="I737" i="2"/>
  <c r="J737" i="2"/>
  <c r="L737" i="2"/>
  <c r="N737" i="2"/>
  <c r="M737" i="2"/>
  <c r="K737" i="2"/>
  <c r="K207" i="2"/>
  <c r="I207" i="2"/>
  <c r="J207" i="2"/>
  <c r="L207" i="2"/>
  <c r="M207" i="2"/>
  <c r="N207" i="2"/>
  <c r="I462" i="2"/>
  <c r="J149" i="2"/>
  <c r="K375" i="2"/>
  <c r="L998" i="2"/>
  <c r="L893" i="2"/>
  <c r="J789" i="2"/>
  <c r="N699" i="2"/>
  <c r="K933" i="2"/>
  <c r="K776" i="2"/>
  <c r="M51" i="2"/>
  <c r="K352" i="2"/>
  <c r="M80" i="2"/>
  <c r="I619" i="2"/>
  <c r="L607" i="2"/>
  <c r="L240" i="2"/>
  <c r="N272" i="2"/>
  <c r="N750" i="2"/>
  <c r="I112" i="2"/>
  <c r="J333" i="2"/>
  <c r="K1016" i="2"/>
  <c r="L698" i="2"/>
  <c r="M839" i="2"/>
  <c r="I41" i="2"/>
  <c r="N861" i="2"/>
  <c r="M167" i="2"/>
  <c r="K603" i="2"/>
  <c r="K990" i="2"/>
  <c r="K303" i="2"/>
  <c r="I372" i="2"/>
  <c r="L298" i="2"/>
  <c r="N1004" i="2"/>
  <c r="N696" i="2"/>
  <c r="K357" i="2"/>
  <c r="N577" i="2"/>
  <c r="M877" i="2"/>
  <c r="I373" i="2"/>
  <c r="J151" i="2"/>
  <c r="J255" i="2"/>
  <c r="J39" i="2"/>
  <c r="M58" i="2"/>
  <c r="I844" i="2"/>
  <c r="M106" i="2"/>
  <c r="N49" i="2"/>
  <c r="I311" i="2"/>
  <c r="N624" i="2"/>
  <c r="I987" i="2"/>
  <c r="M889" i="2"/>
  <c r="L805" i="2"/>
  <c r="K782" i="2"/>
  <c r="N520" i="2"/>
  <c r="N378" i="2"/>
  <c r="L336" i="2"/>
  <c r="M346" i="2"/>
  <c r="J894" i="2"/>
  <c r="M459" i="2"/>
  <c r="N822" i="2"/>
  <c r="K822" i="2"/>
  <c r="L822" i="2"/>
  <c r="I822" i="2"/>
  <c r="M822" i="2"/>
  <c r="J822" i="2"/>
  <c r="K840" i="2"/>
  <c r="M840" i="2"/>
  <c r="J840" i="2"/>
  <c r="L840" i="2"/>
  <c r="I840" i="2"/>
  <c r="N840" i="2"/>
  <c r="M172" i="2"/>
  <c r="I172" i="2"/>
  <c r="L172" i="2"/>
  <c r="N172" i="2"/>
  <c r="J172" i="2"/>
  <c r="K172" i="2"/>
  <c r="M502" i="2"/>
  <c r="J502" i="2"/>
  <c r="L502" i="2"/>
  <c r="I502" i="2"/>
  <c r="N502" i="2"/>
  <c r="K502" i="2"/>
  <c r="K947" i="2"/>
  <c r="L947" i="2"/>
  <c r="J947" i="2"/>
  <c r="M947" i="2"/>
  <c r="N947" i="2"/>
  <c r="I947" i="2"/>
  <c r="I282" i="2"/>
  <c r="K282" i="2"/>
  <c r="L282" i="2"/>
  <c r="N282" i="2"/>
  <c r="J282" i="2"/>
  <c r="M282" i="2"/>
  <c r="K104" i="2"/>
  <c r="J104" i="2"/>
  <c r="I104" i="2"/>
  <c r="K300" i="2"/>
  <c r="L300" i="2"/>
  <c r="J855" i="2"/>
  <c r="M855" i="2"/>
  <c r="N855" i="2"/>
  <c r="I855" i="2"/>
  <c r="K855" i="2"/>
  <c r="L855" i="2"/>
  <c r="N874" i="2"/>
  <c r="M874" i="2"/>
  <c r="J874" i="2"/>
  <c r="L874" i="2"/>
  <c r="I874" i="2"/>
  <c r="K874" i="2"/>
  <c r="I483" i="2"/>
  <c r="N483" i="2"/>
  <c r="K483" i="2"/>
  <c r="I819" i="2"/>
  <c r="K819" i="2"/>
  <c r="N819" i="2"/>
  <c r="J819" i="2"/>
  <c r="L819" i="2"/>
  <c r="M819" i="2"/>
  <c r="K618" i="2"/>
  <c r="N618" i="2"/>
  <c r="J749" i="2"/>
  <c r="K749" i="2"/>
  <c r="I793" i="2"/>
  <c r="K793" i="2"/>
  <c r="L793" i="2"/>
  <c r="N793" i="2"/>
  <c r="J793" i="2"/>
  <c r="M793" i="2"/>
  <c r="I234" i="2"/>
  <c r="K234" i="2"/>
  <c r="L234" i="2"/>
  <c r="N234" i="2"/>
  <c r="J234" i="2"/>
  <c r="M234" i="2"/>
  <c r="J296" i="2"/>
  <c r="M296" i="2"/>
  <c r="N882" i="2"/>
  <c r="I882" i="2"/>
  <c r="J882" i="2"/>
  <c r="K882" i="2"/>
  <c r="M882" i="2"/>
  <c r="L882" i="2"/>
  <c r="J891" i="2"/>
  <c r="N891" i="2"/>
  <c r="I891" i="2"/>
  <c r="K891" i="2"/>
  <c r="L891" i="2"/>
  <c r="M891" i="2"/>
  <c r="K179" i="2"/>
  <c r="I179" i="2"/>
  <c r="L179" i="2"/>
  <c r="M179" i="2"/>
  <c r="N179" i="2"/>
  <c r="J179" i="2"/>
  <c r="N563" i="2"/>
  <c r="I563" i="2"/>
  <c r="M563" i="2"/>
  <c r="L563" i="2"/>
  <c r="K563" i="2"/>
  <c r="J563" i="2"/>
  <c r="N774" i="2"/>
  <c r="M774" i="2"/>
  <c r="J774" i="2"/>
  <c r="L774" i="2"/>
  <c r="I774" i="2"/>
  <c r="K774" i="2"/>
  <c r="N209" i="2"/>
  <c r="J209" i="2"/>
  <c r="L209" i="2"/>
  <c r="M209" i="2"/>
  <c r="K209" i="2"/>
  <c r="I209" i="2"/>
  <c r="I785" i="2"/>
  <c r="J785" i="2"/>
  <c r="K785" i="2"/>
  <c r="L785" i="2"/>
  <c r="M785" i="2"/>
  <c r="N785" i="2"/>
  <c r="L599" i="2"/>
  <c r="I599" i="2"/>
  <c r="M599" i="2"/>
  <c r="K599" i="2"/>
  <c r="N599" i="2"/>
  <c r="J599" i="2"/>
  <c r="K83" i="2"/>
  <c r="I83" i="2"/>
  <c r="L83" i="2"/>
  <c r="M83" i="2"/>
  <c r="J83" i="2"/>
  <c r="N83" i="2"/>
  <c r="I578" i="2"/>
  <c r="J578" i="2"/>
  <c r="N578" i="2"/>
  <c r="L578" i="2"/>
  <c r="M578" i="2"/>
  <c r="K578" i="2"/>
  <c r="K360" i="2"/>
  <c r="N360" i="2"/>
  <c r="I360" i="2"/>
  <c r="M360" i="2"/>
  <c r="J360" i="2"/>
  <c r="L360" i="2"/>
  <c r="L711" i="2"/>
  <c r="J711" i="2"/>
  <c r="L939" i="2"/>
  <c r="K939" i="2"/>
  <c r="M939" i="2"/>
  <c r="I939" i="2"/>
  <c r="N939" i="2"/>
  <c r="J939" i="2"/>
  <c r="K35" i="2"/>
  <c r="I35" i="2"/>
  <c r="J35" i="2"/>
  <c r="N35" i="2"/>
  <c r="L662" i="2"/>
  <c r="I662" i="2"/>
  <c r="M662" i="2"/>
  <c r="J662" i="2"/>
  <c r="K662" i="2"/>
  <c r="N662" i="2"/>
  <c r="M212" i="2"/>
  <c r="N212" i="2"/>
  <c r="J212" i="2"/>
  <c r="M687" i="2"/>
  <c r="I687" i="2"/>
  <c r="J687" i="2"/>
  <c r="L687" i="2"/>
  <c r="N687" i="2"/>
  <c r="K687" i="2"/>
  <c r="N263" i="2"/>
  <c r="K263" i="2"/>
  <c r="M263" i="2"/>
  <c r="I263" i="2"/>
  <c r="J263" i="2"/>
  <c r="L263" i="2"/>
  <c r="K963" i="2"/>
  <c r="L963" i="2"/>
  <c r="N963" i="2"/>
  <c r="M963" i="2"/>
  <c r="I963" i="2"/>
  <c r="J963" i="2"/>
  <c r="I650" i="2"/>
  <c r="K650" i="2"/>
  <c r="M650" i="2"/>
  <c r="J650" i="2"/>
  <c r="N650" i="2"/>
  <c r="L650" i="2"/>
  <c r="K37" i="2"/>
  <c r="I37" i="2"/>
  <c r="L37" i="2"/>
  <c r="M37" i="2"/>
  <c r="N37" i="2"/>
  <c r="J37" i="2"/>
  <c r="N617" i="2"/>
  <c r="I617" i="2"/>
  <c r="M617" i="2"/>
  <c r="J617" i="2"/>
  <c r="K617" i="2"/>
  <c r="L617" i="2"/>
  <c r="K943" i="2"/>
  <c r="L943" i="2"/>
  <c r="M943" i="2"/>
  <c r="N943" i="2"/>
  <c r="I943" i="2"/>
  <c r="J943" i="2"/>
  <c r="N671" i="2"/>
  <c r="M671" i="2"/>
  <c r="J671" i="2"/>
  <c r="L671" i="2"/>
  <c r="I671" i="2"/>
  <c r="K671" i="2"/>
  <c r="I88" i="2"/>
  <c r="J88" i="2"/>
  <c r="L88" i="2"/>
  <c r="M88" i="2"/>
  <c r="N88" i="2"/>
  <c r="K88" i="2"/>
  <c r="M723" i="2"/>
  <c r="I723" i="2"/>
  <c r="J723" i="2"/>
  <c r="L723" i="2"/>
  <c r="N723" i="2"/>
  <c r="K723" i="2"/>
  <c r="J621" i="2"/>
  <c r="I621" i="2"/>
  <c r="M621" i="2"/>
  <c r="K621" i="2"/>
  <c r="N621" i="2"/>
  <c r="L621" i="2"/>
  <c r="L295" i="2"/>
  <c r="K295" i="2"/>
  <c r="J295" i="2"/>
  <c r="M295" i="2"/>
  <c r="N295" i="2"/>
  <c r="I295" i="2"/>
  <c r="L353" i="2"/>
  <c r="N353" i="2"/>
  <c r="I353" i="2"/>
  <c r="J353" i="2"/>
  <c r="K353" i="2"/>
  <c r="M353" i="2"/>
  <c r="I419" i="2"/>
  <c r="L419" i="2"/>
  <c r="J419" i="2"/>
  <c r="K419" i="2"/>
  <c r="M419" i="2"/>
  <c r="N419" i="2"/>
  <c r="N991" i="2"/>
  <c r="M991" i="2"/>
  <c r="K249" i="2"/>
  <c r="L249" i="2"/>
  <c r="N249" i="2"/>
  <c r="M249" i="2"/>
  <c r="I249" i="2"/>
  <c r="J249" i="2"/>
  <c r="J205" i="2"/>
  <c r="I205" i="2"/>
  <c r="L712" i="2"/>
  <c r="I712" i="2"/>
  <c r="K712" i="2"/>
  <c r="M712" i="2"/>
  <c r="N712" i="2"/>
  <c r="J712" i="2"/>
  <c r="I535" i="2"/>
  <c r="N535" i="2"/>
  <c r="M535" i="2"/>
  <c r="J535" i="2"/>
  <c r="L535" i="2"/>
  <c r="K535" i="2"/>
  <c r="I773" i="2"/>
  <c r="K773" i="2"/>
  <c r="L773" i="2"/>
  <c r="M773" i="2"/>
  <c r="N773" i="2"/>
  <c r="J773" i="2"/>
  <c r="I1022" i="2"/>
  <c r="M1022" i="2"/>
  <c r="J1022" i="2"/>
  <c r="K1022" i="2"/>
  <c r="L1022" i="2"/>
  <c r="N1022" i="2"/>
  <c r="I964" i="2"/>
  <c r="J964" i="2"/>
  <c r="M964" i="2"/>
  <c r="K964" i="2"/>
  <c r="L964" i="2"/>
  <c r="N964" i="2"/>
  <c r="M340" i="2"/>
  <c r="L340" i="2"/>
  <c r="I340" i="2"/>
  <c r="J340" i="2"/>
  <c r="K340" i="2"/>
  <c r="N340" i="2"/>
  <c r="I623" i="2"/>
  <c r="M623" i="2"/>
  <c r="J623" i="2"/>
  <c r="L623" i="2"/>
  <c r="N623" i="2"/>
  <c r="K623" i="2"/>
  <c r="M848" i="2"/>
  <c r="J848" i="2"/>
  <c r="L848" i="2"/>
  <c r="I848" i="2"/>
  <c r="K848" i="2"/>
  <c r="N848" i="2"/>
  <c r="I831" i="2"/>
  <c r="K831" i="2"/>
  <c r="L831" i="2"/>
  <c r="M831" i="2"/>
  <c r="N831" i="2"/>
  <c r="J831" i="2"/>
  <c r="I564" i="2"/>
  <c r="J564" i="2"/>
  <c r="N564" i="2"/>
  <c r="K564" i="2"/>
  <c r="M564" i="2"/>
  <c r="L564" i="2"/>
  <c r="L509" i="2"/>
  <c r="K509" i="2"/>
  <c r="N509" i="2"/>
  <c r="J509" i="2"/>
  <c r="I509" i="2"/>
  <c r="M509" i="2"/>
  <c r="J482" i="2"/>
  <c r="L482" i="2"/>
  <c r="N482" i="2"/>
  <c r="I482" i="2"/>
  <c r="M482" i="2"/>
  <c r="K482" i="2"/>
  <c r="I740" i="2"/>
  <c r="K740" i="2"/>
  <c r="M740" i="2"/>
  <c r="N740" i="2"/>
  <c r="J740" i="2"/>
  <c r="L740" i="2"/>
  <c r="L493" i="2"/>
  <c r="K493" i="2"/>
  <c r="N493" i="2"/>
  <c r="J493" i="2"/>
  <c r="I493" i="2"/>
  <c r="M493" i="2"/>
  <c r="I157" i="2"/>
  <c r="L157" i="2"/>
  <c r="M157" i="2"/>
  <c r="K157" i="2"/>
  <c r="J157" i="2"/>
  <c r="N157" i="2"/>
  <c r="M320" i="2"/>
  <c r="K320" i="2"/>
  <c r="L320" i="2"/>
  <c r="N320" i="2"/>
  <c r="I320" i="2"/>
  <c r="J320" i="2"/>
  <c r="I630" i="2"/>
  <c r="K630" i="2"/>
  <c r="M630" i="2"/>
  <c r="N630" i="2"/>
  <c r="J630" i="2"/>
  <c r="L630" i="2"/>
  <c r="M314" i="2"/>
  <c r="K314" i="2"/>
  <c r="L314" i="2"/>
  <c r="I314" i="2"/>
  <c r="N314" i="2"/>
  <c r="J314" i="2"/>
  <c r="I764" i="2"/>
  <c r="K764" i="2"/>
  <c r="M764" i="2"/>
  <c r="N764" i="2"/>
  <c r="J764" i="2"/>
  <c r="L764" i="2"/>
  <c r="K231" i="2"/>
  <c r="M231" i="2"/>
  <c r="I231" i="2"/>
  <c r="J231" i="2"/>
  <c r="N231" i="2"/>
  <c r="L231" i="2"/>
  <c r="I779" i="2"/>
  <c r="K779" i="2"/>
  <c r="L779" i="2"/>
  <c r="M779" i="2"/>
  <c r="N779" i="2"/>
  <c r="J779" i="2"/>
  <c r="N462" i="2"/>
  <c r="M149" i="2"/>
  <c r="N421" i="2"/>
  <c r="K998" i="2"/>
  <c r="I893" i="2"/>
  <c r="N789" i="2"/>
  <c r="L699" i="2"/>
  <c r="M568" i="2"/>
  <c r="I776" i="2"/>
  <c r="I51" i="2"/>
  <c r="J352" i="2"/>
  <c r="L80" i="2"/>
  <c r="L945" i="2"/>
  <c r="K607" i="2"/>
  <c r="I240" i="2"/>
  <c r="M272" i="2"/>
  <c r="M750" i="2"/>
  <c r="L392" i="2"/>
  <c r="I333" i="2"/>
  <c r="I1016" i="2"/>
  <c r="J698" i="2"/>
  <c r="L839" i="2"/>
  <c r="N769" i="2"/>
  <c r="M861" i="2"/>
  <c r="I167" i="2"/>
  <c r="N603" i="2"/>
  <c r="J990" i="2"/>
  <c r="N117" i="2"/>
  <c r="L372" i="2"/>
  <c r="M298" i="2"/>
  <c r="L1004" i="2"/>
  <c r="M696" i="2"/>
  <c r="I466" i="2"/>
  <c r="I577" i="2"/>
  <c r="I877" i="2"/>
  <c r="K373" i="2"/>
  <c r="K255" i="2"/>
  <c r="I58" i="2"/>
  <c r="M844" i="2"/>
  <c r="I106" i="2"/>
  <c r="M300" i="2"/>
  <c r="I624" i="2"/>
  <c r="I889" i="2"/>
  <c r="I673" i="2"/>
  <c r="I343" i="2"/>
  <c r="J782" i="2"/>
  <c r="K163" i="2"/>
  <c r="M442" i="2"/>
  <c r="L926" i="2"/>
  <c r="J378" i="2"/>
  <c r="I198" i="2"/>
  <c r="I616" i="2"/>
  <c r="J616" i="2"/>
  <c r="L616" i="2"/>
  <c r="N616" i="2"/>
  <c r="M616" i="2"/>
  <c r="K616" i="2"/>
  <c r="N666" i="2"/>
  <c r="I666" i="2"/>
  <c r="M666" i="2"/>
  <c r="J666" i="2"/>
  <c r="L666" i="2"/>
  <c r="K666" i="2"/>
  <c r="J389" i="2"/>
  <c r="K389" i="2"/>
  <c r="M389" i="2"/>
  <c r="N389" i="2"/>
  <c r="I389" i="2"/>
  <c r="L389" i="2"/>
  <c r="J457" i="2"/>
  <c r="L457" i="2"/>
  <c r="N457" i="2"/>
  <c r="K457" i="2"/>
  <c r="M457" i="2"/>
  <c r="I457" i="2"/>
  <c r="N287" i="2"/>
  <c r="K287" i="2"/>
  <c r="M287" i="2"/>
  <c r="I287" i="2"/>
  <c r="J287" i="2"/>
  <c r="L287" i="2"/>
  <c r="N222" i="2"/>
  <c r="J222" i="2"/>
  <c r="I222" i="2"/>
  <c r="K222" i="2"/>
  <c r="L222" i="2"/>
  <c r="M222" i="2"/>
  <c r="K122" i="2"/>
  <c r="I122" i="2"/>
  <c r="J122" i="2"/>
  <c r="L122" i="2"/>
  <c r="M122" i="2"/>
  <c r="N122" i="2"/>
  <c r="J341" i="2"/>
  <c r="K341" i="2"/>
  <c r="M341" i="2"/>
  <c r="N341" i="2"/>
  <c r="I341" i="2"/>
  <c r="L341" i="2"/>
  <c r="M697" i="2"/>
  <c r="J697" i="2"/>
  <c r="L697" i="2"/>
  <c r="N697" i="2"/>
  <c r="I580" i="2"/>
  <c r="K580" i="2"/>
  <c r="J580" i="2"/>
  <c r="N580" i="2"/>
  <c r="M580" i="2"/>
  <c r="L580" i="2"/>
  <c r="N273" i="2"/>
  <c r="L273" i="2"/>
  <c r="I273" i="2"/>
  <c r="J273" i="2"/>
  <c r="M273" i="2"/>
  <c r="K273" i="2"/>
  <c r="N612" i="2"/>
  <c r="K612" i="2"/>
  <c r="M612" i="2"/>
  <c r="N950" i="2"/>
  <c r="J950" i="2"/>
  <c r="L950" i="2"/>
  <c r="I950" i="2"/>
  <c r="M950" i="2"/>
  <c r="K950" i="2"/>
  <c r="N425" i="2"/>
  <c r="L425" i="2"/>
  <c r="J425" i="2"/>
  <c r="K323" i="2"/>
  <c r="J323" i="2"/>
  <c r="L323" i="2"/>
  <c r="M323" i="2"/>
  <c r="N323" i="2"/>
  <c r="I323" i="2"/>
  <c r="N808" i="2"/>
  <c r="I808" i="2"/>
  <c r="M808" i="2"/>
  <c r="J808" i="2"/>
  <c r="L808" i="2"/>
  <c r="K808" i="2"/>
  <c r="L347" i="2"/>
  <c r="K347" i="2"/>
  <c r="M347" i="2"/>
  <c r="N347" i="2"/>
  <c r="I347" i="2"/>
  <c r="J347" i="2"/>
  <c r="L291" i="2"/>
  <c r="K291" i="2"/>
  <c r="I291" i="2"/>
  <c r="M291" i="2"/>
  <c r="N291" i="2"/>
  <c r="J291" i="2"/>
  <c r="I40" i="2"/>
  <c r="J40" i="2"/>
  <c r="K40" i="2"/>
  <c r="L40" i="2"/>
  <c r="M40" i="2"/>
  <c r="N40" i="2"/>
  <c r="J823" i="2"/>
  <c r="I823" i="2"/>
  <c r="K823" i="2"/>
  <c r="L823" i="2"/>
  <c r="M823" i="2"/>
  <c r="N823" i="2"/>
  <c r="J981" i="2"/>
  <c r="I981" i="2"/>
  <c r="K981" i="2"/>
  <c r="L981" i="2"/>
  <c r="M981" i="2"/>
  <c r="N981" i="2"/>
  <c r="K46" i="2"/>
  <c r="J46" i="2"/>
  <c r="L46" i="2"/>
  <c r="M46" i="2"/>
  <c r="N46" i="2"/>
  <c r="I46" i="2"/>
  <c r="L761" i="2"/>
  <c r="M761" i="2"/>
  <c r="N761" i="2"/>
  <c r="I761" i="2"/>
  <c r="J761" i="2"/>
  <c r="K761" i="2"/>
  <c r="N517" i="2"/>
  <c r="K517" i="2"/>
  <c r="N944" i="2"/>
  <c r="I944" i="2"/>
  <c r="M944" i="2"/>
  <c r="J944" i="2"/>
  <c r="K944" i="2"/>
  <c r="L944" i="2"/>
  <c r="I1006" i="2"/>
  <c r="N1006" i="2"/>
  <c r="M1006" i="2"/>
  <c r="J1006" i="2"/>
  <c r="K1006" i="2"/>
  <c r="L1006" i="2"/>
  <c r="J762" i="2"/>
  <c r="N762" i="2"/>
  <c r="I762" i="2"/>
  <c r="K762" i="2"/>
  <c r="M762" i="2"/>
  <c r="L762" i="2"/>
  <c r="J903" i="2"/>
  <c r="I903" i="2"/>
  <c r="K903" i="2"/>
  <c r="L903" i="2"/>
  <c r="M903" i="2"/>
  <c r="N903" i="2"/>
  <c r="K119" i="2"/>
  <c r="I119" i="2"/>
  <c r="L119" i="2"/>
  <c r="M119" i="2"/>
  <c r="J119" i="2"/>
  <c r="N119" i="2"/>
  <c r="M503" i="2"/>
  <c r="N503" i="2"/>
  <c r="L503" i="2"/>
  <c r="J503" i="2"/>
  <c r="I503" i="2"/>
  <c r="K503" i="2"/>
  <c r="I695" i="2"/>
  <c r="K695" i="2"/>
  <c r="J695" i="2"/>
  <c r="L695" i="2"/>
  <c r="N695" i="2"/>
  <c r="M695" i="2"/>
  <c r="K669" i="2"/>
  <c r="M669" i="2"/>
  <c r="J669" i="2"/>
  <c r="L669" i="2"/>
  <c r="N669" i="2"/>
  <c r="I669" i="2"/>
  <c r="K91" i="2"/>
  <c r="L91" i="2"/>
  <c r="M91" i="2"/>
  <c r="N91" i="2"/>
  <c r="J91" i="2"/>
  <c r="I91" i="2"/>
  <c r="J278" i="2"/>
  <c r="N278" i="2"/>
  <c r="L278" i="2"/>
  <c r="M278" i="2"/>
  <c r="I278" i="2"/>
  <c r="K278" i="2"/>
  <c r="N256" i="2"/>
  <c r="I256" i="2"/>
  <c r="K256" i="2"/>
  <c r="J256" i="2"/>
  <c r="L256" i="2"/>
  <c r="M256" i="2"/>
  <c r="K675" i="2"/>
  <c r="J675" i="2"/>
  <c r="L675" i="2"/>
  <c r="I675" i="2"/>
  <c r="M675" i="2"/>
  <c r="N675" i="2"/>
  <c r="M1007" i="2"/>
  <c r="I1007" i="2"/>
  <c r="M330" i="2"/>
  <c r="K330" i="2"/>
  <c r="J330" i="2"/>
  <c r="L330" i="2"/>
  <c r="I330" i="2"/>
  <c r="N330" i="2"/>
  <c r="N396" i="2"/>
  <c r="K396" i="2"/>
  <c r="M364" i="2"/>
  <c r="I364" i="2"/>
  <c r="J364" i="2"/>
  <c r="N364" i="2"/>
  <c r="K364" i="2"/>
  <c r="L364" i="2"/>
  <c r="L238" i="2"/>
  <c r="K238" i="2"/>
  <c r="L751" i="2"/>
  <c r="I751" i="2"/>
  <c r="J751" i="2"/>
  <c r="M751" i="2"/>
  <c r="N751" i="2"/>
  <c r="K751" i="2"/>
  <c r="J973" i="2"/>
  <c r="N973" i="2"/>
  <c r="I973" i="2"/>
  <c r="K973" i="2"/>
  <c r="L973" i="2"/>
  <c r="M973" i="2"/>
  <c r="L151" i="2"/>
  <c r="M151" i="2"/>
  <c r="K259" i="2"/>
  <c r="L259" i="2"/>
  <c r="I259" i="2"/>
  <c r="M259" i="2"/>
  <c r="N259" i="2"/>
  <c r="J259" i="2"/>
  <c r="M640" i="2"/>
  <c r="I640" i="2"/>
  <c r="J640" i="2"/>
  <c r="L640" i="2"/>
  <c r="N640" i="2"/>
  <c r="K640" i="2"/>
  <c r="N992" i="2"/>
  <c r="I992" i="2"/>
  <c r="J992" i="2"/>
  <c r="K992" i="2"/>
  <c r="L992" i="2"/>
  <c r="M992" i="2"/>
  <c r="K379" i="2"/>
  <c r="M379" i="2"/>
  <c r="I379" i="2"/>
  <c r="L379" i="2"/>
  <c r="N379" i="2"/>
  <c r="J379" i="2"/>
  <c r="I132" i="2"/>
  <c r="J132" i="2"/>
  <c r="M132" i="2"/>
  <c r="N132" i="2"/>
  <c r="K132" i="2"/>
  <c r="L132" i="2"/>
  <c r="N988" i="2"/>
  <c r="I988" i="2"/>
  <c r="J988" i="2"/>
  <c r="K988" i="2"/>
  <c r="M988" i="2"/>
  <c r="L988" i="2"/>
  <c r="J472" i="2"/>
  <c r="L472" i="2"/>
  <c r="I472" i="2"/>
  <c r="M472" i="2"/>
  <c r="K472" i="2"/>
  <c r="N472" i="2"/>
  <c r="N930" i="2"/>
  <c r="J930" i="2"/>
  <c r="K930" i="2"/>
  <c r="L930" i="2"/>
  <c r="M930" i="2"/>
  <c r="I930" i="2"/>
  <c r="K187" i="2"/>
  <c r="I187" i="2"/>
  <c r="L187" i="2"/>
  <c r="M187" i="2"/>
  <c r="N187" i="2"/>
  <c r="J187" i="2"/>
  <c r="L639" i="2"/>
  <c r="M639" i="2"/>
  <c r="K639" i="2"/>
  <c r="N639" i="2"/>
  <c r="J639" i="2"/>
  <c r="I639" i="2"/>
  <c r="I595" i="2"/>
  <c r="J595" i="2"/>
  <c r="N595" i="2"/>
  <c r="K595" i="2"/>
  <c r="M595" i="2"/>
  <c r="L595" i="2"/>
  <c r="M916" i="2"/>
  <c r="J916" i="2"/>
  <c r="K916" i="2"/>
  <c r="N916" i="2"/>
  <c r="L916" i="2"/>
  <c r="I916" i="2"/>
  <c r="N211" i="2"/>
  <c r="M211" i="2"/>
  <c r="K211" i="2"/>
  <c r="J211" i="2"/>
  <c r="I211" i="2"/>
  <c r="L211" i="2"/>
  <c r="L530" i="2"/>
  <c r="I530" i="2"/>
  <c r="J530" i="2"/>
  <c r="M530" i="2"/>
  <c r="N530" i="2"/>
  <c r="K530" i="2"/>
  <c r="M778" i="2"/>
  <c r="J778" i="2"/>
  <c r="I778" i="2"/>
  <c r="K778" i="2"/>
  <c r="N778" i="2"/>
  <c r="L778" i="2"/>
  <c r="M816" i="2"/>
  <c r="J816" i="2"/>
  <c r="L816" i="2"/>
  <c r="I816" i="2"/>
  <c r="K816" i="2"/>
  <c r="N816" i="2"/>
  <c r="M868" i="2"/>
  <c r="J868" i="2"/>
  <c r="L868" i="2"/>
  <c r="I868" i="2"/>
  <c r="K868" i="2"/>
  <c r="N868" i="2"/>
  <c r="I614" i="2"/>
  <c r="K614" i="2"/>
  <c r="L614" i="2"/>
  <c r="M614" i="2"/>
  <c r="N614" i="2"/>
  <c r="J614" i="2"/>
  <c r="I134" i="2"/>
  <c r="J134" i="2"/>
  <c r="L134" i="2"/>
  <c r="K134" i="2"/>
  <c r="N134" i="2"/>
  <c r="M134" i="2"/>
  <c r="L465" i="2"/>
  <c r="I465" i="2"/>
  <c r="K465" i="2"/>
  <c r="M465" i="2"/>
  <c r="N465" i="2"/>
  <c r="J465" i="2"/>
  <c r="I107" i="2"/>
  <c r="L107" i="2"/>
  <c r="M107" i="2"/>
  <c r="J107" i="2"/>
  <c r="N107" i="2"/>
  <c r="K107" i="2"/>
  <c r="I735" i="2"/>
  <c r="J735" i="2"/>
  <c r="L735" i="2"/>
  <c r="N735" i="2"/>
  <c r="K735" i="2"/>
  <c r="M735" i="2"/>
  <c r="I693" i="2"/>
  <c r="J693" i="2"/>
  <c r="L693" i="2"/>
  <c r="N693" i="2"/>
  <c r="K693" i="2"/>
  <c r="M693" i="2"/>
  <c r="I598" i="2"/>
  <c r="K598" i="2"/>
  <c r="L598" i="2"/>
  <c r="M598" i="2"/>
  <c r="N598" i="2"/>
  <c r="J598" i="2"/>
  <c r="J412" i="2"/>
  <c r="L412" i="2"/>
  <c r="M412" i="2"/>
  <c r="N412" i="2"/>
  <c r="I412" i="2"/>
  <c r="K412" i="2"/>
  <c r="I124" i="2"/>
  <c r="J124" i="2"/>
  <c r="L124" i="2"/>
  <c r="M124" i="2"/>
  <c r="N124" i="2"/>
  <c r="K124" i="2"/>
  <c r="M830" i="2"/>
  <c r="J830" i="2"/>
  <c r="L830" i="2"/>
  <c r="I830" i="2"/>
  <c r="K830" i="2"/>
  <c r="N830" i="2"/>
  <c r="I565" i="2"/>
  <c r="M565" i="2"/>
  <c r="J565" i="2"/>
  <c r="K565" i="2"/>
  <c r="L565" i="2"/>
  <c r="N565" i="2"/>
  <c r="I103" i="2"/>
  <c r="L103" i="2"/>
  <c r="M103" i="2"/>
  <c r="N103" i="2"/>
  <c r="J103" i="2"/>
  <c r="K103" i="2"/>
  <c r="M862" i="2"/>
  <c r="J862" i="2"/>
  <c r="L862" i="2"/>
  <c r="I862" i="2"/>
  <c r="K862" i="2"/>
  <c r="N862" i="2"/>
  <c r="I651" i="2"/>
  <c r="L651" i="2"/>
  <c r="M651" i="2"/>
  <c r="K651" i="2"/>
  <c r="J651" i="2"/>
  <c r="N651" i="2"/>
  <c r="I756" i="2"/>
  <c r="K756" i="2"/>
  <c r="M756" i="2"/>
  <c r="N756" i="2"/>
  <c r="J756" i="2"/>
  <c r="L756" i="2"/>
  <c r="I252" i="2"/>
  <c r="K252" i="2"/>
  <c r="L252" i="2"/>
  <c r="N252" i="2"/>
  <c r="J252" i="2"/>
  <c r="M252" i="2"/>
  <c r="I521" i="2"/>
  <c r="M521" i="2"/>
  <c r="K521" i="2"/>
  <c r="N521" i="2"/>
  <c r="J521" i="2"/>
  <c r="L521" i="2"/>
  <c r="I547" i="2"/>
  <c r="M547" i="2"/>
  <c r="J547" i="2"/>
  <c r="L547" i="2"/>
  <c r="K547" i="2"/>
  <c r="N547" i="2"/>
  <c r="N826" i="2"/>
  <c r="K462" i="2"/>
  <c r="I149" i="2"/>
  <c r="I421" i="2"/>
  <c r="J998" i="2"/>
  <c r="K71" i="2"/>
  <c r="M789" i="2"/>
  <c r="I699" i="2"/>
  <c r="L568" i="2"/>
  <c r="L776" i="2"/>
  <c r="N161" i="2"/>
  <c r="N352" i="2"/>
  <c r="I80" i="2"/>
  <c r="J945" i="2"/>
  <c r="N607" i="2"/>
  <c r="I408" i="2"/>
  <c r="L272" i="2"/>
  <c r="I750" i="2"/>
  <c r="J392" i="2"/>
  <c r="N333" i="2"/>
  <c r="M620" i="2"/>
  <c r="N698" i="2"/>
  <c r="I839" i="2"/>
  <c r="I769" i="2"/>
  <c r="L861" i="2"/>
  <c r="L581" i="2"/>
  <c r="L603" i="2"/>
  <c r="I990" i="2"/>
  <c r="K117" i="2"/>
  <c r="K372" i="2"/>
  <c r="K108" i="2"/>
  <c r="K1004" i="2"/>
  <c r="I696" i="2"/>
  <c r="N466" i="2"/>
  <c r="N864" i="2"/>
  <c r="M711" i="2"/>
  <c r="N527" i="2"/>
  <c r="N350" i="2"/>
  <c r="L584" i="2"/>
  <c r="J210" i="2"/>
  <c r="I217" i="2"/>
  <c r="N205" i="2"/>
  <c r="K92" i="2"/>
  <c r="N749" i="2"/>
  <c r="N968" i="2"/>
  <c r="L1024" i="2"/>
  <c r="L673" i="2"/>
  <c r="J343" i="2"/>
  <c r="M782" i="2"/>
  <c r="M163" i="2"/>
  <c r="N100" i="2"/>
  <c r="L442" i="2"/>
  <c r="K926" i="2"/>
  <c r="M378" i="2"/>
  <c r="K697" i="2"/>
  <c r="I663" i="2"/>
  <c r="N966" i="2"/>
  <c r="I966" i="2"/>
  <c r="J966" i="2"/>
  <c r="K966" i="2"/>
  <c r="L966" i="2"/>
  <c r="M966" i="2"/>
  <c r="I734" i="2"/>
  <c r="K734" i="2"/>
  <c r="M734" i="2"/>
  <c r="N734" i="2"/>
  <c r="L734" i="2"/>
  <c r="J734" i="2"/>
  <c r="L853" i="2"/>
  <c r="K853" i="2"/>
  <c r="I754" i="2"/>
  <c r="J754" i="2"/>
  <c r="K754" i="2"/>
  <c r="M754" i="2"/>
  <c r="N754" i="2"/>
  <c r="L754" i="2"/>
  <c r="I431" i="2"/>
  <c r="L431" i="2"/>
  <c r="J431" i="2"/>
  <c r="K431" i="2"/>
  <c r="M431" i="2"/>
  <c r="N431" i="2"/>
  <c r="K488" i="2"/>
  <c r="I488" i="2"/>
  <c r="M488" i="2"/>
  <c r="N488" i="2"/>
  <c r="J488" i="2"/>
  <c r="L488" i="2"/>
  <c r="N1028" i="2"/>
  <c r="L1028" i="2"/>
  <c r="I1028" i="2"/>
  <c r="J1028" i="2"/>
  <c r="K1028" i="2"/>
  <c r="M1028" i="2"/>
  <c r="L690" i="2"/>
  <c r="I690" i="2"/>
  <c r="K690" i="2"/>
  <c r="M690" i="2"/>
  <c r="N690" i="2"/>
  <c r="J690" i="2"/>
  <c r="N912" i="2"/>
  <c r="M912" i="2"/>
  <c r="L912" i="2"/>
  <c r="I912" i="2"/>
  <c r="J912" i="2"/>
  <c r="K912" i="2"/>
  <c r="N232" i="2"/>
  <c r="I232" i="2"/>
  <c r="K232" i="2"/>
  <c r="L232" i="2"/>
  <c r="J232" i="2"/>
  <c r="M232" i="2"/>
  <c r="J953" i="2"/>
  <c r="K953" i="2"/>
  <c r="L953" i="2"/>
  <c r="M953" i="2"/>
  <c r="N953" i="2"/>
  <c r="I953" i="2"/>
  <c r="J835" i="2"/>
  <c r="I835" i="2"/>
  <c r="K835" i="2"/>
  <c r="L835" i="2"/>
  <c r="M835" i="2"/>
  <c r="N835" i="2"/>
  <c r="K391" i="2"/>
  <c r="N391" i="2"/>
  <c r="M391" i="2"/>
  <c r="L391" i="2"/>
  <c r="I391" i="2"/>
  <c r="J391" i="2"/>
  <c r="L985" i="2"/>
  <c r="K985" i="2"/>
  <c r="N985" i="2"/>
  <c r="M985" i="2"/>
  <c r="I985" i="2"/>
  <c r="J985" i="2"/>
  <c r="I783" i="2"/>
  <c r="J783" i="2"/>
  <c r="K783" i="2"/>
  <c r="L783" i="2"/>
  <c r="M783" i="2"/>
  <c r="N783" i="2"/>
  <c r="K450" i="2"/>
  <c r="J450" i="2"/>
  <c r="L450" i="2"/>
  <c r="M450" i="2"/>
  <c r="N450" i="2"/>
  <c r="I450" i="2"/>
  <c r="J297" i="2"/>
  <c r="K297" i="2"/>
  <c r="M297" i="2"/>
  <c r="N297" i="2"/>
  <c r="I297" i="2"/>
  <c r="L297" i="2"/>
  <c r="N367" i="2"/>
  <c r="K367" i="2"/>
  <c r="M367" i="2"/>
  <c r="L367" i="2"/>
  <c r="I367" i="2"/>
  <c r="J367" i="2"/>
  <c r="I139" i="2"/>
  <c r="N139" i="2"/>
  <c r="L139" i="2"/>
  <c r="M139" i="2"/>
  <c r="J139" i="2"/>
  <c r="K139" i="2"/>
  <c r="M322" i="2"/>
  <c r="J322" i="2"/>
  <c r="K322" i="2"/>
  <c r="L322" i="2"/>
  <c r="I322" i="2"/>
  <c r="N322" i="2"/>
  <c r="K610" i="2"/>
  <c r="N610" i="2"/>
  <c r="I610" i="2"/>
  <c r="M610" i="2"/>
  <c r="L610" i="2"/>
  <c r="J610" i="2"/>
  <c r="L923" i="2"/>
  <c r="K923" i="2"/>
  <c r="M923" i="2"/>
  <c r="N923" i="2"/>
  <c r="I923" i="2"/>
  <c r="J923" i="2"/>
  <c r="N942" i="2"/>
  <c r="I942" i="2"/>
  <c r="J942" i="2"/>
  <c r="M942" i="2"/>
  <c r="K942" i="2"/>
  <c r="L942" i="2"/>
  <c r="N984" i="2"/>
  <c r="I984" i="2"/>
  <c r="J984" i="2"/>
  <c r="K984" i="2"/>
  <c r="L984" i="2"/>
  <c r="M984" i="2"/>
  <c r="K183" i="2"/>
  <c r="M183" i="2"/>
  <c r="N183" i="2"/>
  <c r="J183" i="2"/>
  <c r="I183" i="2"/>
  <c r="L183" i="2"/>
  <c r="N437" i="2"/>
  <c r="L437" i="2"/>
  <c r="J437" i="2"/>
  <c r="K437" i="2"/>
  <c r="M437" i="2"/>
  <c r="I437" i="2"/>
  <c r="N904" i="2"/>
  <c r="L904" i="2"/>
  <c r="I904" i="2"/>
  <c r="J904" i="2"/>
  <c r="K904" i="2"/>
  <c r="M904" i="2"/>
  <c r="L525" i="2"/>
  <c r="I525" i="2"/>
  <c r="M525" i="2"/>
  <c r="K525" i="2"/>
  <c r="N525" i="2"/>
  <c r="J525" i="2"/>
  <c r="J403" i="2"/>
  <c r="K403" i="2"/>
  <c r="M403" i="2"/>
  <c r="I403" i="2"/>
  <c r="L403" i="2"/>
  <c r="N403" i="2"/>
  <c r="L732" i="2"/>
  <c r="M732" i="2"/>
  <c r="I732" i="2"/>
  <c r="K732" i="2"/>
  <c r="N732" i="2"/>
  <c r="J732" i="2"/>
  <c r="I480" i="2"/>
  <c r="J480" i="2"/>
  <c r="M480" i="2"/>
  <c r="K480" i="2"/>
  <c r="N480" i="2"/>
  <c r="L480" i="2"/>
  <c r="K983" i="2"/>
  <c r="L983" i="2"/>
  <c r="N983" i="2"/>
  <c r="M983" i="2"/>
  <c r="I983" i="2"/>
  <c r="J983" i="2"/>
  <c r="K971" i="2"/>
  <c r="M971" i="2"/>
  <c r="N971" i="2"/>
  <c r="J971" i="2"/>
  <c r="L971" i="2"/>
  <c r="I971" i="2"/>
  <c r="K959" i="2"/>
  <c r="L959" i="2"/>
  <c r="M959" i="2"/>
  <c r="I959" i="2"/>
  <c r="J959" i="2"/>
  <c r="N959" i="2"/>
  <c r="J721" i="2"/>
  <c r="L721" i="2"/>
  <c r="J390" i="2"/>
  <c r="K390" i="2"/>
  <c r="L49" i="2"/>
  <c r="M49" i="2"/>
  <c r="J497" i="2"/>
  <c r="L497" i="2"/>
  <c r="N497" i="2"/>
  <c r="K497" i="2"/>
  <c r="M497" i="2"/>
  <c r="I497" i="2"/>
  <c r="M490" i="2"/>
  <c r="J490" i="2"/>
  <c r="L490" i="2"/>
  <c r="N490" i="2"/>
  <c r="K490" i="2"/>
  <c r="I490" i="2"/>
  <c r="J471" i="2"/>
  <c r="L471" i="2"/>
  <c r="I471" i="2"/>
  <c r="K471" i="2"/>
  <c r="M471" i="2"/>
  <c r="N471" i="2"/>
  <c r="N567" i="2"/>
  <c r="I567" i="2"/>
  <c r="M567" i="2"/>
  <c r="J567" i="2"/>
  <c r="L567" i="2"/>
  <c r="K567" i="2"/>
  <c r="I66" i="2"/>
  <c r="J66" i="2"/>
  <c r="L66" i="2"/>
  <c r="M66" i="2"/>
  <c r="N66" i="2"/>
  <c r="K66" i="2"/>
  <c r="M854" i="2"/>
  <c r="J854" i="2"/>
  <c r="L854" i="2"/>
  <c r="I854" i="2"/>
  <c r="K854" i="2"/>
  <c r="N854" i="2"/>
  <c r="I339" i="2"/>
  <c r="K339" i="2"/>
  <c r="M339" i="2"/>
  <c r="N339" i="2"/>
  <c r="J339" i="2"/>
  <c r="L339" i="2"/>
  <c r="I292" i="2"/>
  <c r="N292" i="2"/>
  <c r="K292" i="2"/>
  <c r="J292" i="2"/>
  <c r="L292" i="2"/>
  <c r="M292" i="2"/>
  <c r="J459" i="2"/>
  <c r="K459" i="2"/>
  <c r="N459" i="2"/>
  <c r="I459" i="2"/>
  <c r="K615" i="2"/>
  <c r="N615" i="2"/>
  <c r="I615" i="2"/>
  <c r="M615" i="2"/>
  <c r="J615" i="2"/>
  <c r="L615" i="2"/>
  <c r="K635" i="2"/>
  <c r="N635" i="2"/>
  <c r="I635" i="2"/>
  <c r="M635" i="2"/>
  <c r="J635" i="2"/>
  <c r="L635" i="2"/>
  <c r="I722" i="2"/>
  <c r="K722" i="2"/>
  <c r="M722" i="2"/>
  <c r="N722" i="2"/>
  <c r="J722" i="2"/>
  <c r="L722" i="2"/>
  <c r="N1014" i="2"/>
  <c r="I1014" i="2"/>
  <c r="M1014" i="2"/>
  <c r="J1014" i="2"/>
  <c r="K1014" i="2"/>
  <c r="L1014" i="2"/>
  <c r="N972" i="2"/>
  <c r="K972" i="2"/>
  <c r="L972" i="2"/>
  <c r="I972" i="2"/>
  <c r="M972" i="2"/>
  <c r="J972" i="2"/>
  <c r="L533" i="2"/>
  <c r="I533" i="2"/>
  <c r="M533" i="2"/>
  <c r="K533" i="2"/>
  <c r="N533" i="2"/>
  <c r="J533" i="2"/>
  <c r="N215" i="2"/>
  <c r="K215" i="2"/>
  <c r="J215" i="2"/>
  <c r="M215" i="2"/>
  <c r="I215" i="2"/>
  <c r="L215" i="2"/>
  <c r="N143" i="2"/>
  <c r="I143" i="2"/>
  <c r="L143" i="2"/>
  <c r="M143" i="2"/>
  <c r="J143" i="2"/>
  <c r="K143" i="2"/>
  <c r="L915" i="2"/>
  <c r="N915" i="2"/>
  <c r="J915" i="2"/>
  <c r="I915" i="2"/>
  <c r="K915" i="2"/>
  <c r="M915" i="2"/>
  <c r="J464" i="2"/>
  <c r="L464" i="2"/>
  <c r="K464" i="2"/>
  <c r="M464" i="2"/>
  <c r="I464" i="2"/>
  <c r="N464" i="2"/>
  <c r="I170" i="2"/>
  <c r="M170" i="2"/>
  <c r="J170" i="2"/>
  <c r="K170" i="2"/>
  <c r="N170" i="2"/>
  <c r="L170" i="2"/>
  <c r="N208" i="2"/>
  <c r="I208" i="2"/>
  <c r="K208" i="2"/>
  <c r="L208" i="2"/>
  <c r="M208" i="2"/>
  <c r="J208" i="2"/>
  <c r="J849" i="2"/>
  <c r="I849" i="2"/>
  <c r="K849" i="2"/>
  <c r="L849" i="2"/>
  <c r="M849" i="2"/>
  <c r="N849" i="2"/>
  <c r="L760" i="2"/>
  <c r="K760" i="2"/>
  <c r="M760" i="2"/>
  <c r="M691" i="2"/>
  <c r="I691" i="2"/>
  <c r="J691" i="2"/>
  <c r="L691" i="2"/>
  <c r="N691" i="2"/>
  <c r="K691" i="2"/>
  <c r="J198" i="2"/>
  <c r="M198" i="2"/>
  <c r="K198" i="2"/>
  <c r="L198" i="2"/>
  <c r="M148" i="2"/>
  <c r="K148" i="2"/>
  <c r="I148" i="2"/>
  <c r="J148" i="2"/>
  <c r="L148" i="2"/>
  <c r="N148" i="2"/>
  <c r="L629" i="2"/>
  <c r="I629" i="2"/>
  <c r="M629" i="2"/>
  <c r="K629" i="2"/>
  <c r="N629" i="2"/>
  <c r="J629" i="2"/>
  <c r="K514" i="2"/>
  <c r="J514" i="2"/>
  <c r="L514" i="2"/>
  <c r="N514" i="2"/>
  <c r="I514" i="2"/>
  <c r="M514" i="2"/>
  <c r="I757" i="2"/>
  <c r="J757" i="2"/>
  <c r="K757" i="2"/>
  <c r="L757" i="2"/>
  <c r="M757" i="2"/>
  <c r="N757" i="2"/>
  <c r="I145" i="2"/>
  <c r="L145" i="2"/>
  <c r="M145" i="2"/>
  <c r="J145" i="2"/>
  <c r="K145" i="2"/>
  <c r="N145" i="2"/>
  <c r="I546" i="2"/>
  <c r="J546" i="2"/>
  <c r="M546" i="2"/>
  <c r="N546" i="2"/>
  <c r="K546" i="2"/>
  <c r="L546" i="2"/>
  <c r="M804" i="2"/>
  <c r="J804" i="2"/>
  <c r="L804" i="2"/>
  <c r="I804" i="2"/>
  <c r="K804" i="2"/>
  <c r="N804" i="2"/>
  <c r="I801" i="2"/>
  <c r="K801" i="2"/>
  <c r="L801" i="2"/>
  <c r="M801" i="2"/>
  <c r="N801" i="2"/>
  <c r="J801" i="2"/>
  <c r="I150" i="2"/>
  <c r="J150" i="2"/>
  <c r="L150" i="2"/>
  <c r="K150" i="2"/>
  <c r="N150" i="2"/>
  <c r="M150" i="2"/>
  <c r="M832" i="2"/>
  <c r="J832" i="2"/>
  <c r="L832" i="2"/>
  <c r="I832" i="2"/>
  <c r="K832" i="2"/>
  <c r="N832" i="2"/>
  <c r="K989" i="2"/>
  <c r="L989" i="2"/>
  <c r="M989" i="2"/>
  <c r="I989" i="2"/>
  <c r="J989" i="2"/>
  <c r="N989" i="2"/>
  <c r="I970" i="2"/>
  <c r="J970" i="2"/>
  <c r="M970" i="2"/>
  <c r="K970" i="2"/>
  <c r="L970" i="2"/>
  <c r="N970" i="2"/>
  <c r="I956" i="2"/>
  <c r="J956" i="2"/>
  <c r="K956" i="2"/>
  <c r="L956" i="2"/>
  <c r="M956" i="2"/>
  <c r="N956" i="2"/>
  <c r="I986" i="2"/>
  <c r="J986" i="2"/>
  <c r="M986" i="2"/>
  <c r="K986" i="2"/>
  <c r="L986" i="2"/>
  <c r="N986" i="2"/>
  <c r="I254" i="2"/>
  <c r="K254" i="2"/>
  <c r="L254" i="2"/>
  <c r="N254" i="2"/>
  <c r="J254" i="2"/>
  <c r="M254" i="2"/>
  <c r="M872" i="2"/>
  <c r="J872" i="2"/>
  <c r="L872" i="2"/>
  <c r="I872" i="2"/>
  <c r="K872" i="2"/>
  <c r="N872" i="2"/>
  <c r="I994" i="2"/>
  <c r="J994" i="2"/>
  <c r="M994" i="2"/>
  <c r="K994" i="2"/>
  <c r="L994" i="2"/>
  <c r="N994" i="2"/>
  <c r="I522" i="2"/>
  <c r="J522" i="2"/>
  <c r="M522" i="2"/>
  <c r="N522" i="2"/>
  <c r="K522" i="2"/>
  <c r="L522" i="2"/>
  <c r="J478" i="2"/>
  <c r="L478" i="2"/>
  <c r="M478" i="2"/>
  <c r="K478" i="2"/>
  <c r="N478" i="2"/>
  <c r="I478" i="2"/>
  <c r="I747" i="2"/>
  <c r="J747" i="2"/>
  <c r="M747" i="2"/>
  <c r="N747" i="2"/>
  <c r="K747" i="2"/>
  <c r="L747" i="2"/>
  <c r="L515" i="2"/>
  <c r="J515" i="2"/>
  <c r="K515" i="2"/>
  <c r="N515" i="2"/>
  <c r="M515" i="2"/>
  <c r="I515" i="2"/>
  <c r="I817" i="2"/>
  <c r="K817" i="2"/>
  <c r="L817" i="2"/>
  <c r="M817" i="2"/>
  <c r="N817" i="2"/>
  <c r="J817" i="2"/>
  <c r="I647" i="2"/>
  <c r="N647" i="2"/>
  <c r="K647" i="2"/>
  <c r="M647" i="2"/>
  <c r="J647" i="2"/>
  <c r="L647" i="2"/>
  <c r="K826" i="2"/>
  <c r="M462" i="2"/>
  <c r="N171" i="2"/>
  <c r="M421" i="2"/>
  <c r="I998" i="2"/>
  <c r="N71" i="2"/>
  <c r="L789" i="2"/>
  <c r="J765" i="2"/>
  <c r="K568" i="2"/>
  <c r="M776" i="2"/>
  <c r="K161" i="2"/>
  <c r="L352" i="2"/>
  <c r="I499" i="2"/>
  <c r="I945" i="2"/>
  <c r="I607" i="2"/>
  <c r="N408" i="2"/>
  <c r="J272" i="2"/>
  <c r="N876" i="2"/>
  <c r="I392" i="2"/>
  <c r="K333" i="2"/>
  <c r="N620" i="2"/>
  <c r="M698" i="2"/>
  <c r="L537" i="2"/>
  <c r="M769" i="2"/>
  <c r="I861" i="2"/>
  <c r="J581" i="2"/>
  <c r="J603" i="2"/>
  <c r="J841" i="2"/>
  <c r="J117" i="2"/>
  <c r="M372" i="2"/>
  <c r="N108" i="2"/>
  <c r="M1004" i="2"/>
  <c r="M705" i="2"/>
  <c r="K466" i="2"/>
  <c r="K864" i="2"/>
  <c r="K711" i="2"/>
  <c r="K527" i="2"/>
  <c r="L350" i="2"/>
  <c r="M584" i="2"/>
  <c r="N210" i="2"/>
  <c r="M217" i="2"/>
  <c r="N390" i="2"/>
  <c r="M205" i="2"/>
  <c r="K721" i="2"/>
  <c r="N92" i="2"/>
  <c r="M749" i="2"/>
  <c r="L968" i="2"/>
  <c r="K1024" i="2"/>
  <c r="M673" i="2"/>
  <c r="N343" i="2"/>
  <c r="K790" i="2"/>
  <c r="L163" i="2"/>
  <c r="M100" i="2"/>
  <c r="J442" i="2"/>
  <c r="J926" i="2"/>
  <c r="J760" i="2"/>
  <c r="J220" i="2"/>
  <c r="I697" i="2"/>
  <c r="K526" i="2"/>
  <c r="M794" i="2"/>
  <c r="J794" i="2"/>
  <c r="L794" i="2"/>
  <c r="I794" i="2"/>
  <c r="K794" i="2"/>
  <c r="N794" i="2"/>
  <c r="I56" i="2"/>
  <c r="K56" i="2"/>
  <c r="J56" i="2"/>
  <c r="L56" i="2"/>
  <c r="M56" i="2"/>
  <c r="N56" i="2"/>
  <c r="L566" i="2"/>
  <c r="M566" i="2"/>
  <c r="I566" i="2"/>
  <c r="J566" i="2"/>
  <c r="N566" i="2"/>
  <c r="K566" i="2"/>
  <c r="N123" i="2"/>
  <c r="I123" i="2"/>
  <c r="L123" i="2"/>
  <c r="M123" i="2"/>
  <c r="J123" i="2"/>
  <c r="K123" i="2"/>
  <c r="M376" i="2"/>
  <c r="K376" i="2"/>
  <c r="J376" i="2"/>
  <c r="I376" i="2"/>
  <c r="L376" i="2"/>
  <c r="N376" i="2"/>
  <c r="J875" i="2"/>
  <c r="M875" i="2"/>
  <c r="I875" i="2"/>
  <c r="K875" i="2"/>
  <c r="L875" i="2"/>
  <c r="N875" i="2"/>
  <c r="L702" i="2"/>
  <c r="J702" i="2"/>
  <c r="I702" i="2"/>
  <c r="K702" i="2"/>
  <c r="M702" i="2"/>
  <c r="N702" i="2"/>
  <c r="L665" i="2"/>
  <c r="J665" i="2"/>
  <c r="M665" i="2"/>
  <c r="I665" i="2"/>
  <c r="K665" i="2"/>
  <c r="N665" i="2"/>
  <c r="I845" i="2"/>
  <c r="K845" i="2"/>
  <c r="L845" i="2"/>
  <c r="M845" i="2"/>
  <c r="N845" i="2"/>
  <c r="J845" i="2"/>
  <c r="N834" i="2"/>
  <c r="L834" i="2"/>
  <c r="I834" i="2"/>
  <c r="K834" i="2"/>
  <c r="M834" i="2"/>
  <c r="J834" i="2"/>
  <c r="L914" i="2"/>
  <c r="M914" i="2"/>
  <c r="I914" i="2"/>
  <c r="J914" i="2"/>
  <c r="N914" i="2"/>
  <c r="K914" i="2"/>
  <c r="L178" i="2"/>
  <c r="J178" i="2"/>
  <c r="I178" i="2"/>
  <c r="K178" i="2"/>
  <c r="M178" i="2"/>
  <c r="N178" i="2"/>
  <c r="I448" i="2"/>
  <c r="M448" i="2"/>
  <c r="J448" i="2"/>
  <c r="L448" i="2"/>
  <c r="K448" i="2"/>
  <c r="N448" i="2"/>
  <c r="N836" i="2"/>
  <c r="J836" i="2"/>
  <c r="L836" i="2"/>
  <c r="I836" i="2"/>
  <c r="K836" i="2"/>
  <c r="M836" i="2"/>
  <c r="K531" i="2"/>
  <c r="I531" i="2"/>
  <c r="M531" i="2"/>
  <c r="J531" i="2"/>
  <c r="L531" i="2"/>
  <c r="N531" i="2"/>
  <c r="K72" i="2"/>
  <c r="M72" i="2"/>
  <c r="N72" i="2"/>
  <c r="I72" i="2"/>
  <c r="J72" i="2"/>
  <c r="L72" i="2"/>
  <c r="M344" i="2"/>
  <c r="N344" i="2"/>
  <c r="L344" i="2"/>
  <c r="K344" i="2"/>
  <c r="J344" i="2"/>
  <c r="I344" i="2"/>
  <c r="I63" i="2"/>
  <c r="N63" i="2"/>
  <c r="L63" i="2"/>
  <c r="M63" i="2"/>
  <c r="J63" i="2"/>
  <c r="K63" i="2"/>
  <c r="L579" i="2"/>
  <c r="K579" i="2"/>
  <c r="I579" i="2"/>
  <c r="M579" i="2"/>
  <c r="J579" i="2"/>
  <c r="N579" i="2"/>
  <c r="I911" i="2"/>
  <c r="K911" i="2"/>
  <c r="J911" i="2"/>
  <c r="M911" i="2"/>
  <c r="N911" i="2"/>
  <c r="L911" i="2"/>
  <c r="M176" i="2"/>
  <c r="L176" i="2"/>
  <c r="I176" i="2"/>
  <c r="J176" i="2"/>
  <c r="K176" i="2"/>
  <c r="N176" i="2"/>
  <c r="J349" i="2"/>
  <c r="M349" i="2"/>
  <c r="N349" i="2"/>
  <c r="I349" i="2"/>
  <c r="K668" i="2"/>
  <c r="J668" i="2"/>
  <c r="L668" i="2"/>
  <c r="I668" i="2"/>
  <c r="M668" i="2"/>
  <c r="N668" i="2"/>
  <c r="J791" i="2"/>
  <c r="I791" i="2"/>
  <c r="K791" i="2"/>
  <c r="L791" i="2"/>
  <c r="M791" i="2"/>
  <c r="N791" i="2"/>
  <c r="M592" i="2"/>
  <c r="L592" i="2"/>
  <c r="I1002" i="2"/>
  <c r="J1002" i="2"/>
  <c r="K1002" i="2"/>
  <c r="M1002" i="2"/>
  <c r="L1002" i="2"/>
  <c r="N1002" i="2"/>
  <c r="K470" i="2"/>
  <c r="J470" i="2"/>
  <c r="L470" i="2"/>
  <c r="M470" i="2"/>
  <c r="I470" i="2"/>
  <c r="N470" i="2"/>
  <c r="I230" i="2"/>
  <c r="K230" i="2"/>
  <c r="L230" i="2"/>
  <c r="M230" i="2"/>
  <c r="N230" i="2"/>
  <c r="J230" i="2"/>
  <c r="K245" i="2"/>
  <c r="M245" i="2"/>
  <c r="J245" i="2"/>
  <c r="I245" i="2"/>
  <c r="L245" i="2"/>
  <c r="N245" i="2"/>
  <c r="L694" i="2"/>
  <c r="I694" i="2"/>
  <c r="K694" i="2"/>
  <c r="M694" i="2"/>
  <c r="N694" i="2"/>
  <c r="J694" i="2"/>
  <c r="L549" i="2"/>
  <c r="J549" i="2"/>
  <c r="I549" i="2"/>
  <c r="M549" i="2"/>
  <c r="K549" i="2"/>
  <c r="N549" i="2"/>
  <c r="I894" i="2"/>
  <c r="L894" i="2"/>
  <c r="K894" i="2"/>
  <c r="N1020" i="2"/>
  <c r="I1020" i="2"/>
  <c r="J1020" i="2"/>
  <c r="K1020" i="2"/>
  <c r="M1020" i="2"/>
  <c r="L1020" i="2"/>
  <c r="K82" i="2"/>
  <c r="I82" i="2"/>
  <c r="J82" i="2"/>
  <c r="L82" i="2"/>
  <c r="M82" i="2"/>
  <c r="N82" i="2"/>
  <c r="K661" i="2"/>
  <c r="M661" i="2"/>
  <c r="J661" i="2"/>
  <c r="L661" i="2"/>
  <c r="N661" i="2"/>
  <c r="I661" i="2"/>
  <c r="K977" i="2"/>
  <c r="I977" i="2"/>
  <c r="N977" i="2"/>
  <c r="J977" i="2"/>
  <c r="L977" i="2"/>
  <c r="M977" i="2"/>
  <c r="I655" i="2"/>
  <c r="J655" i="2"/>
  <c r="L655" i="2"/>
  <c r="K655" i="2"/>
  <c r="N655" i="2"/>
  <c r="M655" i="2"/>
  <c r="N81" i="2"/>
  <c r="I81" i="2"/>
  <c r="L81" i="2"/>
  <c r="M81" i="2"/>
  <c r="J81" i="2"/>
  <c r="K81" i="2"/>
  <c r="I708" i="2"/>
  <c r="L708" i="2"/>
  <c r="K708" i="2"/>
  <c r="M708" i="2"/>
  <c r="N708" i="2"/>
  <c r="J708" i="2"/>
  <c r="K731" i="2"/>
  <c r="I731" i="2"/>
  <c r="J731" i="2"/>
  <c r="L731" i="2"/>
  <c r="N731" i="2"/>
  <c r="M731" i="2"/>
  <c r="J190" i="2"/>
  <c r="L190" i="2"/>
  <c r="I190" i="2"/>
  <c r="N190" i="2"/>
  <c r="M190" i="2"/>
  <c r="K190" i="2"/>
  <c r="M188" i="2"/>
  <c r="I188" i="2"/>
  <c r="K188" i="2"/>
  <c r="L188" i="2"/>
  <c r="J188" i="2"/>
  <c r="N188" i="2"/>
  <c r="I235" i="2"/>
  <c r="K235" i="2"/>
  <c r="J235" i="2"/>
  <c r="L235" i="2"/>
  <c r="M235" i="2"/>
  <c r="N235" i="2"/>
  <c r="N451" i="2"/>
  <c r="L451" i="2"/>
  <c r="K451" i="2"/>
  <c r="J451" i="2"/>
  <c r="I451" i="2"/>
  <c r="M451" i="2"/>
  <c r="L680" i="2"/>
  <c r="N680" i="2"/>
  <c r="J680" i="2"/>
  <c r="I680" i="2"/>
  <c r="K680" i="2"/>
  <c r="M680" i="2"/>
  <c r="K536" i="2"/>
  <c r="I536" i="2"/>
  <c r="J536" i="2"/>
  <c r="M536" i="2"/>
  <c r="N536" i="2"/>
  <c r="L536" i="2"/>
  <c r="L562" i="2"/>
  <c r="M562" i="2"/>
  <c r="I562" i="2"/>
  <c r="J562" i="2"/>
  <c r="N562" i="2"/>
  <c r="K562" i="2"/>
  <c r="L931" i="2"/>
  <c r="K931" i="2"/>
  <c r="M931" i="2"/>
  <c r="N931" i="2"/>
  <c r="I931" i="2"/>
  <c r="J931" i="2"/>
  <c r="N225" i="2"/>
  <c r="K225" i="2"/>
  <c r="M225" i="2"/>
  <c r="I225" i="2"/>
  <c r="J225" i="2"/>
  <c r="L225" i="2"/>
  <c r="I86" i="2"/>
  <c r="J86" i="2"/>
  <c r="N86" i="2"/>
  <c r="K86" i="2"/>
  <c r="L86" i="2"/>
  <c r="M86" i="2"/>
  <c r="N1008" i="2"/>
  <c r="I1008" i="2"/>
  <c r="J1008" i="2"/>
  <c r="K1008" i="2"/>
  <c r="L1008" i="2"/>
  <c r="M1008" i="2"/>
  <c r="L724" i="2"/>
  <c r="I724" i="2"/>
  <c r="K724" i="2"/>
  <c r="M724" i="2"/>
  <c r="N724" i="2"/>
  <c r="J724" i="2"/>
  <c r="N1026" i="2"/>
  <c r="L1026" i="2"/>
  <c r="M1026" i="2"/>
  <c r="I1026" i="2"/>
  <c r="J1026" i="2"/>
  <c r="K1026" i="2"/>
  <c r="L415" i="2"/>
  <c r="J415" i="2"/>
  <c r="I415" i="2"/>
  <c r="K415" i="2"/>
  <c r="M415" i="2"/>
  <c r="N415" i="2"/>
  <c r="M902" i="2"/>
  <c r="I902" i="2"/>
  <c r="J902" i="2"/>
  <c r="K902" i="2"/>
  <c r="L902" i="2"/>
  <c r="N902" i="2"/>
  <c r="I811" i="2"/>
  <c r="K811" i="2"/>
  <c r="L811" i="2"/>
  <c r="M811" i="2"/>
  <c r="N811" i="2"/>
  <c r="J811" i="2"/>
  <c r="I191" i="2"/>
  <c r="K191" i="2"/>
  <c r="L191" i="2"/>
  <c r="M191" i="2"/>
  <c r="N191" i="2"/>
  <c r="J191" i="2"/>
  <c r="I642" i="2"/>
  <c r="M642" i="2"/>
  <c r="J642" i="2"/>
  <c r="K642" i="2"/>
  <c r="L642" i="2"/>
  <c r="N642" i="2"/>
  <c r="K361" i="2"/>
  <c r="M361" i="2"/>
  <c r="N361" i="2"/>
  <c r="L361" i="2"/>
  <c r="I361" i="2"/>
  <c r="J361" i="2"/>
  <c r="I553" i="2"/>
  <c r="M553" i="2"/>
  <c r="K553" i="2"/>
  <c r="N553" i="2"/>
  <c r="L553" i="2"/>
  <c r="J553" i="2"/>
  <c r="I555" i="2"/>
  <c r="M555" i="2"/>
  <c r="J555" i="2"/>
  <c r="L555" i="2"/>
  <c r="N555" i="2"/>
  <c r="K555" i="2"/>
  <c r="I733" i="2"/>
  <c r="J733" i="2"/>
  <c r="L733" i="2"/>
  <c r="N733" i="2"/>
  <c r="K733" i="2"/>
  <c r="M733" i="2"/>
  <c r="J456" i="2"/>
  <c r="L456" i="2"/>
  <c r="M456" i="2"/>
  <c r="K456" i="2"/>
  <c r="N456" i="2"/>
  <c r="I456" i="2"/>
  <c r="I199" i="2"/>
  <c r="L199" i="2"/>
  <c r="M199" i="2"/>
  <c r="N199" i="2"/>
  <c r="J199" i="2"/>
  <c r="K199" i="2"/>
  <c r="I137" i="2"/>
  <c r="L137" i="2"/>
  <c r="M137" i="2"/>
  <c r="J137" i="2"/>
  <c r="K137" i="2"/>
  <c r="N137" i="2"/>
  <c r="L491" i="2"/>
  <c r="J491" i="2"/>
  <c r="K491" i="2"/>
  <c r="I491" i="2"/>
  <c r="M491" i="2"/>
  <c r="N491" i="2"/>
  <c r="K401" i="2"/>
  <c r="M401" i="2"/>
  <c r="I401" i="2"/>
  <c r="N401" i="2"/>
  <c r="J401" i="2"/>
  <c r="L401" i="2"/>
  <c r="J504" i="2"/>
  <c r="L504" i="2"/>
  <c r="I504" i="2"/>
  <c r="M504" i="2"/>
  <c r="N504" i="2"/>
  <c r="K504" i="2"/>
  <c r="I158" i="2"/>
  <c r="J158" i="2"/>
  <c r="K158" i="2"/>
  <c r="N158" i="2"/>
  <c r="L158" i="2"/>
  <c r="M158" i="2"/>
  <c r="I33" i="2"/>
  <c r="L33" i="2"/>
  <c r="M33" i="2"/>
  <c r="J33" i="2"/>
  <c r="K33" i="2"/>
  <c r="N33" i="2"/>
  <c r="K327" i="2"/>
  <c r="M327" i="2"/>
  <c r="N327" i="2"/>
  <c r="I327" i="2"/>
  <c r="J327" i="2"/>
  <c r="L327" i="2"/>
  <c r="I913" i="2"/>
  <c r="K913" i="2"/>
  <c r="M913" i="2"/>
  <c r="N913" i="2"/>
  <c r="L913" i="2"/>
  <c r="J913" i="2"/>
  <c r="I954" i="2"/>
  <c r="J954" i="2"/>
  <c r="K954" i="2"/>
  <c r="M954" i="2"/>
  <c r="L954" i="2"/>
  <c r="N954" i="2"/>
  <c r="I226" i="2"/>
  <c r="K226" i="2"/>
  <c r="L226" i="2"/>
  <c r="J226" i="2"/>
  <c r="M226" i="2"/>
  <c r="N226" i="2"/>
  <c r="I686" i="2"/>
  <c r="K686" i="2"/>
  <c r="M686" i="2"/>
  <c r="N686" i="2"/>
  <c r="J686" i="2"/>
  <c r="L686" i="2"/>
  <c r="I826" i="2"/>
  <c r="J462" i="2"/>
  <c r="J171" i="2"/>
  <c r="K421" i="2"/>
  <c r="N1009" i="2"/>
  <c r="J71" i="2"/>
  <c r="I789" i="2"/>
  <c r="M765" i="2"/>
  <c r="N568" i="2"/>
  <c r="K701" i="2"/>
  <c r="J161" i="2"/>
  <c r="M352" i="2"/>
  <c r="M499" i="2"/>
  <c r="N945" i="2"/>
  <c r="K114" i="2"/>
  <c r="L408" i="2"/>
  <c r="I272" i="2"/>
  <c r="K876" i="2"/>
  <c r="N392" i="2"/>
  <c r="I474" i="2"/>
  <c r="L620" i="2"/>
  <c r="I698" i="2"/>
  <c r="J537" i="2"/>
  <c r="L769" i="2"/>
  <c r="N860" i="2"/>
  <c r="N581" i="2"/>
  <c r="I603" i="2"/>
  <c r="N841" i="2"/>
  <c r="M117" i="2"/>
  <c r="J825" i="2"/>
  <c r="M108" i="2"/>
  <c r="I1004" i="2"/>
  <c r="K705" i="2"/>
  <c r="M466" i="2"/>
  <c r="I864" i="2"/>
  <c r="N711" i="2"/>
  <c r="L527" i="2"/>
  <c r="M210" i="2"/>
  <c r="L217" i="2"/>
  <c r="L390" i="2"/>
  <c r="L205" i="2"/>
  <c r="N721" i="2"/>
  <c r="M92" i="2"/>
  <c r="L749" i="2"/>
  <c r="M968" i="2"/>
  <c r="M483" i="2"/>
  <c r="I790" i="2"/>
  <c r="L612" i="2"/>
  <c r="M926" i="2"/>
  <c r="N760" i="2"/>
  <c r="N220" i="2"/>
  <c r="J526" i="2"/>
  <c r="K109" i="2"/>
  <c r="I109" i="2"/>
  <c r="L109" i="2"/>
  <c r="M109" i="2"/>
  <c r="N109" i="2"/>
  <c r="J109" i="2"/>
  <c r="N962" i="2"/>
  <c r="K962" i="2"/>
  <c r="L962" i="2"/>
  <c r="I962" i="2"/>
  <c r="M962" i="2"/>
  <c r="J962" i="2"/>
  <c r="N910" i="2"/>
  <c r="M910" i="2"/>
  <c r="I910" i="2"/>
  <c r="J910" i="2"/>
  <c r="K910" i="2"/>
  <c r="L910" i="2"/>
  <c r="J885" i="2"/>
  <c r="I885" i="2"/>
  <c r="K885" i="2"/>
  <c r="L885" i="2"/>
  <c r="M885" i="2"/>
  <c r="N885" i="2"/>
  <c r="I775" i="2"/>
  <c r="J775" i="2"/>
  <c r="K775" i="2"/>
  <c r="L775" i="2"/>
  <c r="M775" i="2"/>
  <c r="N775" i="2"/>
  <c r="K97" i="2"/>
  <c r="I97" i="2"/>
  <c r="L97" i="2"/>
  <c r="M97" i="2"/>
  <c r="N97" i="2"/>
  <c r="J97" i="2"/>
  <c r="K512" i="2"/>
  <c r="L512" i="2"/>
  <c r="J512" i="2"/>
  <c r="I512" i="2"/>
  <c r="M512" i="2"/>
  <c r="N512" i="2"/>
  <c r="M310" i="2"/>
  <c r="N310" i="2"/>
  <c r="J310" i="2"/>
  <c r="K310" i="2"/>
  <c r="L310" i="2"/>
  <c r="I310" i="2"/>
  <c r="K556" i="2"/>
  <c r="I556" i="2"/>
  <c r="J556" i="2"/>
  <c r="M556" i="2"/>
  <c r="N556" i="2"/>
  <c r="L556" i="2"/>
  <c r="N634" i="2"/>
  <c r="L634" i="2"/>
  <c r="K634" i="2"/>
  <c r="I634" i="2"/>
  <c r="M634" i="2"/>
  <c r="J634" i="2"/>
  <c r="N1027" i="2"/>
  <c r="I1027" i="2"/>
  <c r="M1027" i="2"/>
  <c r="K1027" i="2"/>
  <c r="J1027" i="2"/>
  <c r="L1027" i="2"/>
  <c r="M866" i="2"/>
  <c r="J866" i="2"/>
  <c r="L866" i="2"/>
  <c r="I866" i="2"/>
  <c r="K866" i="2"/>
  <c r="N866" i="2"/>
  <c r="K96" i="2"/>
  <c r="I96" i="2"/>
  <c r="J96" i="2"/>
  <c r="L96" i="2"/>
  <c r="M96" i="2"/>
  <c r="N96" i="2"/>
  <c r="I125" i="2"/>
  <c r="L125" i="2"/>
  <c r="M125" i="2"/>
  <c r="J125" i="2"/>
  <c r="N125" i="2"/>
  <c r="K125" i="2"/>
  <c r="J965" i="2"/>
  <c r="N965" i="2"/>
  <c r="I965" i="2"/>
  <c r="K965" i="2"/>
  <c r="L965" i="2"/>
  <c r="M965" i="2"/>
  <c r="L613" i="2"/>
  <c r="I613" i="2"/>
  <c r="M613" i="2"/>
  <c r="K613" i="2"/>
  <c r="N613" i="2"/>
  <c r="J613" i="2"/>
  <c r="J815" i="2"/>
  <c r="I815" i="2"/>
  <c r="K815" i="2"/>
  <c r="L815" i="2"/>
  <c r="M815" i="2"/>
  <c r="N815" i="2"/>
  <c r="N654" i="2"/>
  <c r="I654" i="2"/>
  <c r="M654" i="2"/>
  <c r="J654" i="2"/>
  <c r="L654" i="2"/>
  <c r="K654" i="2"/>
  <c r="K228" i="2"/>
  <c r="L228" i="2"/>
  <c r="M140" i="2"/>
  <c r="I140" i="2"/>
  <c r="J140" i="2"/>
  <c r="L140" i="2"/>
  <c r="N140" i="2"/>
  <c r="K140" i="2"/>
  <c r="J1005" i="2"/>
  <c r="K1005" i="2"/>
  <c r="L1005" i="2"/>
  <c r="M1005" i="2"/>
  <c r="N1005" i="2"/>
  <c r="I1005" i="2"/>
  <c r="J925" i="2"/>
  <c r="K925" i="2"/>
  <c r="L925" i="2"/>
  <c r="M925" i="2"/>
  <c r="N925" i="2"/>
  <c r="I925" i="2"/>
  <c r="N1024" i="2"/>
  <c r="I1024" i="2"/>
  <c r="J1024" i="2"/>
  <c r="N163" i="2"/>
  <c r="J163" i="2"/>
  <c r="M182" i="2"/>
  <c r="J182" i="2"/>
  <c r="K182" i="2"/>
  <c r="L182" i="2"/>
  <c r="N182" i="2"/>
  <c r="I182" i="2"/>
  <c r="N920" i="2"/>
  <c r="L920" i="2"/>
  <c r="I920" i="2"/>
  <c r="J920" i="2"/>
  <c r="K920" i="2"/>
  <c r="M920" i="2"/>
  <c r="K475" i="2"/>
  <c r="N475" i="2"/>
  <c r="K520" i="2"/>
  <c r="J520" i="2"/>
  <c r="M520" i="2"/>
  <c r="N814" i="2"/>
  <c r="K814" i="2"/>
  <c r="M814" i="2"/>
  <c r="J814" i="2"/>
  <c r="L814" i="2"/>
  <c r="I814" i="2"/>
  <c r="J676" i="2"/>
  <c r="L676" i="2"/>
  <c r="K676" i="2"/>
  <c r="N676" i="2"/>
  <c r="I676" i="2"/>
  <c r="M676" i="2"/>
  <c r="I270" i="2"/>
  <c r="J270" i="2"/>
  <c r="K270" i="2"/>
  <c r="N270" i="2"/>
  <c r="L270" i="2"/>
  <c r="M270" i="2"/>
  <c r="K38" i="2"/>
  <c r="J38" i="2"/>
  <c r="L38" i="2"/>
  <c r="M38" i="2"/>
  <c r="N38" i="2"/>
  <c r="I38" i="2"/>
  <c r="K955" i="2"/>
  <c r="M955" i="2"/>
  <c r="I955" i="2"/>
  <c r="J955" i="2"/>
  <c r="L955" i="2"/>
  <c r="N955" i="2"/>
  <c r="I919" i="2"/>
  <c r="M919" i="2"/>
  <c r="J919" i="2"/>
  <c r="K919" i="2"/>
  <c r="L919" i="2"/>
  <c r="N919" i="2"/>
  <c r="N394" i="2"/>
  <c r="I394" i="2"/>
  <c r="K394" i="2"/>
  <c r="J863" i="2"/>
  <c r="I863" i="2"/>
  <c r="K863" i="2"/>
  <c r="L863" i="2"/>
  <c r="M863" i="2"/>
  <c r="N863" i="2"/>
  <c r="M572" i="2"/>
  <c r="I572" i="2"/>
  <c r="L343" i="2"/>
  <c r="K343" i="2"/>
  <c r="M126" i="2"/>
  <c r="L126" i="2"/>
  <c r="N126" i="2"/>
  <c r="K126" i="2"/>
  <c r="I126" i="2"/>
  <c r="J126" i="2"/>
  <c r="L219" i="2"/>
  <c r="J219" i="2"/>
  <c r="M219" i="2"/>
  <c r="N219" i="2"/>
  <c r="K219" i="2"/>
  <c r="N244" i="2"/>
  <c r="I244" i="2"/>
  <c r="K244" i="2"/>
  <c r="L244" i="2"/>
  <c r="J244" i="2"/>
  <c r="M244" i="2"/>
  <c r="K1017" i="2"/>
  <c r="L1017" i="2"/>
  <c r="M1017" i="2"/>
  <c r="N1017" i="2"/>
  <c r="I1017" i="2"/>
  <c r="J1017" i="2"/>
  <c r="L186" i="2"/>
  <c r="K186" i="2"/>
  <c r="M186" i="2"/>
  <c r="K90" i="2"/>
  <c r="I90" i="2"/>
  <c r="J90" i="2"/>
  <c r="L90" i="2"/>
  <c r="M90" i="2"/>
  <c r="N90" i="2"/>
  <c r="N888" i="2"/>
  <c r="M888" i="2"/>
  <c r="I888" i="2"/>
  <c r="J888" i="2"/>
  <c r="K888" i="2"/>
  <c r="L888" i="2"/>
  <c r="L39" i="2"/>
  <c r="M39" i="2"/>
  <c r="K100" i="2"/>
  <c r="J100" i="2"/>
  <c r="I100" i="2"/>
  <c r="N281" i="2"/>
  <c r="J281" i="2"/>
  <c r="M281" i="2"/>
  <c r="K281" i="2"/>
  <c r="L281" i="2"/>
  <c r="I281" i="2"/>
  <c r="N601" i="2"/>
  <c r="M601" i="2"/>
  <c r="J601" i="2"/>
  <c r="K601" i="2"/>
  <c r="L601" i="2"/>
  <c r="I601" i="2"/>
  <c r="M703" i="2"/>
  <c r="J703" i="2"/>
  <c r="L703" i="2"/>
  <c r="N703" i="2"/>
  <c r="K703" i="2"/>
  <c r="I703" i="2"/>
  <c r="L987" i="2"/>
  <c r="M987" i="2"/>
  <c r="N928" i="2"/>
  <c r="L928" i="2"/>
  <c r="I928" i="2"/>
  <c r="J928" i="2"/>
  <c r="M928" i="2"/>
  <c r="K928" i="2"/>
  <c r="K979" i="2"/>
  <c r="I979" i="2"/>
  <c r="J979" i="2"/>
  <c r="L979" i="2"/>
  <c r="M979" i="2"/>
  <c r="N979" i="2"/>
  <c r="M362" i="2"/>
  <c r="J362" i="2"/>
  <c r="I362" i="2"/>
  <c r="K362" i="2"/>
  <c r="L362" i="2"/>
  <c r="N362" i="2"/>
  <c r="I266" i="2"/>
  <c r="K266" i="2"/>
  <c r="M266" i="2"/>
  <c r="L266" i="2"/>
  <c r="N266" i="2"/>
  <c r="J266" i="2"/>
  <c r="J197" i="2"/>
  <c r="N197" i="2"/>
  <c r="I827" i="2"/>
  <c r="J827" i="2"/>
  <c r="K827" i="2"/>
  <c r="L827" i="2"/>
  <c r="M827" i="2"/>
  <c r="N827" i="2"/>
  <c r="L381" i="2"/>
  <c r="J381" i="2"/>
  <c r="K381" i="2"/>
  <c r="M381" i="2"/>
  <c r="N381" i="2"/>
  <c r="I381" i="2"/>
  <c r="I350" i="2"/>
  <c r="J350" i="2"/>
  <c r="J837" i="2"/>
  <c r="I837" i="2"/>
  <c r="K837" i="2"/>
  <c r="L837" i="2"/>
  <c r="M837" i="2"/>
  <c r="N837" i="2"/>
  <c r="L406" i="2"/>
  <c r="I406" i="2"/>
  <c r="M406" i="2"/>
  <c r="J406" i="2"/>
  <c r="N406" i="2"/>
  <c r="K406" i="2"/>
  <c r="N884" i="2"/>
  <c r="L884" i="2"/>
  <c r="J884" i="2"/>
  <c r="I884" i="2"/>
  <c r="K884" i="2"/>
  <c r="M884" i="2"/>
  <c r="L678" i="2"/>
  <c r="I678" i="2"/>
  <c r="K678" i="2"/>
  <c r="M678" i="2"/>
  <c r="N678" i="2"/>
  <c r="J678" i="2"/>
  <c r="N87" i="2"/>
  <c r="I87" i="2"/>
  <c r="L87" i="2"/>
  <c r="M87" i="2"/>
  <c r="J87" i="2"/>
  <c r="K87" i="2"/>
  <c r="K95" i="2"/>
  <c r="I95" i="2"/>
  <c r="L95" i="2"/>
  <c r="M95" i="2"/>
  <c r="J95" i="2"/>
  <c r="N95" i="2"/>
  <c r="N584" i="2"/>
  <c r="J584" i="2"/>
  <c r="I152" i="2"/>
  <c r="J152" i="2"/>
  <c r="L152" i="2"/>
  <c r="N152" i="2"/>
  <c r="K152" i="2"/>
  <c r="M152" i="2"/>
  <c r="K355" i="2"/>
  <c r="M355" i="2"/>
  <c r="N355" i="2"/>
  <c r="L355" i="2"/>
  <c r="I355" i="2"/>
  <c r="J355" i="2"/>
  <c r="I544" i="2"/>
  <c r="J544" i="2"/>
  <c r="M544" i="2"/>
  <c r="N544" i="2"/>
  <c r="L544" i="2"/>
  <c r="K544" i="2"/>
  <c r="I44" i="2"/>
  <c r="J44" i="2"/>
  <c r="L44" i="2"/>
  <c r="M44" i="2"/>
  <c r="N44" i="2"/>
  <c r="K44" i="2"/>
  <c r="I52" i="2"/>
  <c r="J52" i="2"/>
  <c r="L52" i="2"/>
  <c r="M52" i="2"/>
  <c r="N52" i="2"/>
  <c r="K52" i="2"/>
  <c r="K239" i="2"/>
  <c r="M239" i="2"/>
  <c r="J239" i="2"/>
  <c r="L239" i="2"/>
  <c r="N239" i="2"/>
  <c r="I239" i="2"/>
  <c r="I763" i="2"/>
  <c r="J763" i="2"/>
  <c r="K763" i="2"/>
  <c r="M763" i="2"/>
  <c r="N763" i="2"/>
  <c r="L763" i="2"/>
  <c r="I887" i="2"/>
  <c r="K887" i="2"/>
  <c r="L887" i="2"/>
  <c r="M887" i="2"/>
  <c r="N887" i="2"/>
  <c r="J887" i="2"/>
  <c r="L427" i="2"/>
  <c r="J427" i="2"/>
  <c r="K427" i="2"/>
  <c r="M427" i="2"/>
  <c r="N427" i="2"/>
  <c r="I427" i="2"/>
  <c r="I644" i="2"/>
  <c r="J644" i="2"/>
  <c r="L644" i="2"/>
  <c r="N644" i="2"/>
  <c r="K644" i="2"/>
  <c r="M644" i="2"/>
  <c r="I714" i="2"/>
  <c r="K714" i="2"/>
  <c r="M714" i="2"/>
  <c r="N714" i="2"/>
  <c r="J714" i="2"/>
  <c r="L714" i="2"/>
  <c r="I589" i="2"/>
  <c r="M589" i="2"/>
  <c r="J589" i="2"/>
  <c r="K589" i="2"/>
  <c r="L589" i="2"/>
  <c r="N589" i="2"/>
  <c r="I843" i="2"/>
  <c r="K843" i="2"/>
  <c r="L843" i="2"/>
  <c r="M843" i="2"/>
  <c r="N843" i="2"/>
  <c r="J843" i="2"/>
  <c r="M780" i="2"/>
  <c r="J780" i="2"/>
  <c r="L780" i="2"/>
  <c r="I780" i="2"/>
  <c r="K780" i="2"/>
  <c r="N780" i="2"/>
  <c r="L435" i="2"/>
  <c r="J435" i="2"/>
  <c r="K435" i="2"/>
  <c r="M435" i="2"/>
  <c r="N435" i="2"/>
  <c r="I435" i="2"/>
  <c r="M852" i="2"/>
  <c r="J852" i="2"/>
  <c r="L852" i="2"/>
  <c r="I852" i="2"/>
  <c r="K852" i="2"/>
  <c r="N852" i="2"/>
  <c r="I649" i="2"/>
  <c r="J649" i="2"/>
  <c r="L649" i="2"/>
  <c r="M649" i="2"/>
  <c r="N649" i="2"/>
  <c r="K649" i="2"/>
  <c r="I622" i="2"/>
  <c r="K622" i="2"/>
  <c r="M622" i="2"/>
  <c r="N622" i="2"/>
  <c r="J622" i="2"/>
  <c r="L622" i="2"/>
  <c r="J494" i="2"/>
  <c r="L494" i="2"/>
  <c r="I494" i="2"/>
  <c r="N494" i="2"/>
  <c r="M494" i="2"/>
  <c r="K494" i="2"/>
  <c r="L826" i="2"/>
  <c r="M166" i="2"/>
  <c r="K171" i="2"/>
  <c r="L421" i="2"/>
  <c r="J1009" i="2"/>
  <c r="M71" i="2"/>
  <c r="L590" i="2"/>
  <c r="L765" i="2"/>
  <c r="I568" i="2"/>
  <c r="M701" i="2"/>
  <c r="M161" i="2"/>
  <c r="N1018" i="2"/>
  <c r="N499" i="2"/>
  <c r="K945" i="2"/>
  <c r="N114" i="2"/>
  <c r="K408" i="2"/>
  <c r="N952" i="2"/>
  <c r="I876" i="2"/>
  <c r="M392" i="2"/>
  <c r="N474" i="2"/>
  <c r="K620" i="2"/>
  <c r="K61" i="2"/>
  <c r="N537" i="2"/>
  <c r="J769" i="2"/>
  <c r="K860" i="2"/>
  <c r="K581" i="2"/>
  <c r="J807" i="2"/>
  <c r="M841" i="2"/>
  <c r="I117" i="2"/>
  <c r="N825" i="2"/>
  <c r="L108" i="2"/>
  <c r="J541" i="2"/>
  <c r="N705" i="2"/>
  <c r="J466" i="2"/>
  <c r="M864" i="2"/>
  <c r="I711" i="2"/>
  <c r="I527" i="2"/>
  <c r="M350" i="2"/>
  <c r="I781" i="2"/>
  <c r="I584" i="2"/>
  <c r="I210" i="2"/>
  <c r="K217" i="2"/>
  <c r="M390" i="2"/>
  <c r="K205" i="2"/>
  <c r="I721" i="2"/>
  <c r="I92" i="2"/>
  <c r="I749" i="2"/>
  <c r="I968" i="2"/>
  <c r="L645" i="2"/>
  <c r="J483" i="2"/>
  <c r="L618" i="2"/>
  <c r="M790" i="2"/>
  <c r="M153" i="2"/>
  <c r="L572" i="2"/>
  <c r="J612" i="2"/>
  <c r="K356" i="2"/>
  <c r="I760" i="2"/>
  <c r="L212" i="2"/>
  <c r="K220" i="2"/>
  <c r="K800" i="2"/>
  <c r="I1025" i="2"/>
  <c r="I98" i="2"/>
  <c r="J98" i="2"/>
  <c r="L98" i="2"/>
  <c r="M98" i="2"/>
  <c r="N98" i="2"/>
  <c r="K98" i="2"/>
  <c r="M334" i="2"/>
  <c r="K334" i="2"/>
  <c r="L334" i="2"/>
  <c r="I334" i="2"/>
  <c r="N334" i="2"/>
  <c r="J334" i="2"/>
  <c r="I901" i="2"/>
  <c r="K901" i="2"/>
  <c r="L901" i="2"/>
  <c r="M901" i="2"/>
  <c r="N901" i="2"/>
  <c r="J901" i="2"/>
  <c r="K233" i="2"/>
  <c r="M233" i="2"/>
  <c r="J233" i="2"/>
  <c r="L233" i="2"/>
  <c r="N233" i="2"/>
  <c r="I233" i="2"/>
  <c r="J446" i="2"/>
  <c r="L446" i="2"/>
  <c r="M446" i="2"/>
  <c r="I446" i="2"/>
  <c r="K446" i="2"/>
  <c r="N446" i="2"/>
  <c r="K265" i="2"/>
  <c r="L265" i="2"/>
  <c r="I265" i="2"/>
  <c r="J265" i="2"/>
  <c r="M265" i="2"/>
  <c r="N265" i="2"/>
  <c r="M890" i="2"/>
  <c r="J890" i="2"/>
  <c r="K890" i="2"/>
  <c r="L890" i="2"/>
  <c r="N890" i="2"/>
  <c r="I890" i="2"/>
  <c r="J428" i="2"/>
  <c r="L428" i="2"/>
  <c r="M428" i="2"/>
  <c r="N428" i="2"/>
  <c r="I428" i="2"/>
  <c r="K428" i="2"/>
  <c r="I742" i="2"/>
  <c r="K742" i="2"/>
  <c r="M742" i="2"/>
  <c r="N742" i="2"/>
  <c r="L742" i="2"/>
  <c r="J742" i="2"/>
  <c r="I548" i="2"/>
  <c r="J548" i="2"/>
  <c r="M548" i="2"/>
  <c r="N548" i="2"/>
  <c r="L548" i="2"/>
  <c r="K548" i="2"/>
  <c r="I672" i="2"/>
  <c r="J672" i="2"/>
  <c r="K672" i="2"/>
  <c r="L672" i="2"/>
  <c r="M672" i="2"/>
  <c r="N672" i="2"/>
  <c r="I787" i="2"/>
  <c r="K787" i="2"/>
  <c r="L787" i="2"/>
  <c r="M787" i="2"/>
  <c r="N787" i="2"/>
  <c r="J787" i="2"/>
  <c r="I128" i="2"/>
  <c r="J128" i="2"/>
  <c r="L128" i="2"/>
  <c r="N128" i="2"/>
  <c r="K128" i="2"/>
  <c r="M128" i="2"/>
  <c r="I79" i="2"/>
  <c r="L79" i="2"/>
  <c r="M79" i="2"/>
  <c r="N79" i="2"/>
  <c r="J79" i="2"/>
  <c r="K79" i="2"/>
  <c r="J444" i="2"/>
  <c r="L444" i="2"/>
  <c r="M444" i="2"/>
  <c r="K444" i="2"/>
  <c r="I444" i="2"/>
  <c r="N444" i="2"/>
  <c r="I160" i="2"/>
  <c r="L160" i="2"/>
  <c r="N160" i="2"/>
  <c r="J160" i="2"/>
  <c r="K160" i="2"/>
  <c r="M160" i="2"/>
  <c r="K317" i="2"/>
  <c r="M317" i="2"/>
  <c r="N317" i="2"/>
  <c r="I317" i="2"/>
  <c r="J317" i="2"/>
  <c r="L317" i="2"/>
  <c r="L433" i="2"/>
  <c r="J433" i="2"/>
  <c r="K433" i="2"/>
  <c r="M433" i="2"/>
  <c r="I433" i="2"/>
  <c r="N433" i="2"/>
  <c r="I73" i="2"/>
  <c r="L73" i="2"/>
  <c r="M73" i="2"/>
  <c r="N73" i="2"/>
  <c r="J73" i="2"/>
  <c r="K73" i="2"/>
  <c r="I660" i="2"/>
  <c r="M660" i="2"/>
  <c r="N660" i="2"/>
  <c r="J660" i="2"/>
  <c r="L660" i="2"/>
  <c r="K660" i="2"/>
  <c r="I738" i="2"/>
  <c r="K738" i="2"/>
  <c r="M738" i="2"/>
  <c r="N738" i="2"/>
  <c r="J738" i="2"/>
  <c r="L738" i="2"/>
  <c r="I717" i="2"/>
  <c r="J717" i="2"/>
  <c r="L717" i="2"/>
  <c r="N717" i="2"/>
  <c r="K717" i="2"/>
  <c r="M717" i="2"/>
  <c r="K929" i="2"/>
  <c r="L929" i="2"/>
  <c r="M929" i="2"/>
  <c r="N929" i="2"/>
  <c r="I929" i="2"/>
  <c r="J929" i="2"/>
  <c r="I276" i="2"/>
  <c r="K276" i="2"/>
  <c r="J276" i="2"/>
  <c r="L276" i="2"/>
  <c r="M276" i="2"/>
  <c r="N276" i="2"/>
  <c r="I602" i="2"/>
  <c r="M602" i="2"/>
  <c r="J602" i="2"/>
  <c r="L602" i="2"/>
  <c r="K602" i="2"/>
  <c r="N602" i="2"/>
  <c r="I206" i="2"/>
  <c r="K206" i="2"/>
  <c r="L206" i="2"/>
  <c r="M206" i="2"/>
  <c r="N206" i="2"/>
  <c r="J206" i="2"/>
  <c r="N23" i="2"/>
  <c r="N31" i="2"/>
  <c r="N28" i="2"/>
  <c r="N29" i="2"/>
  <c r="N30" i="2"/>
  <c r="M23" i="2"/>
  <c r="M31" i="2"/>
  <c r="M28" i="2"/>
  <c r="M29" i="2"/>
  <c r="M30" i="2"/>
  <c r="I27" i="2"/>
  <c r="J27" i="2"/>
  <c r="K27" i="2"/>
  <c r="L27" i="2"/>
  <c r="M27" i="2"/>
  <c r="N27" i="2"/>
  <c r="I32" i="2"/>
  <c r="J32" i="2"/>
  <c r="K32" i="2"/>
  <c r="L32" i="2"/>
  <c r="M32" i="2"/>
  <c r="N32" i="2"/>
  <c r="L23" i="2"/>
  <c r="L31" i="2"/>
  <c r="L28" i="2"/>
  <c r="L29" i="2"/>
  <c r="L30" i="2"/>
  <c r="K23" i="2"/>
  <c r="K31" i="2"/>
  <c r="K28" i="2"/>
  <c r="K29" i="2"/>
  <c r="K30" i="2"/>
  <c r="J23" i="2"/>
  <c r="J31" i="2"/>
  <c r="J28" i="2"/>
  <c r="J29" i="2"/>
  <c r="J30" i="2"/>
  <c r="I25" i="2"/>
  <c r="J25" i="2"/>
  <c r="K25" i="2"/>
  <c r="L25" i="2"/>
  <c r="M25" i="2"/>
  <c r="N25" i="2"/>
  <c r="N21" i="2"/>
  <c r="N24" i="2"/>
  <c r="N18" i="2"/>
  <c r="N19" i="2"/>
  <c r="N22" i="2"/>
  <c r="I20" i="2"/>
  <c r="J20" i="2"/>
  <c r="K20" i="2"/>
  <c r="L20" i="2"/>
  <c r="M20" i="2"/>
  <c r="N20" i="2"/>
  <c r="M21" i="2"/>
  <c r="M24" i="2"/>
  <c r="M18" i="2"/>
  <c r="M19" i="2"/>
  <c r="M22" i="2"/>
  <c r="L21" i="2"/>
  <c r="L24" i="2"/>
  <c r="L18" i="2"/>
  <c r="L19" i="2"/>
  <c r="L22" i="2"/>
  <c r="K21" i="2"/>
  <c r="K24" i="2"/>
  <c r="K18" i="2"/>
  <c r="K19" i="2"/>
  <c r="K22" i="2"/>
  <c r="J21" i="2"/>
  <c r="J24" i="2"/>
  <c r="J18" i="2"/>
  <c r="J19" i="2"/>
  <c r="J22" i="2"/>
  <c r="I17" i="2"/>
  <c r="J17" i="2"/>
  <c r="K17" i="2"/>
  <c r="L17" i="2"/>
  <c r="M17" i="2"/>
  <c r="N17" i="2"/>
  <c r="N10" i="2"/>
  <c r="N12" i="2"/>
  <c r="M10" i="2"/>
  <c r="M12" i="2"/>
  <c r="L10" i="2"/>
  <c r="I13" i="2"/>
  <c r="J13" i="2"/>
  <c r="K13" i="2"/>
  <c r="L13" i="2"/>
  <c r="M13" i="2"/>
  <c r="N13" i="2"/>
  <c r="K10" i="2"/>
  <c r="J10" i="2"/>
  <c r="I16" i="2"/>
  <c r="J16" i="2"/>
  <c r="K16" i="2"/>
  <c r="L16" i="2"/>
  <c r="M16" i="2"/>
  <c r="N16" i="2"/>
  <c r="N15" i="2"/>
  <c r="N11" i="2"/>
  <c r="M15" i="2"/>
  <c r="M11" i="2"/>
  <c r="I14" i="2"/>
  <c r="J14" i="2"/>
  <c r="K14" i="2"/>
  <c r="L14" i="2"/>
  <c r="M14" i="2"/>
  <c r="N14" i="2"/>
  <c r="L15" i="2"/>
  <c r="L11" i="2"/>
  <c r="K15" i="2"/>
  <c r="K11" i="2"/>
  <c r="J15" i="2"/>
  <c r="J11" i="2"/>
  <c r="AE575" i="2"/>
  <c r="AE440" i="2"/>
  <c r="AE791" i="2"/>
  <c r="AE238" i="2"/>
  <c r="AE371" i="2"/>
  <c r="AE801" i="2"/>
  <c r="AE240" i="2"/>
  <c r="AE706" i="2"/>
  <c r="AE203" i="2"/>
  <c r="AE825" i="2"/>
  <c r="AE911" i="2"/>
  <c r="AE59" i="2"/>
  <c r="AE501" i="2"/>
  <c r="AE876" i="2"/>
  <c r="AE285" i="2"/>
  <c r="AE600" i="2"/>
  <c r="AE659" i="2"/>
  <c r="AE861" i="2"/>
  <c r="AE814" i="2"/>
  <c r="AE826" i="2"/>
  <c r="AE682" i="2"/>
  <c r="AE526" i="2"/>
  <c r="AE598" i="2"/>
  <c r="AE191" i="2"/>
  <c r="AE404" i="2"/>
  <c r="AE728" i="2"/>
  <c r="AE60" i="2"/>
  <c r="AE189" i="2"/>
  <c r="AE551" i="2"/>
  <c r="AE109" i="2"/>
  <c r="AE344" i="2"/>
  <c r="AE608" i="2"/>
  <c r="AE454" i="2"/>
  <c r="AE561" i="2"/>
  <c r="AE754" i="2"/>
  <c r="AE92" i="2"/>
  <c r="AE287" i="2"/>
  <c r="AE647" i="2"/>
  <c r="AE167" i="2"/>
  <c r="AE383" i="2"/>
  <c r="AE958" i="2"/>
  <c r="AE155" i="2"/>
  <c r="AE425" i="2"/>
  <c r="AE58" i="2"/>
  <c r="AE455" i="2"/>
  <c r="AE731" i="2"/>
  <c r="AE873" i="2"/>
  <c r="AE81" i="2"/>
  <c r="AE216" i="2"/>
  <c r="AE441" i="2"/>
  <c r="AE408" i="2"/>
  <c r="AE24" i="2"/>
  <c r="AE584" i="2"/>
  <c r="AE599" i="2"/>
  <c r="AE350" i="2"/>
  <c r="AE1018" i="2"/>
  <c r="AE46" i="2"/>
  <c r="AE944" i="2"/>
  <c r="AE1007" i="2"/>
  <c r="AE549" i="2"/>
  <c r="AE874" i="2"/>
  <c r="AE838" i="2"/>
  <c r="AE744" i="2"/>
  <c r="AE262" i="2"/>
  <c r="AE154" i="2"/>
  <c r="AE947" i="2"/>
  <c r="AE200" i="2"/>
  <c r="AE618" i="2"/>
  <c r="AE858" i="2"/>
  <c r="AE896" i="2"/>
  <c r="AE774" i="2"/>
  <c r="AE842" i="2"/>
  <c r="AE45" i="2"/>
  <c r="AE694" i="2"/>
  <c r="AE311" i="2"/>
  <c r="AE576" i="2"/>
  <c r="AE391" i="2"/>
  <c r="AE123" i="2"/>
  <c r="AE152" i="2"/>
  <c r="AE479" i="2"/>
  <c r="AE178" i="2"/>
  <c r="AE414" i="2"/>
  <c r="AE225" i="2"/>
  <c r="AE756" i="2"/>
  <c r="AE695" i="2"/>
  <c r="AE872" i="2"/>
  <c r="AE550" i="2"/>
  <c r="AE970" i="2"/>
  <c r="AE23" i="2"/>
  <c r="AE548" i="2"/>
  <c r="AE356" i="2"/>
  <c r="AE885" i="2"/>
  <c r="AE875" i="2"/>
  <c r="AE185" i="2"/>
  <c r="AE910" i="2"/>
  <c r="AE620" i="2"/>
  <c r="AE282" i="2"/>
  <c r="AE374" i="2"/>
  <c r="AE946" i="2"/>
  <c r="AE994" i="2"/>
  <c r="AE850" i="2"/>
  <c r="AE633" i="2"/>
  <c r="AE44" i="2"/>
  <c r="AE443" i="2"/>
  <c r="AE588" i="2"/>
  <c r="AE398" i="2"/>
  <c r="AE190" i="2"/>
  <c r="AE849" i="2"/>
  <c r="AE542" i="2"/>
  <c r="AE310" i="2"/>
  <c r="AE143" i="2"/>
  <c r="AE101" i="2"/>
  <c r="AE856" i="2"/>
  <c r="AE28" i="2"/>
  <c r="AE621" i="2"/>
  <c r="AE837" i="2"/>
  <c r="AE153" i="2"/>
  <c r="AE623" i="2"/>
  <c r="AE833" i="2"/>
  <c r="AE839" i="2"/>
  <c r="AE426" i="2"/>
  <c r="AE1027" i="2"/>
  <c r="AE436" i="2"/>
  <c r="AE397" i="2"/>
  <c r="AE308" i="2"/>
  <c r="AE783" i="2"/>
  <c r="AE476" i="2"/>
  <c r="AE48" i="2"/>
  <c r="AE273" i="2"/>
  <c r="AE658" i="2"/>
  <c r="AE895" i="2"/>
  <c r="AE97" i="2"/>
  <c r="AE512" i="2"/>
  <c r="AE505" i="2"/>
  <c r="AE98" i="2"/>
  <c r="AE507" i="2"/>
  <c r="AE450" i="2"/>
  <c r="AE950" i="2"/>
  <c r="AE782" i="2"/>
  <c r="AE495" i="2"/>
  <c r="AE730" i="2"/>
  <c r="AE656" i="2"/>
  <c r="AE739" i="2"/>
  <c r="AE949" i="2"/>
  <c r="AE300" i="2"/>
  <c r="AE996" i="2"/>
  <c r="AE50" i="2"/>
  <c r="AE164" i="2"/>
  <c r="AE514" i="2"/>
  <c r="AE646" i="2"/>
  <c r="AE395" i="2"/>
  <c r="AE725" i="2"/>
  <c r="AE363" i="2"/>
  <c r="AE931" i="2"/>
  <c r="AE480" i="2"/>
  <c r="AE251" i="2"/>
  <c r="AE806" i="2"/>
  <c r="AE562" i="2"/>
  <c r="AE680" i="2"/>
  <c r="AE34" i="2"/>
  <c r="AE415" i="2"/>
  <c r="AE375" i="2"/>
  <c r="AE95" i="2"/>
  <c r="AE916" i="2"/>
  <c r="AE865" i="2"/>
  <c r="AE593" i="2"/>
  <c r="AE702" i="2"/>
  <c r="AE848" i="2"/>
  <c r="AE144" i="2"/>
  <c r="AE335" i="2"/>
  <c r="AE920" i="2"/>
  <c r="AE927" i="2"/>
  <c r="AE403" i="2"/>
  <c r="AE525" i="2"/>
  <c r="AE660" i="2"/>
  <c r="AE445" i="2"/>
  <c r="AE162" i="2"/>
  <c r="AE812" i="2"/>
  <c r="AE640" i="2"/>
  <c r="AE197" i="2"/>
  <c r="AE592" i="2"/>
  <c r="AE716" i="2"/>
  <c r="AE292" i="2"/>
  <c r="AE280" i="2"/>
  <c r="AE935" i="2"/>
  <c r="AE864" i="2"/>
  <c r="AE174" i="2"/>
  <c r="AE447" i="2"/>
  <c r="AE520" i="2"/>
  <c r="AE113" i="2"/>
  <c r="AE61" i="2"/>
  <c r="AE577" i="2"/>
  <c r="AE493" i="2"/>
  <c r="AE492" i="2"/>
  <c r="AE965" i="2"/>
  <c r="AE563" i="2"/>
  <c r="AE789" i="2"/>
  <c r="AE693" i="2"/>
  <c r="AE30" i="2"/>
  <c r="AE124" i="2"/>
  <c r="AE530" i="2"/>
  <c r="AE684" i="2"/>
  <c r="AE878" i="2"/>
  <c r="AE202" i="2"/>
  <c r="AE468" i="2"/>
  <c r="AE854" i="2"/>
  <c r="AE332" i="2"/>
  <c r="AE439" i="2"/>
  <c r="AE75" i="2"/>
  <c r="AE1023" i="2"/>
  <c r="AE341" i="2"/>
  <c r="AE907" i="2"/>
  <c r="AE54" i="2"/>
  <c r="AE271" i="2"/>
  <c r="AE810" i="2"/>
  <c r="AE129" i="2"/>
  <c r="AE385" i="2"/>
  <c r="AE196" i="2"/>
  <c r="AE463" i="2"/>
  <c r="AE136" i="2"/>
  <c r="AE666" i="2"/>
  <c r="AE53" i="2"/>
  <c r="AE901" i="2"/>
  <c r="AE365" i="2"/>
  <c r="AE940" i="2"/>
  <c r="AE1000" i="2"/>
  <c r="AE449" i="2"/>
  <c r="AE366" i="2"/>
  <c r="AE74" i="2"/>
  <c r="AE698" i="2"/>
  <c r="AE494" i="2"/>
  <c r="AE206" i="2"/>
  <c r="AE177" i="2"/>
  <c r="AE536" i="2"/>
  <c r="AE568" i="2"/>
  <c r="AE794" i="2"/>
  <c r="AE347" i="2"/>
  <c r="AE217" i="2"/>
  <c r="AE749" i="2"/>
  <c r="AE172" i="2"/>
  <c r="AE183" i="2"/>
  <c r="AE317" i="2"/>
  <c r="AE759" i="2"/>
  <c r="AE975" i="2"/>
  <c r="AE70" i="2"/>
  <c r="AE841" i="2"/>
  <c r="AE705" i="2"/>
  <c r="AE736" i="2"/>
  <c r="AE679" i="2"/>
  <c r="AE253" i="2"/>
  <c r="AE1021" i="2"/>
  <c r="AE294" i="2"/>
  <c r="AE964" i="2"/>
  <c r="AE195" i="2"/>
  <c r="AE945" i="2"/>
  <c r="AE832" i="2"/>
  <c r="AE655" i="2"/>
  <c r="AE859" i="2"/>
  <c r="AE320" i="2"/>
  <c r="AE378" i="2"/>
  <c r="AE268" i="2"/>
  <c r="AE210" i="2"/>
  <c r="AE724" i="2"/>
  <c r="AE157" i="2"/>
  <c r="AE184" i="2"/>
  <c r="AE126" i="2"/>
  <c r="AE986" i="2"/>
  <c r="AE381" i="2"/>
  <c r="AE304" i="2"/>
  <c r="AE938" i="2"/>
  <c r="AE134" i="2"/>
  <c r="AE382" i="2"/>
  <c r="AE180" i="2"/>
  <c r="AE661" i="2"/>
  <c r="AE161" i="2"/>
  <c r="AE967" i="2"/>
  <c r="AE925" i="2"/>
  <c r="AE954" i="2"/>
  <c r="AE685" i="2"/>
  <c r="AE747" i="2"/>
  <c r="AE137" i="2"/>
  <c r="AE133" i="2"/>
  <c r="AE325" i="2"/>
  <c r="AE891" i="2"/>
  <c r="AE594" i="2"/>
  <c r="AE781" i="2"/>
  <c r="AE354" i="2"/>
  <c r="AE893" i="2"/>
  <c r="AE112" i="2"/>
  <c r="AE108" i="2"/>
  <c r="AE604" i="2"/>
  <c r="AE602" i="2"/>
  <c r="AE393" i="2"/>
  <c r="AE105" i="2"/>
  <c r="AE434" i="2"/>
  <c r="AE491" i="2"/>
  <c r="AE830" i="2"/>
  <c r="AE613" i="2"/>
  <c r="AE913" i="2"/>
  <c r="AE235" i="2"/>
  <c r="AE811" i="2"/>
  <c r="AE905" i="2"/>
  <c r="AE929" i="2"/>
  <c r="AE932" i="2"/>
  <c r="AE114" i="2"/>
  <c r="AE862" i="2"/>
  <c r="AE80" i="2"/>
  <c r="AE581" i="2"/>
  <c r="AE256" i="2"/>
  <c r="AE637" i="2"/>
  <c r="AE288" i="2"/>
  <c r="AE89" i="2"/>
  <c r="AE55" i="2"/>
  <c r="AE90" i="2"/>
  <c r="AE720" i="2"/>
  <c r="AE138" i="2"/>
  <c r="AE820" i="2"/>
  <c r="AE809" i="2"/>
  <c r="AE281" i="2"/>
  <c r="AE484" i="2"/>
  <c r="AE843" i="2"/>
  <c r="AE93" i="2"/>
  <c r="AE884" i="2"/>
  <c r="AE614" i="2"/>
  <c r="AE1010" i="2"/>
  <c r="AE376" i="2"/>
  <c r="AE96" i="2"/>
  <c r="AE652" i="2"/>
  <c r="AE881" i="2"/>
  <c r="AE483" i="2"/>
  <c r="AE160" i="2"/>
  <c r="AE773" i="2"/>
  <c r="AE877" i="2"/>
  <c r="AE787" i="2"/>
  <c r="AE517" i="2"/>
  <c r="AE487" i="2"/>
  <c r="AE175" i="2"/>
  <c r="AE741" i="2"/>
  <c r="AE33" i="2"/>
  <c r="AE230" i="2"/>
  <c r="AE765" i="2"/>
  <c r="AE959" i="2"/>
  <c r="AE635" i="2"/>
  <c r="AE924" i="2"/>
  <c r="AE560" i="2"/>
  <c r="AE444" i="2"/>
  <c r="AE25" i="2"/>
  <c r="AE543" i="2"/>
  <c r="AE883" i="2"/>
  <c r="AE595" i="2"/>
  <c r="AE417" i="2"/>
  <c r="AE697" i="2"/>
  <c r="AE906" i="2"/>
  <c r="AE29" i="2"/>
  <c r="AE500" i="2"/>
  <c r="AE899" i="2"/>
  <c r="AE934" i="2"/>
  <c r="AE953" i="2"/>
  <c r="AE181" i="2"/>
  <c r="AE721" i="2"/>
  <c r="AE889" i="2"/>
  <c r="AE508" i="2"/>
  <c r="AE509" i="2"/>
  <c r="AE145" i="2"/>
  <c r="AE665" i="2"/>
  <c r="AE188" i="2"/>
  <c r="AE997" i="2"/>
  <c r="AE675" i="2"/>
  <c r="AE583" i="2"/>
  <c r="AE199" i="2"/>
  <c r="AE260" i="2"/>
  <c r="AE703" i="2"/>
  <c r="AE763" i="2"/>
  <c r="AE855" i="2"/>
  <c r="AE751" i="2"/>
  <c r="AE902" i="2"/>
  <c r="AE528" i="2"/>
  <c r="AE740" i="2"/>
  <c r="AE314" i="2"/>
  <c r="AE170" i="2"/>
  <c r="AE626" i="2"/>
  <c r="AE766" i="2"/>
  <c r="AE336" i="2"/>
  <c r="AE169" i="2"/>
  <c r="AE564" i="2"/>
  <c r="AE151" i="2"/>
  <c r="AE795" i="2"/>
  <c r="AE438" i="2"/>
  <c r="AE601" i="2"/>
  <c r="AE737" i="2"/>
  <c r="AE711" i="2"/>
  <c r="AE619" i="2"/>
  <c r="AE732" i="2"/>
  <c r="AE642" i="2"/>
  <c r="AE969" i="2"/>
  <c r="AE329" i="2"/>
  <c r="AE857" i="2"/>
  <c r="AE384" i="2"/>
  <c r="AE458" i="2"/>
  <c r="AE662" i="2"/>
  <c r="AE418" i="2"/>
  <c r="AE956" i="2"/>
  <c r="AE321" i="2"/>
  <c r="AE104" i="2"/>
  <c r="AE482" i="2"/>
  <c r="AE432" i="2"/>
  <c r="AE406" i="2"/>
  <c r="AE11" i="2"/>
  <c r="AE844" i="2"/>
  <c r="AE834" i="2"/>
  <c r="AE39" i="2"/>
  <c r="AE244" i="2"/>
  <c r="AE173" i="2"/>
  <c r="AE163" i="2"/>
  <c r="AE472" i="2"/>
  <c r="AE57" i="2"/>
  <c r="AE35" i="2"/>
  <c r="AE529" i="2"/>
  <c r="AE318" i="2"/>
  <c r="AE591" i="2"/>
  <c r="AE823" i="2"/>
  <c r="AE223" i="2"/>
  <c r="AE569" i="2"/>
  <c r="AE331" i="2"/>
  <c r="AE367" i="2"/>
  <c r="AE870" i="2"/>
  <c r="AE846" i="2"/>
  <c r="AE835" i="2"/>
  <c r="AE807" i="2"/>
  <c r="AE748" i="2"/>
  <c r="AE804" i="2"/>
  <c r="AE233" i="2"/>
  <c r="AE187" i="2"/>
  <c r="AE566" i="2"/>
  <c r="AE340" i="2"/>
  <c r="AE110" i="2"/>
  <c r="AE254" i="2"/>
  <c r="AE302" i="2"/>
  <c r="AE278" i="2"/>
  <c r="AE87" i="2"/>
  <c r="AE657" i="2"/>
  <c r="AE373" i="2"/>
  <c r="AE894" i="2"/>
  <c r="AE295" i="2"/>
  <c r="AE559" i="2"/>
  <c r="AE541" i="2"/>
  <c r="AE961" i="2"/>
  <c r="AE208" i="2"/>
  <c r="AE139" i="2"/>
  <c r="AE727" i="2"/>
  <c r="AE805" i="2"/>
  <c r="AE324" i="2"/>
  <c r="AE15" i="2"/>
  <c r="AE554" i="2"/>
  <c r="AE518" i="2"/>
  <c r="AE452" i="2"/>
  <c r="AE237" i="2"/>
  <c r="AE248" i="2"/>
  <c r="AE981" i="2"/>
  <c r="AE688" i="2"/>
  <c r="AE259" i="2"/>
  <c r="AE978" i="2"/>
  <c r="AE489" i="2"/>
  <c r="AE358" i="2"/>
  <c r="AE409" i="2"/>
  <c r="AE677" i="2"/>
  <c r="AE255" i="2"/>
  <c r="AE762" i="2"/>
  <c r="AE107" i="2"/>
  <c r="AE544" i="2"/>
  <c r="AE574" i="2"/>
  <c r="AE611" i="2"/>
  <c r="AE286" i="2"/>
  <c r="AE829" i="2"/>
  <c r="AE319" i="2"/>
  <c r="AE617" i="2"/>
  <c r="AE171" i="2"/>
  <c r="AE1015" i="2"/>
  <c r="AE510" i="2"/>
  <c r="AE207" i="2"/>
  <c r="AE41" i="2"/>
  <c r="AE224" i="2"/>
  <c r="AE149" i="2"/>
  <c r="AE630" i="2"/>
  <c r="AE556" i="2"/>
  <c r="AE270" i="2"/>
  <c r="AE390" i="2"/>
  <c r="AE421" i="2"/>
  <c r="AE352" i="2"/>
  <c r="AE939" i="2"/>
  <c r="AE915" i="2"/>
  <c r="AE412" i="2"/>
  <c r="AE116" i="2"/>
  <c r="AE236" i="2"/>
  <c r="AE13" i="2"/>
  <c r="AE701" i="2"/>
  <c r="AE912" i="2"/>
  <c r="AE785" i="2"/>
  <c r="AE818" i="2"/>
  <c r="AE326" i="2"/>
  <c r="AE537" i="2"/>
  <c r="AE616" i="2"/>
  <c r="AE369" i="2"/>
  <c r="AE708" i="2"/>
  <c r="AE622" i="2"/>
  <c r="AE276" i="2"/>
  <c r="AE755" i="2"/>
  <c r="AE327" i="2"/>
  <c r="AE284" i="2"/>
  <c r="AE402" i="2"/>
  <c r="AE420" i="2"/>
  <c r="AE672" i="2"/>
  <c r="AE860" i="2"/>
  <c r="AE644" i="2"/>
  <c r="AE193" i="2"/>
  <c r="AE49" i="2"/>
  <c r="AE437" i="2"/>
  <c r="AE1019" i="2"/>
  <c r="AE589" i="2"/>
  <c r="AE793" i="2"/>
  <c r="AE353" i="2"/>
  <c r="AE132" i="2"/>
  <c r="AE456" i="2"/>
  <c r="AE1025" i="2"/>
  <c r="AE918" i="2"/>
  <c r="AE221" i="2"/>
  <c r="AE952" i="2"/>
  <c r="AE579" i="2"/>
  <c r="AE127" i="2"/>
  <c r="AE627" i="2"/>
  <c r="AE941" i="2"/>
  <c r="AE653" i="2"/>
  <c r="AE306" i="2"/>
  <c r="AE871" i="2"/>
  <c r="AE291" i="2"/>
  <c r="AE266" i="2"/>
  <c r="AE470" i="2"/>
  <c r="AE1011" i="2"/>
  <c r="AE62" i="2"/>
  <c r="AE26" i="2"/>
  <c r="AE638" i="2"/>
  <c r="AE218" i="2"/>
  <c r="AE362" i="2"/>
  <c r="AE645" i="2"/>
  <c r="AE368" i="2"/>
  <c r="AE258" i="2"/>
  <c r="AE572" i="2"/>
  <c r="AE533" i="2"/>
  <c r="AE474" i="2"/>
  <c r="AE481" i="2"/>
  <c r="AE690" i="2"/>
  <c r="AE615" i="2"/>
  <c r="AE192" i="2"/>
  <c r="AE379" i="2"/>
  <c r="AE827" i="2"/>
  <c r="AE212" i="2"/>
  <c r="AE179" i="2"/>
  <c r="AE140" i="2"/>
  <c r="AE467" i="2"/>
  <c r="AE971" i="2"/>
  <c r="AE817" i="2"/>
  <c r="AE147" i="2"/>
  <c r="AE115" i="2"/>
  <c r="AE229" i="2"/>
  <c r="AE66" i="2"/>
  <c r="AE355" i="2"/>
  <c r="AE567" i="2"/>
  <c r="AE709" i="2"/>
  <c r="AE651" i="2"/>
  <c r="AE125" i="2"/>
  <c r="AE867" i="2"/>
  <c r="AE267" i="2"/>
  <c r="AE784" i="2"/>
  <c r="AE951" i="2"/>
  <c r="AE469" i="2"/>
  <c r="AE714" i="2"/>
  <c r="AE882" i="2"/>
  <c r="AE937" i="2"/>
  <c r="AE879" i="2"/>
  <c r="AE869" i="2"/>
  <c r="AE1014" i="2"/>
  <c r="AE643" i="2"/>
  <c r="AE349" i="2"/>
  <c r="AE361" i="2"/>
  <c r="AE760" i="2"/>
  <c r="AE796" i="2"/>
  <c r="AE475" i="2"/>
  <c r="AE279" i="2"/>
  <c r="AE277" i="2"/>
  <c r="AE204" i="2"/>
  <c r="AE43" i="2"/>
  <c r="AE757" i="2"/>
  <c r="AE473" i="2"/>
  <c r="AE715" i="2"/>
  <c r="AE580" i="2"/>
  <c r="AE768" i="2"/>
  <c r="AE64" i="2"/>
  <c r="AE86" i="2"/>
  <c r="AE446" i="2"/>
  <c r="AE914" i="2"/>
  <c r="AE962" i="2"/>
  <c r="AE676" i="2"/>
  <c r="AE40" i="2"/>
  <c r="AE400" i="2"/>
  <c r="AE312" i="2"/>
  <c r="AE1028" i="2"/>
  <c r="AE681" i="2"/>
  <c r="AE897" i="2"/>
  <c r="AE926" i="2"/>
  <c r="AE650" i="2"/>
  <c r="AE68" i="2"/>
  <c r="AE165" i="2"/>
  <c r="AE73" i="2"/>
  <c r="AE821" i="2"/>
  <c r="AE111" i="2"/>
  <c r="AE337" i="2"/>
  <c r="AE955" i="2"/>
  <c r="AE523" i="2"/>
  <c r="AE307" i="2"/>
  <c r="AE1004" i="2"/>
  <c r="AE19" i="2"/>
  <c r="AE156" i="2"/>
  <c r="AE625" i="2"/>
  <c r="AE345" i="2"/>
  <c r="AE142" i="2"/>
  <c r="AE733" i="2"/>
  <c r="AE917" i="2"/>
  <c r="AE735" i="2"/>
  <c r="AE900" i="2"/>
  <c r="AE435" i="2"/>
  <c r="AE209" i="2"/>
  <c r="AE343" i="2"/>
  <c r="AE289" i="2"/>
  <c r="AE504" i="2"/>
  <c r="AE315" i="2"/>
  <c r="AE845" i="2"/>
  <c r="AE673" i="2"/>
  <c r="AE135" i="2"/>
  <c r="AE798" i="2"/>
  <c r="AE632" i="2"/>
  <c r="AE689" i="2"/>
  <c r="AE27" i="2"/>
  <c r="AE241" i="2"/>
  <c r="AE448" i="2"/>
  <c r="AE631" i="2"/>
  <c r="AE231" i="2"/>
  <c r="AE853" i="2"/>
  <c r="AE678" i="2"/>
  <c r="AE555" i="2"/>
  <c r="AE211" i="2"/>
  <c r="AE792" i="2"/>
  <c r="AE797" i="2"/>
  <c r="AE269" i="2"/>
  <c r="AE691" i="2"/>
  <c r="AE283" i="2"/>
  <c r="AE1024" i="2"/>
  <c r="AE247" i="2"/>
  <c r="AE758" i="2"/>
  <c r="AE664" i="2"/>
  <c r="AE578" i="2"/>
  <c r="AE597" i="2"/>
  <c r="AE242" i="2"/>
  <c r="AE770" i="2"/>
  <c r="AE422" i="2"/>
  <c r="AE348" i="2"/>
  <c r="AE346" i="2"/>
  <c r="AE309" i="2"/>
  <c r="AE609" i="2"/>
  <c r="AE866" i="2"/>
  <c r="AE457" i="2"/>
  <c r="AE399" i="2"/>
  <c r="AE214" i="2"/>
  <c r="AE788" i="2"/>
  <c r="AE428" i="2"/>
  <c r="AE667" i="2"/>
  <c r="AE471" i="2"/>
  <c r="AE430" i="2"/>
  <c r="AE984" i="2"/>
  <c r="AE539" i="2"/>
  <c r="AE799" i="2"/>
  <c r="AE150" i="2"/>
  <c r="AE36" i="2"/>
  <c r="AE966" i="2"/>
  <c r="AE257" i="2"/>
  <c r="AE103" i="2"/>
  <c r="AE649" i="2"/>
  <c r="AE775" i="2"/>
  <c r="AE67" i="2"/>
  <c r="AE648" i="2"/>
  <c r="AE78" i="2"/>
  <c r="AE205" i="2"/>
  <c r="AE930" i="2"/>
  <c r="AE522" i="2"/>
  <c r="AE663" i="2"/>
  <c r="AE840" i="2"/>
  <c r="AE102" i="2"/>
  <c r="AE516" i="2"/>
  <c r="AE1013" i="2"/>
  <c r="AE713" i="2"/>
  <c r="AE822" i="2"/>
  <c r="AE936" i="2"/>
  <c r="AE460" i="2"/>
  <c r="AE18" i="2"/>
  <c r="AE606" i="2"/>
  <c r="AE401" i="2"/>
  <c r="AE723" i="2"/>
  <c r="AE547" i="2"/>
  <c r="AE979" i="2"/>
  <c r="AE942" i="2"/>
  <c r="AE99" i="2"/>
  <c r="AE497" i="2"/>
  <c r="AE722" i="2"/>
  <c r="AE1020" i="2"/>
  <c r="AE386" i="2"/>
  <c r="AE686" i="2"/>
  <c r="AE628" i="2"/>
  <c r="AE316" i="2"/>
  <c r="AE380" i="2"/>
  <c r="AE813" i="2"/>
  <c r="AE249" i="2"/>
  <c r="AE465" i="2"/>
  <c r="AE410" i="2"/>
  <c r="AE506" i="2"/>
  <c r="AE239" i="2"/>
  <c r="AE424" i="2"/>
  <c r="AE305" i="2"/>
  <c r="AE972" i="2"/>
  <c r="AE790" i="2"/>
  <c r="AE396" i="2"/>
  <c r="AE553" i="2"/>
  <c r="AE186" i="2"/>
  <c r="AE828" i="2"/>
  <c r="AE1005" i="2"/>
  <c r="AE718" i="2"/>
  <c r="AE372" i="2"/>
  <c r="AE772" i="2"/>
  <c r="AE77" i="2"/>
  <c r="AE1026" i="2"/>
  <c r="AE423" i="2"/>
  <c r="AE738" i="2"/>
  <c r="AE712" i="2"/>
  <c r="AE868" i="2"/>
  <c r="AE433" i="2"/>
  <c r="AE32" i="2"/>
  <c r="AE148" i="2"/>
  <c r="AE639" i="2"/>
  <c r="AE654" i="2"/>
  <c r="AE558" i="2"/>
  <c r="AE272" i="2"/>
  <c r="AE498" i="2"/>
  <c r="AE992" i="2"/>
  <c r="AE1001" i="2"/>
  <c r="AE485" i="2"/>
  <c r="AE79" i="2"/>
  <c r="AE411" i="2"/>
  <c r="AE387" i="2"/>
  <c r="AE582" i="2"/>
  <c r="AE486" i="2"/>
  <c r="AE360" i="2"/>
  <c r="AE459" i="2"/>
  <c r="AE699" i="2"/>
  <c r="AE750" i="2"/>
  <c r="AE1012" i="2"/>
  <c r="AE63" i="2"/>
  <c r="AE243" i="2"/>
  <c r="AE976" i="2"/>
  <c r="AE37" i="2"/>
  <c r="AE943" i="2"/>
  <c r="AE228" i="2"/>
  <c r="AE888" i="2"/>
  <c r="AE38" i="2"/>
  <c r="AE328" i="2"/>
  <c r="AE122" i="2"/>
  <c r="AE674" i="2"/>
  <c r="AE963" i="2"/>
  <c r="AE974" i="2"/>
  <c r="AE998" i="2"/>
  <c r="AE636" i="2"/>
  <c r="AE1017" i="2"/>
  <c r="AE669" i="2"/>
  <c r="AE464" i="2"/>
  <c r="AE824" i="2"/>
  <c r="AE338" i="2"/>
  <c r="AE146" i="2"/>
  <c r="AE800" i="2"/>
  <c r="AE540" i="2"/>
  <c r="AE552" i="2"/>
  <c r="AE158" i="2"/>
  <c r="AE988" i="2"/>
  <c r="AE330" i="2"/>
  <c r="AE777" i="2"/>
  <c r="AE769" i="2"/>
  <c r="AE201" i="2"/>
  <c r="AE687" i="2"/>
  <c r="AE461" i="2"/>
  <c r="AE451" i="2"/>
  <c r="AE921" i="2"/>
  <c r="AE245" i="2"/>
  <c r="AE502" i="2"/>
  <c r="AE531" i="2"/>
  <c r="AE293" i="2"/>
  <c r="AE462" i="2"/>
  <c r="AE761" i="2"/>
  <c r="AE521" i="2"/>
  <c r="AE1003" i="2"/>
  <c r="AE780" i="2"/>
  <c r="AE570" i="2"/>
  <c r="AE31" i="2"/>
  <c r="AE532" i="2"/>
  <c r="AE973" i="2"/>
  <c r="AE904" i="2"/>
  <c r="AE624" i="2"/>
  <c r="AE847" i="2"/>
  <c r="AE342" i="2"/>
  <c r="AE948" i="2"/>
  <c r="AE159" i="2"/>
  <c r="AE339" i="2"/>
  <c r="AE85" i="2"/>
  <c r="AE534" i="2"/>
  <c r="AE303" i="2"/>
  <c r="AE990" i="2"/>
  <c r="AE808" i="2"/>
  <c r="AE726" i="2"/>
  <c r="AE771" i="2"/>
  <c r="AE377" i="2"/>
  <c r="AE234" i="2"/>
  <c r="AE819" i="2"/>
  <c r="AE607" i="2"/>
  <c r="AE545" i="2"/>
  <c r="AE496" i="2"/>
  <c r="AE565" i="2"/>
  <c r="AE52" i="2"/>
  <c r="AE364" i="2"/>
  <c r="AE100" i="2"/>
  <c r="AE182" i="2"/>
  <c r="AE590" i="2"/>
  <c r="AE76" i="2"/>
  <c r="AE194" i="2"/>
  <c r="AE668" i="2"/>
  <c r="AE922" i="2"/>
  <c r="AE752" i="2"/>
  <c r="AE968" i="2"/>
  <c r="AE671" i="2"/>
  <c r="AE88" i="2"/>
  <c r="AE1009" i="2"/>
  <c r="AE987" i="2"/>
  <c r="AE56" i="2"/>
  <c r="AE903" i="2"/>
  <c r="AE1006" i="2"/>
  <c r="AE546" i="2"/>
  <c r="AE831" i="2"/>
  <c r="AE121" i="2"/>
  <c r="AE265" i="2"/>
  <c r="AE389" i="2"/>
  <c r="AE91" i="2"/>
  <c r="AE683" i="2"/>
  <c r="AE985" i="2"/>
  <c r="AE252" i="2"/>
  <c r="AE323" i="2"/>
  <c r="AE219" i="2"/>
  <c r="AE222" i="2"/>
  <c r="AE120" i="2"/>
  <c r="AE880" i="2"/>
  <c r="AE535" i="2"/>
  <c r="AE999" i="2"/>
  <c r="AE232" i="2"/>
  <c r="AE928" i="2"/>
  <c r="AE198" i="2"/>
  <c r="AE745" i="2"/>
  <c r="AE641" i="2"/>
  <c r="AE1002" i="2"/>
  <c r="AE557" i="2"/>
  <c r="AE168" i="2"/>
  <c r="AE413" i="2"/>
  <c r="AE499" i="2"/>
  <c r="AE17" i="2"/>
  <c r="AE65" i="2"/>
  <c r="AE313" i="2"/>
  <c r="AE629" i="2"/>
  <c r="AE220" i="2"/>
  <c r="AE301" i="2"/>
  <c r="AE511" i="2"/>
  <c r="AE603" i="2"/>
  <c r="AE519" i="2"/>
  <c r="AE51" i="2"/>
  <c r="AE892" i="2"/>
  <c r="AE427" i="2"/>
  <c r="AE816" i="2"/>
  <c r="AE246" i="2"/>
  <c r="AE351" i="2"/>
  <c r="AE977" i="2"/>
  <c r="AE786" i="2"/>
  <c r="AE453" i="2"/>
  <c r="AE700" i="2"/>
  <c r="AE734" i="2"/>
  <c r="AE290" i="2"/>
  <c r="AE746" i="2"/>
  <c r="AE710" i="2"/>
  <c r="AE890" i="2"/>
  <c r="AE524" i="2"/>
  <c r="AE596" i="2"/>
  <c r="AE753" i="2"/>
  <c r="AE176" i="2"/>
  <c r="AE989" i="2"/>
  <c r="AE388" i="2"/>
  <c r="AE16" i="2"/>
  <c r="AE128" i="2"/>
  <c r="AA216" i="2"/>
  <c r="Z216" i="2"/>
  <c r="AC216" i="2"/>
  <c r="AD216" i="2"/>
  <c r="AB216" i="2"/>
  <c r="AA919" i="2"/>
  <c r="Z919" i="2"/>
  <c r="AD919" i="2"/>
  <c r="AC919" i="2"/>
  <c r="AB919" i="2"/>
  <c r="AD274" i="2"/>
  <c r="AB274" i="2"/>
  <c r="AC274" i="2"/>
  <c r="AA274" i="2"/>
  <c r="Z274" i="2"/>
  <c r="AA1016" i="2"/>
  <c r="Z1016" i="2"/>
  <c r="AD1016" i="2"/>
  <c r="AB1016" i="2"/>
  <c r="AC1016" i="2"/>
  <c r="AB600" i="2"/>
  <c r="Z600" i="2"/>
  <c r="AD600" i="2"/>
  <c r="AC600" i="2"/>
  <c r="AA600" i="2"/>
  <c r="AD688" i="2"/>
  <c r="AC688" i="2"/>
  <c r="AB688" i="2"/>
  <c r="AA688" i="2"/>
  <c r="Z688" i="2"/>
  <c r="AA215" i="2"/>
  <c r="Z215" i="2"/>
  <c r="AD215" i="2"/>
  <c r="AC215" i="2"/>
  <c r="AB215" i="2"/>
  <c r="Z72" i="2"/>
  <c r="AC72" i="2"/>
  <c r="AD72" i="2"/>
  <c r="AB72" i="2"/>
  <c r="AA72" i="2"/>
  <c r="AA154" i="2"/>
  <c r="Z154" i="2"/>
  <c r="AD154" i="2"/>
  <c r="AC154" i="2"/>
  <c r="AB154" i="2"/>
  <c r="AD694" i="2"/>
  <c r="AC694" i="2"/>
  <c r="AA694" i="2"/>
  <c r="AB694" i="2"/>
  <c r="Z694" i="2"/>
  <c r="AA839" i="2"/>
  <c r="Z839" i="2"/>
  <c r="AD839" i="2"/>
  <c r="AC839" i="2"/>
  <c r="AB839" i="2"/>
  <c r="Z335" i="2"/>
  <c r="AA335" i="2"/>
  <c r="AD335" i="2"/>
  <c r="AC335" i="2"/>
  <c r="AB335" i="2"/>
  <c r="Z728" i="2"/>
  <c r="AD728" i="2"/>
  <c r="AC728" i="2"/>
  <c r="AA728" i="2"/>
  <c r="AB728" i="2"/>
  <c r="Z1008" i="2"/>
  <c r="AA1008" i="2"/>
  <c r="AD1008" i="2"/>
  <c r="AB1008" i="2"/>
  <c r="AC1008" i="2"/>
  <c r="AC167" i="2"/>
  <c r="AB167" i="2"/>
  <c r="Z167" i="2"/>
  <c r="AA167" i="2"/>
  <c r="AD167" i="2"/>
  <c r="AB141" i="2"/>
  <c r="Z141" i="2"/>
  <c r="AD141" i="2"/>
  <c r="AC141" i="2"/>
  <c r="AA141" i="2"/>
  <c r="AD394" i="2"/>
  <c r="AC394" i="2"/>
  <c r="AB394" i="2"/>
  <c r="AA394" i="2"/>
  <c r="Z394" i="2"/>
  <c r="AA12" i="2"/>
  <c r="Z12" i="2"/>
  <c r="AD12" i="2"/>
  <c r="AC12" i="2"/>
  <c r="AB12" i="2"/>
  <c r="AA405" i="2"/>
  <c r="Z405" i="2"/>
  <c r="AD405" i="2"/>
  <c r="AB405" i="2"/>
  <c r="AC405" i="2"/>
  <c r="AD369" i="2"/>
  <c r="AC369" i="2"/>
  <c r="AB369" i="2"/>
  <c r="AA369" i="2"/>
  <c r="Z369" i="2"/>
  <c r="AA708" i="2"/>
  <c r="Z708" i="2"/>
  <c r="AD708" i="2"/>
  <c r="AC708" i="2"/>
  <c r="AB708" i="2"/>
  <c r="AA571" i="2"/>
  <c r="Z571" i="2"/>
  <c r="AD571" i="2"/>
  <c r="AC571" i="2"/>
  <c r="AB571" i="2"/>
  <c r="AD731" i="2"/>
  <c r="AC731" i="2"/>
  <c r="AB731" i="2"/>
  <c r="AA731" i="2"/>
  <c r="Z731" i="2"/>
  <c r="Z455" i="2"/>
  <c r="AA455" i="2"/>
  <c r="AD455" i="2"/>
  <c r="AC455" i="2"/>
  <c r="AB455" i="2"/>
  <c r="AD958" i="2"/>
  <c r="AC958" i="2"/>
  <c r="AB958" i="2"/>
  <c r="AA958" i="2"/>
  <c r="Z958" i="2"/>
  <c r="AD264" i="2"/>
  <c r="AC264" i="2"/>
  <c r="AB264" i="2"/>
  <c r="AA264" i="2"/>
  <c r="Z264" i="2"/>
  <c r="AC189" i="2"/>
  <c r="Z189" i="2"/>
  <c r="AD189" i="2"/>
  <c r="AA189" i="2"/>
  <c r="AB189" i="2"/>
  <c r="AA647" i="2"/>
  <c r="Z647" i="2"/>
  <c r="AD647" i="2"/>
  <c r="AC647" i="2"/>
  <c r="AB647" i="2"/>
  <c r="AB933" i="2"/>
  <c r="Z933" i="2"/>
  <c r="AD933" i="2"/>
  <c r="AC933" i="2"/>
  <c r="AA933" i="2"/>
  <c r="AD130" i="2"/>
  <c r="AB130" i="2"/>
  <c r="AC130" i="2"/>
  <c r="AA130" i="2"/>
  <c r="Z130" i="2"/>
  <c r="AC729" i="2"/>
  <c r="AB729" i="2"/>
  <c r="AA729" i="2"/>
  <c r="Z729" i="2"/>
  <c r="AD729" i="2"/>
  <c r="AA440" i="2"/>
  <c r="Z440" i="2"/>
  <c r="AD440" i="2"/>
  <c r="AC440" i="2"/>
  <c r="AB440" i="2"/>
  <c r="AA20" i="2"/>
  <c r="Z20" i="2"/>
  <c r="AD20" i="2"/>
  <c r="AC20" i="2"/>
  <c r="AB20" i="2"/>
  <c r="AA392" i="2"/>
  <c r="Z392" i="2"/>
  <c r="AD392" i="2"/>
  <c r="AC392" i="2"/>
  <c r="AB392" i="2"/>
  <c r="Z492" i="2"/>
  <c r="AB492" i="2"/>
  <c r="AA492" i="2"/>
  <c r="AC492" i="2"/>
  <c r="AD492" i="2"/>
  <c r="AA432" i="2"/>
  <c r="Z432" i="2"/>
  <c r="AC432" i="2"/>
  <c r="AD432" i="2"/>
  <c r="AB432" i="2"/>
  <c r="AA670" i="2"/>
  <c r="Z670" i="2"/>
  <c r="AD670" i="2"/>
  <c r="AC670" i="2"/>
  <c r="AB670" i="2"/>
  <c r="AA923" i="2"/>
  <c r="Z923" i="2"/>
  <c r="AD923" i="2"/>
  <c r="AC923" i="2"/>
  <c r="AB923" i="2"/>
  <c r="AB994" i="2"/>
  <c r="Z994" i="2"/>
  <c r="AD994" i="2"/>
  <c r="AC994" i="2"/>
  <c r="AA994" i="2"/>
  <c r="AD350" i="2"/>
  <c r="AC350" i="2"/>
  <c r="AB350" i="2"/>
  <c r="AA350" i="2"/>
  <c r="Z350" i="2"/>
  <c r="AA501" i="2"/>
  <c r="Z501" i="2"/>
  <c r="AD501" i="2"/>
  <c r="AC501" i="2"/>
  <c r="AB501" i="2"/>
  <c r="AC874" i="2"/>
  <c r="AB874" i="2"/>
  <c r="AA874" i="2"/>
  <c r="Z874" i="2"/>
  <c r="AD874" i="2"/>
  <c r="AB766" i="2"/>
  <c r="Z766" i="2"/>
  <c r="AD766" i="2"/>
  <c r="AC766" i="2"/>
  <c r="AA766" i="2"/>
  <c r="AA477" i="2"/>
  <c r="Z477" i="2"/>
  <c r="AD477" i="2"/>
  <c r="AB477" i="2"/>
  <c r="AC477" i="2"/>
  <c r="Z551" i="2"/>
  <c r="AA551" i="2"/>
  <c r="AD551" i="2"/>
  <c r="AC551" i="2"/>
  <c r="AB551" i="2"/>
  <c r="AD10" i="2"/>
  <c r="AC10" i="2"/>
  <c r="AB10" i="2"/>
  <c r="AA10" i="2"/>
  <c r="Z10" i="2"/>
  <c r="Z503" i="2"/>
  <c r="AA503" i="2"/>
  <c r="AD503" i="2"/>
  <c r="AC503" i="2"/>
  <c r="AB503" i="2"/>
  <c r="AA791" i="2"/>
  <c r="Z791" i="2"/>
  <c r="AD791" i="2"/>
  <c r="AC791" i="2"/>
  <c r="AB791" i="2"/>
  <c r="AD850" i="2"/>
  <c r="AC850" i="2"/>
  <c r="AA850" i="2"/>
  <c r="AB850" i="2"/>
  <c r="Z850" i="2"/>
  <c r="AD382" i="2"/>
  <c r="AB382" i="2"/>
  <c r="AA382" i="2"/>
  <c r="AC382" i="2"/>
  <c r="Z382" i="2"/>
  <c r="AA993" i="2"/>
  <c r="Z993" i="2"/>
  <c r="AD993" i="2"/>
  <c r="AC993" i="2"/>
  <c r="AB993" i="2"/>
  <c r="AD431" i="2"/>
  <c r="AC431" i="2"/>
  <c r="AB431" i="2"/>
  <c r="Z431" i="2"/>
  <c r="AA431" i="2"/>
  <c r="AA180" i="2"/>
  <c r="Z180" i="2"/>
  <c r="AC180" i="2"/>
  <c r="AD180" i="2"/>
  <c r="AB180" i="2"/>
  <c r="AC261" i="2"/>
  <c r="AB261" i="2"/>
  <c r="AD261" i="2"/>
  <c r="AA261" i="2"/>
  <c r="Z261" i="2"/>
  <c r="AA872" i="2"/>
  <c r="Z872" i="2"/>
  <c r="AD872" i="2"/>
  <c r="AB872" i="2"/>
  <c r="AC872" i="2"/>
  <c r="AA587" i="2"/>
  <c r="Z587" i="2"/>
  <c r="AD587" i="2"/>
  <c r="AC587" i="2"/>
  <c r="AB587" i="2"/>
  <c r="AA776" i="2"/>
  <c r="Z776" i="2"/>
  <c r="AD776" i="2"/>
  <c r="AC776" i="2"/>
  <c r="AB776" i="2"/>
  <c r="AA429" i="2"/>
  <c r="Z429" i="2"/>
  <c r="AD429" i="2"/>
  <c r="AC429" i="2"/>
  <c r="AB429" i="2"/>
  <c r="Z789" i="2"/>
  <c r="AA789" i="2"/>
  <c r="AD789" i="2"/>
  <c r="AC789" i="2"/>
  <c r="AB789" i="2"/>
  <c r="AD909" i="2"/>
  <c r="AC909" i="2"/>
  <c r="AB909" i="2"/>
  <c r="AA909" i="2"/>
  <c r="Z909" i="2"/>
  <c r="AA58" i="2"/>
  <c r="Z58" i="2"/>
  <c r="AD58" i="2"/>
  <c r="AB58" i="2"/>
  <c r="AC58" i="2"/>
  <c r="AA190" i="2"/>
  <c r="Z190" i="2"/>
  <c r="AD190" i="2"/>
  <c r="AC190" i="2"/>
  <c r="AB190" i="2"/>
  <c r="AA659" i="2"/>
  <c r="Z659" i="2"/>
  <c r="AD659" i="2"/>
  <c r="AC659" i="2"/>
  <c r="AB659" i="2"/>
  <c r="AA310" i="2"/>
  <c r="Z310" i="2"/>
  <c r="AD310" i="2"/>
  <c r="AB310" i="2"/>
  <c r="AC310" i="2"/>
  <c r="AA935" i="2"/>
  <c r="Z935" i="2"/>
  <c r="AD935" i="2"/>
  <c r="AC935" i="2"/>
  <c r="AB935" i="2"/>
  <c r="AA213" i="2"/>
  <c r="Z213" i="2"/>
  <c r="AD213" i="2"/>
  <c r="AC213" i="2"/>
  <c r="AB213" i="2"/>
  <c r="AA960" i="2"/>
  <c r="Z960" i="2"/>
  <c r="AD960" i="2"/>
  <c r="AC960" i="2"/>
  <c r="AB960" i="2"/>
  <c r="AD896" i="2"/>
  <c r="AB896" i="2"/>
  <c r="AC896" i="2"/>
  <c r="AA896" i="2"/>
  <c r="Z896" i="2"/>
  <c r="AA584" i="2"/>
  <c r="Z584" i="2"/>
  <c r="AD584" i="2"/>
  <c r="AC584" i="2"/>
  <c r="AB584" i="2"/>
  <c r="AD573" i="2"/>
  <c r="AC573" i="2"/>
  <c r="AB573" i="2"/>
  <c r="AA573" i="2"/>
  <c r="Z573" i="2"/>
  <c r="AD416" i="2"/>
  <c r="AC416" i="2"/>
  <c r="AB416" i="2"/>
  <c r="AA416" i="2"/>
  <c r="Z416" i="2"/>
  <c r="AA620" i="2"/>
  <c r="Z620" i="2"/>
  <c r="AD620" i="2"/>
  <c r="AC620" i="2"/>
  <c r="AB620" i="2"/>
  <c r="Z226" i="2"/>
  <c r="AD226" i="2"/>
  <c r="AC226" i="2"/>
  <c r="AB226" i="2"/>
  <c r="AA226" i="2"/>
  <c r="AA296" i="2"/>
  <c r="Z296" i="2"/>
  <c r="AD296" i="2"/>
  <c r="AC296" i="2"/>
  <c r="AB296" i="2"/>
  <c r="AD696" i="2"/>
  <c r="AC696" i="2"/>
  <c r="AA696" i="2"/>
  <c r="AB696" i="2"/>
  <c r="Z696" i="2"/>
  <c r="AD863" i="2"/>
  <c r="AC863" i="2"/>
  <c r="AB863" i="2"/>
  <c r="AA863" i="2"/>
  <c r="Z863" i="2"/>
  <c r="AA765" i="2"/>
  <c r="Z765" i="2"/>
  <c r="AD765" i="2"/>
  <c r="AC765" i="2"/>
  <c r="AB765" i="2"/>
  <c r="AD250" i="2"/>
  <c r="AB250" i="2"/>
  <c r="AC250" i="2"/>
  <c r="AA250" i="2"/>
  <c r="Z250" i="2"/>
  <c r="AA959" i="2"/>
  <c r="Z959" i="2"/>
  <c r="AD959" i="2"/>
  <c r="AC959" i="2"/>
  <c r="AB959" i="2"/>
  <c r="AA898" i="2"/>
  <c r="Z898" i="2"/>
  <c r="AD898" i="2"/>
  <c r="AC898" i="2"/>
  <c r="AB898" i="2"/>
  <c r="AA635" i="2"/>
  <c r="Z635" i="2"/>
  <c r="AD635" i="2"/>
  <c r="AC635" i="2"/>
  <c r="AB635" i="2"/>
  <c r="Z924" i="2"/>
  <c r="AA924" i="2"/>
  <c r="AC924" i="2"/>
  <c r="AB924" i="2"/>
  <c r="AD924" i="2"/>
  <c r="AC560" i="2"/>
  <c r="AA560" i="2"/>
  <c r="AB560" i="2"/>
  <c r="Z560" i="2"/>
  <c r="AD560" i="2"/>
  <c r="AA526" i="2"/>
  <c r="Z526" i="2"/>
  <c r="AD526" i="2"/>
  <c r="AC526" i="2"/>
  <c r="AB526" i="2"/>
  <c r="Z861" i="2"/>
  <c r="AD861" i="2"/>
  <c r="AC861" i="2"/>
  <c r="AB861" i="2"/>
  <c r="AA861" i="2"/>
  <c r="AA1007" i="2"/>
  <c r="Z1007" i="2"/>
  <c r="AD1007" i="2"/>
  <c r="AC1007" i="2"/>
  <c r="AB1007" i="2"/>
  <c r="AB407" i="2"/>
  <c r="AA407" i="2"/>
  <c r="AD407" i="2"/>
  <c r="AC407" i="2"/>
  <c r="Z407" i="2"/>
  <c r="Z95" i="2"/>
  <c r="AA95" i="2"/>
  <c r="AD95" i="2"/>
  <c r="AC95" i="2"/>
  <c r="AB95" i="2"/>
  <c r="AA152" i="2"/>
  <c r="Z152" i="2"/>
  <c r="AD152" i="2"/>
  <c r="AC152" i="2"/>
  <c r="AB152" i="2"/>
  <c r="AA488" i="2"/>
  <c r="Z488" i="2"/>
  <c r="AD488" i="2"/>
  <c r="AC488" i="2"/>
  <c r="AB488" i="2"/>
  <c r="AA887" i="2"/>
  <c r="Z887" i="2"/>
  <c r="AD887" i="2"/>
  <c r="AC887" i="2"/>
  <c r="AB887" i="2"/>
  <c r="AB490" i="2"/>
  <c r="Z490" i="2"/>
  <c r="AD490" i="2"/>
  <c r="AA490" i="2"/>
  <c r="AC490" i="2"/>
  <c r="AA333" i="2"/>
  <c r="Z333" i="2"/>
  <c r="AD333" i="2"/>
  <c r="AC333" i="2"/>
  <c r="AB333" i="2"/>
  <c r="AB45" i="2"/>
  <c r="Z45" i="2"/>
  <c r="AD45" i="2"/>
  <c r="AC45" i="2"/>
  <c r="AA45" i="2"/>
  <c r="Z599" i="2"/>
  <c r="AD599" i="2"/>
  <c r="AC599" i="2"/>
  <c r="AB599" i="2"/>
  <c r="AA599" i="2"/>
  <c r="AD83" i="2"/>
  <c r="AC83" i="2"/>
  <c r="AB83" i="2"/>
  <c r="AA83" i="2"/>
  <c r="Z83" i="2"/>
  <c r="AD24" i="2"/>
  <c r="AB24" i="2"/>
  <c r="AA24" i="2"/>
  <c r="Z24" i="2"/>
  <c r="AC24" i="2"/>
  <c r="AD778" i="2"/>
  <c r="AC778" i="2"/>
  <c r="AA778" i="2"/>
  <c r="AB778" i="2"/>
  <c r="Z778" i="2"/>
  <c r="Z658" i="2"/>
  <c r="AD658" i="2"/>
  <c r="AC658" i="2"/>
  <c r="AB658" i="2"/>
  <c r="AA658" i="2"/>
  <c r="AB478" i="2"/>
  <c r="Z478" i="2"/>
  <c r="AD478" i="2"/>
  <c r="AC478" i="2"/>
  <c r="AA478" i="2"/>
  <c r="AA191" i="2"/>
  <c r="AC191" i="2"/>
  <c r="AB191" i="2"/>
  <c r="Z191" i="2"/>
  <c r="AD191" i="2"/>
  <c r="AA1018" i="2"/>
  <c r="Z1018" i="2"/>
  <c r="AD1018" i="2"/>
  <c r="AC1018" i="2"/>
  <c r="AB1018" i="2"/>
  <c r="Z586" i="2"/>
  <c r="AB586" i="2"/>
  <c r="AA586" i="2"/>
  <c r="AD586" i="2"/>
  <c r="AC586" i="2"/>
  <c r="AC46" i="2"/>
  <c r="AB46" i="2"/>
  <c r="AA46" i="2"/>
  <c r="Z46" i="2"/>
  <c r="AD46" i="2"/>
  <c r="AC742" i="2"/>
  <c r="AB742" i="2"/>
  <c r="AA742" i="2"/>
  <c r="Z742" i="2"/>
  <c r="AD742" i="2"/>
  <c r="AD88" i="2"/>
  <c r="AC88" i="2"/>
  <c r="AB88" i="2"/>
  <c r="AA88" i="2"/>
  <c r="Z88" i="2"/>
  <c r="AC299" i="2"/>
  <c r="AB299" i="2"/>
  <c r="AA299" i="2"/>
  <c r="Z299" i="2"/>
  <c r="AD299" i="2"/>
  <c r="AC552" i="2"/>
  <c r="AD552" i="2"/>
  <c r="AA552" i="2"/>
  <c r="AB552" i="2"/>
  <c r="Z552" i="2"/>
  <c r="AD457" i="2"/>
  <c r="AC457" i="2"/>
  <c r="AB457" i="2"/>
  <c r="AA457" i="2"/>
  <c r="Z457" i="2"/>
  <c r="AA22" i="2"/>
  <c r="Z22" i="2"/>
  <c r="AD22" i="2"/>
  <c r="AC22" i="2"/>
  <c r="AB22" i="2"/>
  <c r="Z371" i="2"/>
  <c r="AA371" i="2"/>
  <c r="AD371" i="2"/>
  <c r="AC371" i="2"/>
  <c r="AB371" i="2"/>
  <c r="AA166" i="2"/>
  <c r="Z166" i="2"/>
  <c r="AD166" i="2"/>
  <c r="AC166" i="2"/>
  <c r="AB166" i="2"/>
  <c r="AD972" i="2"/>
  <c r="AB972" i="2"/>
  <c r="AC972" i="2"/>
  <c r="AA972" i="2"/>
  <c r="Z972" i="2"/>
  <c r="AD749" i="2"/>
  <c r="AC749" i="2"/>
  <c r="AB749" i="2"/>
  <c r="AA749" i="2"/>
  <c r="Z749" i="2"/>
  <c r="AD172" i="2"/>
  <c r="AC172" i="2"/>
  <c r="AB172" i="2"/>
  <c r="AA172" i="2"/>
  <c r="Z172" i="2"/>
  <c r="AD183" i="2"/>
  <c r="AC183" i="2"/>
  <c r="AA183" i="2"/>
  <c r="AB183" i="2"/>
  <c r="Z183" i="2"/>
  <c r="AD428" i="2"/>
  <c r="AC428" i="2"/>
  <c r="AA428" i="2"/>
  <c r="AB428" i="2"/>
  <c r="Z428" i="2"/>
  <c r="AD402" i="2"/>
  <c r="AC402" i="2"/>
  <c r="AB402" i="2"/>
  <c r="AA402" i="2"/>
  <c r="Z402" i="2"/>
  <c r="AC420" i="2"/>
  <c r="AD420" i="2"/>
  <c r="AB420" i="2"/>
  <c r="AA420" i="2"/>
  <c r="Z420" i="2"/>
  <c r="AD57" i="2"/>
  <c r="AC57" i="2"/>
  <c r="AA57" i="2"/>
  <c r="AB57" i="2"/>
  <c r="Z57" i="2"/>
  <c r="AD500" i="2"/>
  <c r="AC500" i="2"/>
  <c r="AB500" i="2"/>
  <c r="AA500" i="2"/>
  <c r="Z500" i="2"/>
  <c r="AD899" i="2"/>
  <c r="AC899" i="2"/>
  <c r="AB899" i="2"/>
  <c r="AA899" i="2"/>
  <c r="Z899" i="2"/>
  <c r="AD934" i="2"/>
  <c r="AC934" i="2"/>
  <c r="AA934" i="2"/>
  <c r="AB934" i="2"/>
  <c r="Z934" i="2"/>
  <c r="AD77" i="2"/>
  <c r="AC77" i="2"/>
  <c r="AB77" i="2"/>
  <c r="AA77" i="2"/>
  <c r="Z77" i="2"/>
  <c r="AD1026" i="2"/>
  <c r="AB1026" i="2"/>
  <c r="AC1026" i="2"/>
  <c r="AA1026" i="2"/>
  <c r="Z1026" i="2"/>
  <c r="AD423" i="2"/>
  <c r="AC423" i="2"/>
  <c r="AB423" i="2"/>
  <c r="AA423" i="2"/>
  <c r="Z423" i="2"/>
  <c r="AD738" i="2"/>
  <c r="AB738" i="2"/>
  <c r="AC738" i="2"/>
  <c r="AA738" i="2"/>
  <c r="Z738" i="2"/>
  <c r="AC712" i="2"/>
  <c r="AD712" i="2"/>
  <c r="AB712" i="2"/>
  <c r="AA712" i="2"/>
  <c r="Z712" i="2"/>
  <c r="AD868" i="2"/>
  <c r="AC868" i="2"/>
  <c r="AB868" i="2"/>
  <c r="AA868" i="2"/>
  <c r="Z868" i="2"/>
  <c r="AD433" i="2"/>
  <c r="AC433" i="2"/>
  <c r="AB433" i="2"/>
  <c r="Z433" i="2"/>
  <c r="AA433" i="2"/>
  <c r="AD32" i="2"/>
  <c r="AC32" i="2"/>
  <c r="AB32" i="2"/>
  <c r="AA32" i="2"/>
  <c r="Z32" i="2"/>
  <c r="AD148" i="2"/>
  <c r="AC148" i="2"/>
  <c r="AB148" i="2"/>
  <c r="AA148" i="2"/>
  <c r="Z148" i="2"/>
  <c r="AD639" i="2"/>
  <c r="AC639" i="2"/>
  <c r="AB639" i="2"/>
  <c r="AA639" i="2"/>
  <c r="Z639" i="2"/>
  <c r="AD654" i="2"/>
  <c r="AC654" i="2"/>
  <c r="AB654" i="2"/>
  <c r="AA654" i="2"/>
  <c r="Z654" i="2"/>
  <c r="AD558" i="2"/>
  <c r="AC558" i="2"/>
  <c r="AB558" i="2"/>
  <c r="AA558" i="2"/>
  <c r="Z558" i="2"/>
  <c r="AC648" i="2"/>
  <c r="AD648" i="2"/>
  <c r="AB648" i="2"/>
  <c r="AA648" i="2"/>
  <c r="Z648" i="2"/>
  <c r="AD78" i="2"/>
  <c r="AC78" i="2"/>
  <c r="AB78" i="2"/>
  <c r="AA78" i="2"/>
  <c r="Z78" i="2"/>
  <c r="AD205" i="2"/>
  <c r="AB205" i="2"/>
  <c r="AC205" i="2"/>
  <c r="AA205" i="2"/>
  <c r="Z205" i="2"/>
  <c r="AD930" i="2"/>
  <c r="AB930" i="2"/>
  <c r="AC930" i="2"/>
  <c r="AA930" i="2"/>
  <c r="Z930" i="2"/>
  <c r="AD522" i="2"/>
  <c r="AC522" i="2"/>
  <c r="AB522" i="2"/>
  <c r="AA522" i="2"/>
  <c r="Z522" i="2"/>
  <c r="AD663" i="2"/>
  <c r="AB663" i="2"/>
  <c r="AA663" i="2"/>
  <c r="AC663" i="2"/>
  <c r="Z663" i="2"/>
  <c r="AD840" i="2"/>
  <c r="AC840" i="2"/>
  <c r="AA840" i="2"/>
  <c r="AB840" i="2"/>
  <c r="Z840" i="2"/>
  <c r="AD102" i="2"/>
  <c r="AC102" i="2"/>
  <c r="AB102" i="2"/>
  <c r="AA102" i="2"/>
  <c r="Z102" i="2"/>
  <c r="AD516" i="2"/>
  <c r="AC516" i="2"/>
  <c r="AB516" i="2"/>
  <c r="AA516" i="2"/>
  <c r="Z516" i="2"/>
  <c r="AD397" i="2"/>
  <c r="AC397" i="2"/>
  <c r="AB397" i="2"/>
  <c r="Z397" i="2"/>
  <c r="AA397" i="2"/>
  <c r="AD795" i="2"/>
  <c r="AC795" i="2"/>
  <c r="AB795" i="2"/>
  <c r="AA795" i="2"/>
  <c r="Z795" i="2"/>
  <c r="AD438" i="2"/>
  <c r="AC438" i="2"/>
  <c r="AB438" i="2"/>
  <c r="AA438" i="2"/>
  <c r="Z438" i="2"/>
  <c r="AC853" i="2"/>
  <c r="AB853" i="2"/>
  <c r="AD853" i="2"/>
  <c r="AA853" i="2"/>
  <c r="Z853" i="2"/>
  <c r="AD678" i="2"/>
  <c r="AC678" i="2"/>
  <c r="AB678" i="2"/>
  <c r="AA678" i="2"/>
  <c r="Z678" i="2"/>
  <c r="AC555" i="2"/>
  <c r="AD555" i="2"/>
  <c r="AB555" i="2"/>
  <c r="AA555" i="2"/>
  <c r="Z555" i="2"/>
  <c r="AD211" i="2"/>
  <c r="AC211" i="2"/>
  <c r="AB211" i="2"/>
  <c r="AA211" i="2"/>
  <c r="Z211" i="2"/>
  <c r="AD792" i="2"/>
  <c r="AC792" i="2"/>
  <c r="AB792" i="2"/>
  <c r="AA792" i="2"/>
  <c r="Z792" i="2"/>
  <c r="AD797" i="2"/>
  <c r="AC797" i="2"/>
  <c r="AA797" i="2"/>
  <c r="AB797" i="2"/>
  <c r="Z797" i="2"/>
  <c r="AD269" i="2"/>
  <c r="AC269" i="2"/>
  <c r="AB269" i="2"/>
  <c r="AA269" i="2"/>
  <c r="Z269" i="2"/>
  <c r="AD691" i="2"/>
  <c r="AC691" i="2"/>
  <c r="AB691" i="2"/>
  <c r="AA691" i="2"/>
  <c r="Z691" i="2"/>
  <c r="AD283" i="2"/>
  <c r="AC283" i="2"/>
  <c r="AB283" i="2"/>
  <c r="AA283" i="2"/>
  <c r="Z283" i="2"/>
  <c r="AD1024" i="2"/>
  <c r="AC1024" i="2"/>
  <c r="AB1024" i="2"/>
  <c r="AA1024" i="2"/>
  <c r="Z1024" i="2"/>
  <c r="AD247" i="2"/>
  <c r="AC247" i="2"/>
  <c r="AB247" i="2"/>
  <c r="AA247" i="2"/>
  <c r="Z247" i="2"/>
  <c r="Z814" i="2"/>
  <c r="AD814" i="2"/>
  <c r="AC814" i="2"/>
  <c r="AB814" i="2"/>
  <c r="AA814" i="2"/>
  <c r="Z706" i="2"/>
  <c r="AD706" i="2"/>
  <c r="AC706" i="2"/>
  <c r="AA706" i="2"/>
  <c r="AB706" i="2"/>
  <c r="AA357" i="2"/>
  <c r="Z357" i="2"/>
  <c r="AD357" i="2"/>
  <c r="AC357" i="2"/>
  <c r="AB357" i="2"/>
  <c r="AA11" i="2"/>
  <c r="Z11" i="2"/>
  <c r="AD11" i="2"/>
  <c r="AC11" i="2"/>
  <c r="AB11" i="2"/>
  <c r="AB153" i="2"/>
  <c r="Z153" i="2"/>
  <c r="AD153" i="2"/>
  <c r="AA153" i="2"/>
  <c r="AC153" i="2"/>
  <c r="AD908" i="2"/>
  <c r="AB908" i="2"/>
  <c r="AC908" i="2"/>
  <c r="AA908" i="2"/>
  <c r="Z908" i="2"/>
  <c r="AC550" i="2"/>
  <c r="AA550" i="2"/>
  <c r="AB550" i="2"/>
  <c r="Z550" i="2"/>
  <c r="AD550" i="2"/>
  <c r="AD876" i="2"/>
  <c r="AB876" i="2"/>
  <c r="Z876" i="2"/>
  <c r="AA876" i="2"/>
  <c r="AC876" i="2"/>
  <c r="AD920" i="2"/>
  <c r="AC920" i="2"/>
  <c r="AB920" i="2"/>
  <c r="AA920" i="2"/>
  <c r="Z920" i="2"/>
  <c r="AA970" i="2"/>
  <c r="Z970" i="2"/>
  <c r="AD970" i="2"/>
  <c r="AC970" i="2"/>
  <c r="AB970" i="2"/>
  <c r="Z131" i="2"/>
  <c r="AA131" i="2"/>
  <c r="AD131" i="2"/>
  <c r="AC131" i="2"/>
  <c r="AB131" i="2"/>
  <c r="AD830" i="2"/>
  <c r="AB830" i="2"/>
  <c r="AC830" i="2"/>
  <c r="AA830" i="2"/>
  <c r="Z830" i="2"/>
  <c r="AC564" i="2"/>
  <c r="AD564" i="2"/>
  <c r="AB564" i="2"/>
  <c r="AA564" i="2"/>
  <c r="Z564" i="2"/>
  <c r="AD613" i="2"/>
  <c r="AC613" i="2"/>
  <c r="AB613" i="2"/>
  <c r="AA613" i="2"/>
  <c r="Z613" i="2"/>
  <c r="AD790" i="2"/>
  <c r="AC790" i="2"/>
  <c r="AA790" i="2"/>
  <c r="AB790" i="2"/>
  <c r="Z790" i="2"/>
  <c r="AD396" i="2"/>
  <c r="AC396" i="2"/>
  <c r="AB396" i="2"/>
  <c r="AA396" i="2"/>
  <c r="Z396" i="2"/>
  <c r="AD553" i="2"/>
  <c r="AC553" i="2"/>
  <c r="AB553" i="2"/>
  <c r="AA553" i="2"/>
  <c r="Z553" i="2"/>
  <c r="AD186" i="2"/>
  <c r="AC186" i="2"/>
  <c r="AB186" i="2"/>
  <c r="AA186" i="2"/>
  <c r="Z186" i="2"/>
  <c r="AD317" i="2"/>
  <c r="AC317" i="2"/>
  <c r="AB317" i="2"/>
  <c r="AA317" i="2"/>
  <c r="Z317" i="2"/>
  <c r="AD667" i="2"/>
  <c r="AC667" i="2"/>
  <c r="AB667" i="2"/>
  <c r="AA667" i="2"/>
  <c r="Z667" i="2"/>
  <c r="AD672" i="2"/>
  <c r="AC672" i="2"/>
  <c r="AA672" i="2"/>
  <c r="AB672" i="2"/>
  <c r="Z672" i="2"/>
  <c r="AD827" i="2"/>
  <c r="AC827" i="2"/>
  <c r="AB827" i="2"/>
  <c r="AA827" i="2"/>
  <c r="Z827" i="2"/>
  <c r="AD985" i="2"/>
  <c r="AC985" i="2"/>
  <c r="AB985" i="2"/>
  <c r="AA985" i="2"/>
  <c r="Z985" i="2"/>
  <c r="AD252" i="2"/>
  <c r="AC252" i="2"/>
  <c r="AB252" i="2"/>
  <c r="AA252" i="2"/>
  <c r="Z252" i="2"/>
  <c r="AD323" i="2"/>
  <c r="AC323" i="2"/>
  <c r="AB323" i="2"/>
  <c r="Z323" i="2"/>
  <c r="AA323" i="2"/>
  <c r="AD736" i="2"/>
  <c r="AC736" i="2"/>
  <c r="AB736" i="2"/>
  <c r="AA736" i="2"/>
  <c r="Z736" i="2"/>
  <c r="AD679" i="2"/>
  <c r="AC679" i="2"/>
  <c r="AB679" i="2"/>
  <c r="AA679" i="2"/>
  <c r="Z679" i="2"/>
  <c r="AD253" i="2"/>
  <c r="AB253" i="2"/>
  <c r="AC253" i="2"/>
  <c r="AA253" i="2"/>
  <c r="Z253" i="2"/>
  <c r="AD1021" i="2"/>
  <c r="AC1021" i="2"/>
  <c r="AB1021" i="2"/>
  <c r="AA1021" i="2"/>
  <c r="Z1021" i="2"/>
  <c r="AD294" i="2"/>
  <c r="AC294" i="2"/>
  <c r="AB294" i="2"/>
  <c r="AA294" i="2"/>
  <c r="Z294" i="2"/>
  <c r="AD964" i="2"/>
  <c r="AC964" i="2"/>
  <c r="AB964" i="2"/>
  <c r="AA964" i="2"/>
  <c r="Z964" i="2"/>
  <c r="AD195" i="2"/>
  <c r="AC195" i="2"/>
  <c r="AB195" i="2"/>
  <c r="AA195" i="2"/>
  <c r="Z195" i="2"/>
  <c r="AD945" i="2"/>
  <c r="AC945" i="2"/>
  <c r="AB945" i="2"/>
  <c r="AA945" i="2"/>
  <c r="Z945" i="2"/>
  <c r="AD832" i="2"/>
  <c r="AC832" i="2"/>
  <c r="AA832" i="2"/>
  <c r="AB832" i="2"/>
  <c r="Z832" i="2"/>
  <c r="AD385" i="2"/>
  <c r="AB385" i="2"/>
  <c r="AC385" i="2"/>
  <c r="AA385" i="2"/>
  <c r="Z385" i="2"/>
  <c r="AD196" i="2"/>
  <c r="AC196" i="2"/>
  <c r="AB196" i="2"/>
  <c r="AA196" i="2"/>
  <c r="Z196" i="2"/>
  <c r="AD463" i="2"/>
  <c r="AC463" i="2"/>
  <c r="AB463" i="2"/>
  <c r="AA463" i="2"/>
  <c r="Z463" i="2"/>
  <c r="AD660" i="2"/>
  <c r="AB660" i="2"/>
  <c r="AC660" i="2"/>
  <c r="AA660" i="2"/>
  <c r="Z660" i="2"/>
  <c r="AD41" i="2"/>
  <c r="AC41" i="2"/>
  <c r="AB41" i="2"/>
  <c r="AA41" i="2"/>
  <c r="Z41" i="2"/>
  <c r="AD224" i="2"/>
  <c r="AC224" i="2"/>
  <c r="AB224" i="2"/>
  <c r="AA224" i="2"/>
  <c r="Z224" i="2"/>
  <c r="AD684" i="2"/>
  <c r="AB684" i="2"/>
  <c r="AC684" i="2"/>
  <c r="AA684" i="2"/>
  <c r="Z684" i="2"/>
  <c r="AD149" i="2"/>
  <c r="AC149" i="2"/>
  <c r="AB149" i="2"/>
  <c r="AA149" i="2"/>
  <c r="Z149" i="2"/>
  <c r="AD630" i="2"/>
  <c r="AC630" i="2"/>
  <c r="AB630" i="2"/>
  <c r="AA630" i="2"/>
  <c r="Z630" i="2"/>
  <c r="AC556" i="2"/>
  <c r="AD556" i="2"/>
  <c r="AB556" i="2"/>
  <c r="AA556" i="2"/>
  <c r="Z556" i="2"/>
  <c r="AD725" i="2"/>
  <c r="AC725" i="2"/>
  <c r="AA725" i="2"/>
  <c r="AB725" i="2"/>
  <c r="Z725" i="2"/>
  <c r="AD363" i="2"/>
  <c r="AC363" i="2"/>
  <c r="AB363" i="2"/>
  <c r="AA363" i="2"/>
  <c r="Z363" i="2"/>
  <c r="AD270" i="2"/>
  <c r="AC270" i="2"/>
  <c r="AB270" i="2"/>
  <c r="AA270" i="2"/>
  <c r="Z270" i="2"/>
  <c r="AD1013" i="2"/>
  <c r="AC1013" i="2"/>
  <c r="AB1013" i="2"/>
  <c r="AA1013" i="2"/>
  <c r="Z1013" i="2"/>
  <c r="AD713" i="2"/>
  <c r="AC713" i="2"/>
  <c r="AB713" i="2"/>
  <c r="AA713" i="2"/>
  <c r="Z713" i="2"/>
  <c r="AD822" i="2"/>
  <c r="AB822" i="2"/>
  <c r="AC822" i="2"/>
  <c r="AA822" i="2"/>
  <c r="Z822" i="2"/>
  <c r="AD601" i="2"/>
  <c r="AC601" i="2"/>
  <c r="AB601" i="2"/>
  <c r="AA601" i="2"/>
  <c r="Z601" i="2"/>
  <c r="AD737" i="2"/>
  <c r="AC737" i="2"/>
  <c r="AA737" i="2"/>
  <c r="AB737" i="2"/>
  <c r="Z737" i="2"/>
  <c r="AD711" i="2"/>
  <c r="AB711" i="2"/>
  <c r="AC711" i="2"/>
  <c r="AA711" i="2"/>
  <c r="Z711" i="2"/>
  <c r="AD619" i="2"/>
  <c r="AC619" i="2"/>
  <c r="AB619" i="2"/>
  <c r="AA619" i="2"/>
  <c r="Z619" i="2"/>
  <c r="AD732" i="2"/>
  <c r="AB732" i="2"/>
  <c r="AC732" i="2"/>
  <c r="AA732" i="2"/>
  <c r="Z732" i="2"/>
  <c r="AD642" i="2"/>
  <c r="AC642" i="2"/>
  <c r="AB642" i="2"/>
  <c r="AA642" i="2"/>
  <c r="Z642" i="2"/>
  <c r="AD969" i="2"/>
  <c r="AC969" i="2"/>
  <c r="AB969" i="2"/>
  <c r="AA969" i="2"/>
  <c r="Z969" i="2"/>
  <c r="AD329" i="2"/>
  <c r="AC329" i="2"/>
  <c r="AB329" i="2"/>
  <c r="AA329" i="2"/>
  <c r="Z329" i="2"/>
  <c r="AD857" i="2"/>
  <c r="AC857" i="2"/>
  <c r="AA857" i="2"/>
  <c r="AB857" i="2"/>
  <c r="Z857" i="2"/>
  <c r="AD855" i="2"/>
  <c r="AB855" i="2"/>
  <c r="AC855" i="2"/>
  <c r="AA855" i="2"/>
  <c r="Z855" i="2"/>
  <c r="AD751" i="2"/>
  <c r="AC751" i="2"/>
  <c r="AB751" i="2"/>
  <c r="AA751" i="2"/>
  <c r="Z751" i="2"/>
  <c r="AD746" i="2"/>
  <c r="AC746" i="2"/>
  <c r="AB746" i="2"/>
  <c r="AA746" i="2"/>
  <c r="Z746" i="2"/>
  <c r="AD494" i="2"/>
  <c r="AC494" i="2"/>
  <c r="AB494" i="2"/>
  <c r="AA494" i="2"/>
  <c r="Z494" i="2"/>
  <c r="AD1022" i="2"/>
  <c r="AC1022" i="2"/>
  <c r="AB1022" i="2"/>
  <c r="AA1022" i="2"/>
  <c r="Z1022" i="2"/>
  <c r="AD668" i="2"/>
  <c r="AB668" i="2"/>
  <c r="AC668" i="2"/>
  <c r="AA668" i="2"/>
  <c r="Z668" i="2"/>
  <c r="AD922" i="2"/>
  <c r="AC922" i="2"/>
  <c r="AA922" i="2"/>
  <c r="AB922" i="2"/>
  <c r="Z922" i="2"/>
  <c r="AD537" i="2"/>
  <c r="AC537" i="2"/>
  <c r="AB537" i="2"/>
  <c r="AA537" i="2"/>
  <c r="Z537" i="2"/>
  <c r="AD854" i="2"/>
  <c r="AC854" i="2"/>
  <c r="AB854" i="2"/>
  <c r="AA854" i="2"/>
  <c r="Z854" i="2"/>
  <c r="AA227" i="2"/>
  <c r="Z227" i="2"/>
  <c r="AD227" i="2"/>
  <c r="AC227" i="2"/>
  <c r="AB227" i="2"/>
  <c r="Z203" i="2"/>
  <c r="AA203" i="2"/>
  <c r="AD203" i="2"/>
  <c r="AC203" i="2"/>
  <c r="AB203" i="2"/>
  <c r="AA82" i="2"/>
  <c r="Z82" i="2"/>
  <c r="AD82" i="2"/>
  <c r="AC82" i="2"/>
  <c r="AB82" i="2"/>
  <c r="AA563" i="2"/>
  <c r="Z563" i="2"/>
  <c r="AD563" i="2"/>
  <c r="AC563" i="2"/>
  <c r="AB563" i="2"/>
  <c r="Z491" i="2"/>
  <c r="AA491" i="2"/>
  <c r="AD491" i="2"/>
  <c r="AC491" i="2"/>
  <c r="AB491" i="2"/>
  <c r="AC911" i="2"/>
  <c r="AB911" i="2"/>
  <c r="AA911" i="2"/>
  <c r="Z911" i="2"/>
  <c r="AD911" i="2"/>
  <c r="AA454" i="2"/>
  <c r="Z454" i="2"/>
  <c r="AD454" i="2"/>
  <c r="AB454" i="2"/>
  <c r="AC454" i="2"/>
  <c r="Z34" i="2"/>
  <c r="AC34" i="2"/>
  <c r="AB34" i="2"/>
  <c r="AA34" i="2"/>
  <c r="AD34" i="2"/>
  <c r="AA801" i="2"/>
  <c r="Z801" i="2"/>
  <c r="AD801" i="2"/>
  <c r="AC801" i="2"/>
  <c r="AB801" i="2"/>
  <c r="AD117" i="2"/>
  <c r="AA117" i="2"/>
  <c r="AC117" i="2"/>
  <c r="AB117" i="2"/>
  <c r="Z117" i="2"/>
  <c r="Z14" i="2"/>
  <c r="AD14" i="2"/>
  <c r="AC14" i="2"/>
  <c r="AB14" i="2"/>
  <c r="AA14" i="2"/>
  <c r="AA118" i="2"/>
  <c r="Z118" i="2"/>
  <c r="AD118" i="2"/>
  <c r="AC118" i="2"/>
  <c r="AB118" i="2"/>
  <c r="Z692" i="2"/>
  <c r="AD692" i="2"/>
  <c r="AB692" i="2"/>
  <c r="AC692" i="2"/>
  <c r="AA692" i="2"/>
  <c r="Z743" i="2"/>
  <c r="AD743" i="2"/>
  <c r="AC743" i="2"/>
  <c r="AB743" i="2"/>
  <c r="AA743" i="2"/>
  <c r="AD425" i="2"/>
  <c r="AC425" i="2"/>
  <c r="AB425" i="2"/>
  <c r="AA425" i="2"/>
  <c r="Z425" i="2"/>
  <c r="Z47" i="2"/>
  <c r="AA47" i="2"/>
  <c r="AD47" i="2"/>
  <c r="AC47" i="2"/>
  <c r="AB47" i="2"/>
  <c r="AC1009" i="2"/>
  <c r="AD1009" i="2"/>
  <c r="AB1009" i="2"/>
  <c r="AA1009" i="2"/>
  <c r="Z1009" i="2"/>
  <c r="AD424" i="2"/>
  <c r="AC424" i="2"/>
  <c r="AB424" i="2"/>
  <c r="AA424" i="2"/>
  <c r="Z424" i="2"/>
  <c r="AD305" i="2"/>
  <c r="AC305" i="2"/>
  <c r="AA305" i="2"/>
  <c r="AB305" i="2"/>
  <c r="Z305" i="2"/>
  <c r="AA513" i="2"/>
  <c r="Z513" i="2"/>
  <c r="AD513" i="2"/>
  <c r="AB513" i="2"/>
  <c r="AC513" i="2"/>
  <c r="AD334" i="2"/>
  <c r="AC334" i="2"/>
  <c r="AB334" i="2"/>
  <c r="AA334" i="2"/>
  <c r="Z334" i="2"/>
  <c r="AD716" i="2"/>
  <c r="AC716" i="2"/>
  <c r="AA716" i="2"/>
  <c r="AB716" i="2"/>
  <c r="Z716" i="2"/>
  <c r="AD913" i="2"/>
  <c r="AC913" i="2"/>
  <c r="AB913" i="2"/>
  <c r="AA913" i="2"/>
  <c r="Z913" i="2"/>
  <c r="AD235" i="2"/>
  <c r="AB235" i="2"/>
  <c r="AC235" i="2"/>
  <c r="AA235" i="2"/>
  <c r="Z235" i="2"/>
  <c r="AD811" i="2"/>
  <c r="AC811" i="2"/>
  <c r="AB811" i="2"/>
  <c r="AA811" i="2"/>
  <c r="Z811" i="2"/>
  <c r="AD101" i="2"/>
  <c r="AC101" i="2"/>
  <c r="AA101" i="2"/>
  <c r="AB101" i="2"/>
  <c r="Z101" i="2"/>
  <c r="AD625" i="2"/>
  <c r="AC625" i="2"/>
  <c r="AB625" i="2"/>
  <c r="AA625" i="2"/>
  <c r="Z625" i="2"/>
  <c r="AD42" i="2"/>
  <c r="AC42" i="2"/>
  <c r="AB42" i="2"/>
  <c r="AA42" i="2"/>
  <c r="Z42" i="2"/>
  <c r="AD212" i="2"/>
  <c r="AC212" i="2"/>
  <c r="AB212" i="2"/>
  <c r="AA212" i="2"/>
  <c r="Z212" i="2"/>
  <c r="AD35" i="2"/>
  <c r="AC35" i="2"/>
  <c r="AB35" i="2"/>
  <c r="Z35" i="2"/>
  <c r="AA35" i="2"/>
  <c r="AC531" i="2"/>
  <c r="AD531" i="2"/>
  <c r="AB531" i="2"/>
  <c r="AA531" i="2"/>
  <c r="Z531" i="2"/>
  <c r="AD44" i="2"/>
  <c r="AC44" i="2"/>
  <c r="AB44" i="2"/>
  <c r="AA44" i="2"/>
  <c r="Z44" i="2"/>
  <c r="AD293" i="2"/>
  <c r="AC293" i="2"/>
  <c r="AB293" i="2"/>
  <c r="AA293" i="2"/>
  <c r="Z293" i="2"/>
  <c r="AD92" i="2"/>
  <c r="AC92" i="2"/>
  <c r="AB92" i="2"/>
  <c r="AA92" i="2"/>
  <c r="Z92" i="2"/>
  <c r="AD462" i="2"/>
  <c r="AC462" i="2"/>
  <c r="AB462" i="2"/>
  <c r="AA462" i="2"/>
  <c r="Z462" i="2"/>
  <c r="AD761" i="2"/>
  <c r="AC761" i="2"/>
  <c r="AB761" i="2"/>
  <c r="AA761" i="2"/>
  <c r="Z761" i="2"/>
  <c r="AD521" i="2"/>
  <c r="AC521" i="2"/>
  <c r="AB521" i="2"/>
  <c r="AA521" i="2"/>
  <c r="Z521" i="2"/>
  <c r="AD1003" i="2"/>
  <c r="AC1003" i="2"/>
  <c r="AB1003" i="2"/>
  <c r="AA1003" i="2"/>
  <c r="Z1003" i="2"/>
  <c r="AD780" i="2"/>
  <c r="AB780" i="2"/>
  <c r="AA780" i="2"/>
  <c r="AC780" i="2"/>
  <c r="Z780" i="2"/>
  <c r="AD570" i="2"/>
  <c r="AC570" i="2"/>
  <c r="AB570" i="2"/>
  <c r="AA570" i="2"/>
  <c r="Z570" i="2"/>
  <c r="AD31" i="2"/>
  <c r="AC31" i="2"/>
  <c r="AB31" i="2"/>
  <c r="AA31" i="2"/>
  <c r="Z31" i="2"/>
  <c r="AC532" i="2"/>
  <c r="AD532" i="2"/>
  <c r="AA532" i="2"/>
  <c r="AB532" i="2"/>
  <c r="Z532" i="2"/>
  <c r="AD272" i="2"/>
  <c r="AC272" i="2"/>
  <c r="AB272" i="2"/>
  <c r="AA272" i="2"/>
  <c r="Z272" i="2"/>
  <c r="AD498" i="2"/>
  <c r="AC498" i="2"/>
  <c r="AB498" i="2"/>
  <c r="AA498" i="2"/>
  <c r="Z498" i="2"/>
  <c r="AD992" i="2"/>
  <c r="AB992" i="2"/>
  <c r="AC992" i="2"/>
  <c r="AA992" i="2"/>
  <c r="Z992" i="2"/>
  <c r="AD1001" i="2"/>
  <c r="AC1001" i="2"/>
  <c r="AB1001" i="2"/>
  <c r="AA1001" i="2"/>
  <c r="Z1001" i="2"/>
  <c r="AD485" i="2"/>
  <c r="AC485" i="2"/>
  <c r="AB485" i="2"/>
  <c r="AA485" i="2"/>
  <c r="Z485" i="2"/>
  <c r="AD79" i="2"/>
  <c r="AC79" i="2"/>
  <c r="AB79" i="2"/>
  <c r="AA79" i="2"/>
  <c r="Z79" i="2"/>
  <c r="AD411" i="2"/>
  <c r="AC411" i="2"/>
  <c r="AB411" i="2"/>
  <c r="AA411" i="2"/>
  <c r="Z411" i="2"/>
  <c r="AD295" i="2"/>
  <c r="AB295" i="2"/>
  <c r="AC295" i="2"/>
  <c r="AA295" i="2"/>
  <c r="Z295" i="2"/>
  <c r="AD559" i="2"/>
  <c r="AB559" i="2"/>
  <c r="AC559" i="2"/>
  <c r="AA559" i="2"/>
  <c r="Z559" i="2"/>
  <c r="AD541" i="2"/>
  <c r="AC541" i="2"/>
  <c r="AB541" i="2"/>
  <c r="Z541" i="2"/>
  <c r="AA541" i="2"/>
  <c r="AD936" i="2"/>
  <c r="AB936" i="2"/>
  <c r="AC936" i="2"/>
  <c r="Z936" i="2"/>
  <c r="AA936" i="2"/>
  <c r="AD460" i="2"/>
  <c r="AC460" i="2"/>
  <c r="AB460" i="2"/>
  <c r="AA460" i="2"/>
  <c r="Z460" i="2"/>
  <c r="AD18" i="2"/>
  <c r="AB18" i="2"/>
  <c r="AC18" i="2"/>
  <c r="AA18" i="2"/>
  <c r="Z18" i="2"/>
  <c r="AD606" i="2"/>
  <c r="AC606" i="2"/>
  <c r="AB606" i="2"/>
  <c r="AA606" i="2"/>
  <c r="Z606" i="2"/>
  <c r="AD401" i="2"/>
  <c r="AC401" i="2"/>
  <c r="AB401" i="2"/>
  <c r="AA401" i="2"/>
  <c r="Z401" i="2"/>
  <c r="AD723" i="2"/>
  <c r="AC723" i="2"/>
  <c r="AB723" i="2"/>
  <c r="AA723" i="2"/>
  <c r="Z723" i="2"/>
  <c r="AD547" i="2"/>
  <c r="AC547" i="2"/>
  <c r="AB547" i="2"/>
  <c r="AA547" i="2"/>
  <c r="Z547" i="2"/>
  <c r="AD979" i="2"/>
  <c r="AC979" i="2"/>
  <c r="AB979" i="2"/>
  <c r="AA979" i="2"/>
  <c r="Z979" i="2"/>
  <c r="AD942" i="2"/>
  <c r="AC942" i="2"/>
  <c r="AB942" i="2"/>
  <c r="AA942" i="2"/>
  <c r="Z942" i="2"/>
  <c r="AD99" i="2"/>
  <c r="AC99" i="2"/>
  <c r="AA99" i="2"/>
  <c r="AB99" i="2"/>
  <c r="Z99" i="2"/>
  <c r="AD497" i="2"/>
  <c r="AC497" i="2"/>
  <c r="AB497" i="2"/>
  <c r="AA497" i="2"/>
  <c r="Z497" i="2"/>
  <c r="AD758" i="2"/>
  <c r="AB758" i="2"/>
  <c r="AC758" i="2"/>
  <c r="AA758" i="2"/>
  <c r="Z758" i="2"/>
  <c r="AD664" i="2"/>
  <c r="AC664" i="2"/>
  <c r="AB664" i="2"/>
  <c r="AA664" i="2"/>
  <c r="Z664" i="2"/>
  <c r="AD110" i="2"/>
  <c r="AC110" i="2"/>
  <c r="AB110" i="2"/>
  <c r="AA110" i="2"/>
  <c r="Z110" i="2"/>
  <c r="AD254" i="2"/>
  <c r="AC254" i="2"/>
  <c r="AB254" i="2"/>
  <c r="AA254" i="2"/>
  <c r="Z254" i="2"/>
  <c r="AC384" i="2"/>
  <c r="AD384" i="2"/>
  <c r="AB384" i="2"/>
  <c r="AA384" i="2"/>
  <c r="Z384" i="2"/>
  <c r="AD914" i="2"/>
  <c r="AC914" i="2"/>
  <c r="AB914" i="2"/>
  <c r="AA914" i="2"/>
  <c r="Z914" i="2"/>
  <c r="AC616" i="2"/>
  <c r="AD616" i="2"/>
  <c r="AB616" i="2"/>
  <c r="AA616" i="2"/>
  <c r="Z616" i="2"/>
  <c r="AD1010" i="2"/>
  <c r="AC1010" i="2"/>
  <c r="AB1010" i="2"/>
  <c r="AA1010" i="2"/>
  <c r="Z1010" i="2"/>
  <c r="AD376" i="2"/>
  <c r="AC376" i="2"/>
  <c r="AB376" i="2"/>
  <c r="AA376" i="2"/>
  <c r="Z376" i="2"/>
  <c r="AD710" i="2"/>
  <c r="AB710" i="2"/>
  <c r="AC710" i="2"/>
  <c r="AA710" i="2"/>
  <c r="Z710" i="2"/>
  <c r="AD206" i="2"/>
  <c r="AC206" i="2"/>
  <c r="AB206" i="2"/>
  <c r="AA206" i="2"/>
  <c r="Z206" i="2"/>
  <c r="AD885" i="2"/>
  <c r="AC885" i="2"/>
  <c r="AB885" i="2"/>
  <c r="AA885" i="2"/>
  <c r="Z885" i="2"/>
  <c r="AD525" i="2"/>
  <c r="AC525" i="2"/>
  <c r="AB525" i="2"/>
  <c r="AA525" i="2"/>
  <c r="Z525" i="2"/>
  <c r="AD752" i="2"/>
  <c r="AC752" i="2"/>
  <c r="AB752" i="2"/>
  <c r="AA752" i="2"/>
  <c r="Z752" i="2"/>
  <c r="AD968" i="2"/>
  <c r="AB968" i="2"/>
  <c r="AC968" i="2"/>
  <c r="AA968" i="2"/>
  <c r="Z968" i="2"/>
  <c r="AD28" i="2"/>
  <c r="AC28" i="2"/>
  <c r="AB28" i="2"/>
  <c r="AA28" i="2"/>
  <c r="Z28" i="2"/>
  <c r="AA767" i="2"/>
  <c r="Z767" i="2"/>
  <c r="AD767" i="2"/>
  <c r="AC767" i="2"/>
  <c r="AB767" i="2"/>
  <c r="AA825" i="2"/>
  <c r="Z825" i="2"/>
  <c r="AD825" i="2"/>
  <c r="AC825" i="2"/>
  <c r="AB825" i="2"/>
  <c r="Z527" i="2"/>
  <c r="AA527" i="2"/>
  <c r="AD527" i="2"/>
  <c r="AC527" i="2"/>
  <c r="AB527" i="2"/>
  <c r="Z69" i="2"/>
  <c r="AD69" i="2"/>
  <c r="AC69" i="2"/>
  <c r="AA69" i="2"/>
  <c r="AB69" i="2"/>
  <c r="AA442" i="2"/>
  <c r="Z442" i="2"/>
  <c r="AD442" i="2"/>
  <c r="AC442" i="2"/>
  <c r="AB442" i="2"/>
  <c r="AD927" i="2"/>
  <c r="AC927" i="2"/>
  <c r="AB927" i="2"/>
  <c r="AA927" i="2"/>
  <c r="Z927" i="2"/>
  <c r="Z512" i="2"/>
  <c r="AD512" i="2"/>
  <c r="AC512" i="2"/>
  <c r="AB512" i="2"/>
  <c r="AA512" i="2"/>
  <c r="AD988" i="2"/>
  <c r="AC988" i="2"/>
  <c r="AB988" i="2"/>
  <c r="AA988" i="2"/>
  <c r="Z988" i="2"/>
  <c r="AD330" i="2"/>
  <c r="AC330" i="2"/>
  <c r="AB330" i="2"/>
  <c r="AA330" i="2"/>
  <c r="Z330" i="2"/>
  <c r="AD124" i="2"/>
  <c r="AC124" i="2"/>
  <c r="AB124" i="2"/>
  <c r="AA124" i="2"/>
  <c r="Z124" i="2"/>
  <c r="AD352" i="2"/>
  <c r="AC352" i="2"/>
  <c r="AB352" i="2"/>
  <c r="AA352" i="2"/>
  <c r="Z352" i="2"/>
  <c r="AD398" i="2"/>
  <c r="AC398" i="2"/>
  <c r="AB398" i="2"/>
  <c r="AA398" i="2"/>
  <c r="Z398" i="2"/>
  <c r="AD578" i="2"/>
  <c r="AC578" i="2"/>
  <c r="AB578" i="2"/>
  <c r="AA578" i="2"/>
  <c r="Z578" i="2"/>
  <c r="AD458" i="2"/>
  <c r="AC458" i="2"/>
  <c r="AB458" i="2"/>
  <c r="AA458" i="2"/>
  <c r="Z458" i="2"/>
  <c r="AD314" i="2"/>
  <c r="AC314" i="2"/>
  <c r="AB314" i="2"/>
  <c r="AA314" i="2"/>
  <c r="Z314" i="2"/>
  <c r="AA826" i="2"/>
  <c r="Z826" i="2"/>
  <c r="AD826" i="2"/>
  <c r="AC826" i="2"/>
  <c r="AB826" i="2"/>
  <c r="AA931" i="2"/>
  <c r="Z931" i="2"/>
  <c r="AD931" i="2"/>
  <c r="AC931" i="2"/>
  <c r="AB931" i="2"/>
  <c r="AA240" i="2"/>
  <c r="Z240" i="2"/>
  <c r="AC240" i="2"/>
  <c r="AD240" i="2"/>
  <c r="AB240" i="2"/>
  <c r="AA404" i="2"/>
  <c r="Z404" i="2"/>
  <c r="AD404" i="2"/>
  <c r="AC404" i="2"/>
  <c r="AB404" i="2"/>
  <c r="AA143" i="2"/>
  <c r="Z143" i="2"/>
  <c r="AD143" i="2"/>
  <c r="AC143" i="2"/>
  <c r="AB143" i="2"/>
  <c r="AB838" i="2"/>
  <c r="Z838" i="2"/>
  <c r="AD838" i="2"/>
  <c r="AC838" i="2"/>
  <c r="AA838" i="2"/>
  <c r="AA359" i="2"/>
  <c r="AD359" i="2"/>
  <c r="AC359" i="2"/>
  <c r="AB359" i="2"/>
  <c r="Z359" i="2"/>
  <c r="AA476" i="2"/>
  <c r="Z476" i="2"/>
  <c r="AD476" i="2"/>
  <c r="AC476" i="2"/>
  <c r="AB476" i="2"/>
  <c r="AD68" i="2"/>
  <c r="AC68" i="2"/>
  <c r="AB68" i="2"/>
  <c r="AA68" i="2"/>
  <c r="Z68" i="2"/>
  <c r="AA370" i="2"/>
  <c r="Z370" i="2"/>
  <c r="AD370" i="2"/>
  <c r="AC370" i="2"/>
  <c r="AB370" i="2"/>
  <c r="AD739" i="2"/>
  <c r="AC739" i="2"/>
  <c r="AB739" i="2"/>
  <c r="AA739" i="2"/>
  <c r="Z739" i="2"/>
  <c r="Z59" i="2"/>
  <c r="AA59" i="2"/>
  <c r="AD59" i="2"/>
  <c r="AC59" i="2"/>
  <c r="AB59" i="2"/>
  <c r="AD158" i="2"/>
  <c r="AC158" i="2"/>
  <c r="AB158" i="2"/>
  <c r="AA158" i="2"/>
  <c r="Z158" i="2"/>
  <c r="AA873" i="2"/>
  <c r="Z873" i="2"/>
  <c r="AD873" i="2"/>
  <c r="AC873" i="2"/>
  <c r="AB873" i="2"/>
  <c r="AB612" i="2"/>
  <c r="Z612" i="2"/>
  <c r="AC612" i="2"/>
  <c r="AD612" i="2"/>
  <c r="AA612" i="2"/>
  <c r="AA441" i="2"/>
  <c r="Z441" i="2"/>
  <c r="AD441" i="2"/>
  <c r="AB441" i="2"/>
  <c r="AC441" i="2"/>
  <c r="AD543" i="2"/>
  <c r="AC543" i="2"/>
  <c r="AB543" i="2"/>
  <c r="AA543" i="2"/>
  <c r="Z543" i="2"/>
  <c r="AD883" i="2"/>
  <c r="AC883" i="2"/>
  <c r="AB883" i="2"/>
  <c r="AA883" i="2"/>
  <c r="Z883" i="2"/>
  <c r="AD595" i="2"/>
  <c r="AB595" i="2"/>
  <c r="AC595" i="2"/>
  <c r="AA595" i="2"/>
  <c r="Z595" i="2"/>
  <c r="AD417" i="2"/>
  <c r="AC417" i="2"/>
  <c r="AB417" i="2"/>
  <c r="AA417" i="2"/>
  <c r="Z417" i="2"/>
  <c r="AD561" i="2"/>
  <c r="AC561" i="2"/>
  <c r="AB561" i="2"/>
  <c r="AA561" i="2"/>
  <c r="Z561" i="2"/>
  <c r="AD828" i="2"/>
  <c r="AA828" i="2"/>
  <c r="AB828" i="2"/>
  <c r="AC828" i="2"/>
  <c r="Z828" i="2"/>
  <c r="AD408" i="2"/>
  <c r="AC408" i="2"/>
  <c r="AA408" i="2"/>
  <c r="AB408" i="2"/>
  <c r="Z408" i="2"/>
  <c r="AD471" i="2"/>
  <c r="AC471" i="2"/>
  <c r="AB471" i="2"/>
  <c r="AA471" i="2"/>
  <c r="Z471" i="2"/>
  <c r="AD644" i="2"/>
  <c r="AC644" i="2"/>
  <c r="AB644" i="2"/>
  <c r="AA644" i="2"/>
  <c r="Z644" i="2"/>
  <c r="AD395" i="2"/>
  <c r="AC395" i="2"/>
  <c r="AB395" i="2"/>
  <c r="Z395" i="2"/>
  <c r="AA395" i="2"/>
  <c r="AD574" i="2"/>
  <c r="AC574" i="2"/>
  <c r="AA574" i="2"/>
  <c r="AB574" i="2"/>
  <c r="Z574" i="2"/>
  <c r="AD611" i="2"/>
  <c r="AC611" i="2"/>
  <c r="AB611" i="2"/>
  <c r="AA611" i="2"/>
  <c r="Z611" i="2"/>
  <c r="AD286" i="2"/>
  <c r="AB286" i="2"/>
  <c r="AC286" i="2"/>
  <c r="AA286" i="2"/>
  <c r="Z286" i="2"/>
  <c r="AD219" i="2"/>
  <c r="AC219" i="2"/>
  <c r="AA219" i="2"/>
  <c r="AB219" i="2"/>
  <c r="Z219" i="2"/>
  <c r="AD222" i="2"/>
  <c r="AC222" i="2"/>
  <c r="AB222" i="2"/>
  <c r="AA222" i="2"/>
  <c r="Z222" i="2"/>
  <c r="AD120" i="2"/>
  <c r="AC120" i="2"/>
  <c r="AB120" i="2"/>
  <c r="AA120" i="2"/>
  <c r="Z120" i="2"/>
  <c r="AD880" i="2"/>
  <c r="AC880" i="2"/>
  <c r="AB880" i="2"/>
  <c r="AA880" i="2"/>
  <c r="Z880" i="2"/>
  <c r="AD535" i="2"/>
  <c r="AC535" i="2"/>
  <c r="AB535" i="2"/>
  <c r="AA535" i="2"/>
  <c r="Z535" i="2"/>
  <c r="AD999" i="2"/>
  <c r="AC999" i="2"/>
  <c r="AB999" i="2"/>
  <c r="AA999" i="2"/>
  <c r="Z999" i="2"/>
  <c r="AD232" i="2"/>
  <c r="AC232" i="2"/>
  <c r="AB232" i="2"/>
  <c r="AA232" i="2"/>
  <c r="Z232" i="2"/>
  <c r="AD928" i="2"/>
  <c r="AC928" i="2"/>
  <c r="AB928" i="2"/>
  <c r="AA928" i="2"/>
  <c r="Z928" i="2"/>
  <c r="AD198" i="2"/>
  <c r="AC198" i="2"/>
  <c r="AB198" i="2"/>
  <c r="AA198" i="2"/>
  <c r="Z198" i="2"/>
  <c r="AD745" i="2"/>
  <c r="AC745" i="2"/>
  <c r="AB745" i="2"/>
  <c r="AA745" i="2"/>
  <c r="Z745" i="2"/>
  <c r="AD856" i="2"/>
  <c r="AC856" i="2"/>
  <c r="AB856" i="2"/>
  <c r="AA856" i="2"/>
  <c r="Z856" i="2"/>
  <c r="AD641" i="2"/>
  <c r="AC641" i="2"/>
  <c r="AB641" i="2"/>
  <c r="AA641" i="2"/>
  <c r="Z641" i="2"/>
  <c r="AD973" i="2"/>
  <c r="AC973" i="2"/>
  <c r="AB973" i="2"/>
  <c r="AA973" i="2"/>
  <c r="Z973" i="2"/>
  <c r="AD904" i="2"/>
  <c r="AC904" i="2"/>
  <c r="AB904" i="2"/>
  <c r="AA904" i="2"/>
  <c r="Z904" i="2"/>
  <c r="AC624" i="2"/>
  <c r="AD624" i="2"/>
  <c r="AA624" i="2"/>
  <c r="AB624" i="2"/>
  <c r="Z624" i="2"/>
  <c r="AD847" i="2"/>
  <c r="AC847" i="2"/>
  <c r="AB847" i="2"/>
  <c r="AA847" i="2"/>
  <c r="Z847" i="2"/>
  <c r="AD342" i="2"/>
  <c r="AC342" i="2"/>
  <c r="AB342" i="2"/>
  <c r="AA342" i="2"/>
  <c r="Z342" i="2"/>
  <c r="AB948" i="2"/>
  <c r="AD948" i="2"/>
  <c r="AC948" i="2"/>
  <c r="Z948" i="2"/>
  <c r="AA948" i="2"/>
  <c r="AD989" i="2"/>
  <c r="AC989" i="2"/>
  <c r="AB989" i="2"/>
  <c r="AA989" i="2"/>
  <c r="Z989" i="2"/>
  <c r="AC744" i="2"/>
  <c r="Z744" i="2"/>
  <c r="AD744" i="2"/>
  <c r="AA744" i="2"/>
  <c r="AB744" i="2"/>
  <c r="AA754" i="2"/>
  <c r="Z754" i="2"/>
  <c r="AD754" i="2"/>
  <c r="AC754" i="2"/>
  <c r="AB754" i="2"/>
  <c r="Z84" i="2"/>
  <c r="AC84" i="2"/>
  <c r="AD84" i="2"/>
  <c r="AB84" i="2"/>
  <c r="AA84" i="2"/>
  <c r="AB622" i="2"/>
  <c r="Z622" i="2"/>
  <c r="AD622" i="2"/>
  <c r="AC622" i="2"/>
  <c r="AA622" i="2"/>
  <c r="AA852" i="2"/>
  <c r="Z852" i="2"/>
  <c r="AC852" i="2"/>
  <c r="AB852" i="2"/>
  <c r="AD852" i="2"/>
  <c r="AB634" i="2"/>
  <c r="Z634" i="2"/>
  <c r="AD634" i="2"/>
  <c r="AC634" i="2"/>
  <c r="AA634" i="2"/>
  <c r="AA238" i="2"/>
  <c r="Z238" i="2"/>
  <c r="AD238" i="2"/>
  <c r="AB238" i="2"/>
  <c r="AC238" i="2"/>
  <c r="AD129" i="2"/>
  <c r="AC129" i="2"/>
  <c r="AA129" i="2"/>
  <c r="AB129" i="2"/>
  <c r="Z129" i="2"/>
  <c r="AD87" i="2"/>
  <c r="AC87" i="2"/>
  <c r="AA87" i="2"/>
  <c r="AB87" i="2"/>
  <c r="Z87" i="2"/>
  <c r="Z704" i="2"/>
  <c r="AD704" i="2"/>
  <c r="AB704" i="2"/>
  <c r="AA704" i="2"/>
  <c r="AC704" i="2"/>
  <c r="AC657" i="2"/>
  <c r="AD657" i="2"/>
  <c r="AB657" i="2"/>
  <c r="AA657" i="2"/>
  <c r="Z657" i="2"/>
  <c r="AD25" i="2"/>
  <c r="AC25" i="2"/>
  <c r="AB25" i="2"/>
  <c r="AA25" i="2"/>
  <c r="Z25" i="2"/>
  <c r="Z297" i="2"/>
  <c r="AA297" i="2"/>
  <c r="AD297" i="2"/>
  <c r="AC297" i="2"/>
  <c r="AB297" i="2"/>
  <c r="AA466" i="2"/>
  <c r="Z466" i="2"/>
  <c r="AD466" i="2"/>
  <c r="AB466" i="2"/>
  <c r="AC466" i="2"/>
  <c r="AD903" i="2"/>
  <c r="AB903" i="2"/>
  <c r="AC903" i="2"/>
  <c r="AA903" i="2"/>
  <c r="Z903" i="2"/>
  <c r="AD1006" i="2"/>
  <c r="AC1006" i="2"/>
  <c r="AA1006" i="2"/>
  <c r="AB1006" i="2"/>
  <c r="Z1006" i="2"/>
  <c r="AD546" i="2"/>
  <c r="AC546" i="2"/>
  <c r="AB546" i="2"/>
  <c r="AA546" i="2"/>
  <c r="Z546" i="2"/>
  <c r="AD831" i="2"/>
  <c r="AB831" i="2"/>
  <c r="AC831" i="2"/>
  <c r="AA831" i="2"/>
  <c r="Z831" i="2"/>
  <c r="AD769" i="2"/>
  <c r="AC769" i="2"/>
  <c r="AB769" i="2"/>
  <c r="AA769" i="2"/>
  <c r="Z769" i="2"/>
  <c r="AD201" i="2"/>
  <c r="AC201" i="2"/>
  <c r="AA201" i="2"/>
  <c r="AB201" i="2"/>
  <c r="Z201" i="2"/>
  <c r="AD905" i="2"/>
  <c r="AC905" i="2"/>
  <c r="AB905" i="2"/>
  <c r="Z905" i="2"/>
  <c r="AA905" i="2"/>
  <c r="AD929" i="2"/>
  <c r="AC929" i="2"/>
  <c r="AB929" i="2"/>
  <c r="AA929" i="2"/>
  <c r="Z929" i="2"/>
  <c r="AD975" i="2"/>
  <c r="AC975" i="2"/>
  <c r="AB975" i="2"/>
  <c r="AA975" i="2"/>
  <c r="Z975" i="2"/>
  <c r="AD430" i="2"/>
  <c r="AC430" i="2"/>
  <c r="AA430" i="2"/>
  <c r="AB430" i="2"/>
  <c r="Z430" i="2"/>
  <c r="AD142" i="2"/>
  <c r="AB142" i="2"/>
  <c r="AC142" i="2"/>
  <c r="AA142" i="2"/>
  <c r="Z142" i="2"/>
  <c r="AD953" i="2"/>
  <c r="AC953" i="2"/>
  <c r="AB953" i="2"/>
  <c r="Z953" i="2"/>
  <c r="AA953" i="2"/>
  <c r="AD181" i="2"/>
  <c r="AB181" i="2"/>
  <c r="AC181" i="2"/>
  <c r="AA181" i="2"/>
  <c r="Z181" i="2"/>
  <c r="AD721" i="2"/>
  <c r="AC721" i="2"/>
  <c r="AB721" i="2"/>
  <c r="AA721" i="2"/>
  <c r="Z721" i="2"/>
  <c r="AD889" i="2"/>
  <c r="AC889" i="2"/>
  <c r="AB889" i="2"/>
  <c r="AA889" i="2"/>
  <c r="Z889" i="2"/>
  <c r="AD508" i="2"/>
  <c r="AC508" i="2"/>
  <c r="AB508" i="2"/>
  <c r="AA508" i="2"/>
  <c r="Z508" i="2"/>
  <c r="AD509" i="2"/>
  <c r="AC509" i="2"/>
  <c r="AA509" i="2"/>
  <c r="AB509" i="2"/>
  <c r="Z509" i="2"/>
  <c r="AD145" i="2"/>
  <c r="AC145" i="2"/>
  <c r="AB145" i="2"/>
  <c r="AA145" i="2"/>
  <c r="Z145" i="2"/>
  <c r="AD665" i="2"/>
  <c r="AC665" i="2"/>
  <c r="AB665" i="2"/>
  <c r="AA665" i="2"/>
  <c r="Z665" i="2"/>
  <c r="AD188" i="2"/>
  <c r="AC188" i="2"/>
  <c r="AB188" i="2"/>
  <c r="AA188" i="2"/>
  <c r="Z188" i="2"/>
  <c r="AD864" i="2"/>
  <c r="AC864" i="2"/>
  <c r="AB864" i="2"/>
  <c r="Z864" i="2"/>
  <c r="AA864" i="2"/>
  <c r="AD881" i="2"/>
  <c r="AC881" i="2"/>
  <c r="AB881" i="2"/>
  <c r="Z881" i="2"/>
  <c r="AA881" i="2"/>
  <c r="AD483" i="2"/>
  <c r="AC483" i="2"/>
  <c r="AB483" i="2"/>
  <c r="AA483" i="2"/>
  <c r="Z483" i="2"/>
  <c r="AD655" i="2"/>
  <c r="AC655" i="2"/>
  <c r="AB655" i="2"/>
  <c r="AA655" i="2"/>
  <c r="Z655" i="2"/>
  <c r="AD859" i="2"/>
  <c r="AC859" i="2"/>
  <c r="AB859" i="2"/>
  <c r="AA859" i="2"/>
  <c r="Z859" i="2"/>
  <c r="AD949" i="2"/>
  <c r="AC949" i="2"/>
  <c r="AB949" i="2"/>
  <c r="AA949" i="2"/>
  <c r="Z949" i="2"/>
  <c r="AD320" i="2"/>
  <c r="AC320" i="2"/>
  <c r="AB320" i="2"/>
  <c r="AA320" i="2"/>
  <c r="Z320" i="2"/>
  <c r="AD378" i="2"/>
  <c r="AC378" i="2"/>
  <c r="AB378" i="2"/>
  <c r="AA378" i="2"/>
  <c r="Z378" i="2"/>
  <c r="AD268" i="2"/>
  <c r="AC268" i="2"/>
  <c r="AB268" i="2"/>
  <c r="AA268" i="2"/>
  <c r="Z268" i="2"/>
  <c r="AD210" i="2"/>
  <c r="AC210" i="2"/>
  <c r="AB210" i="2"/>
  <c r="Z210" i="2"/>
  <c r="AA210" i="2"/>
  <c r="AD724" i="2"/>
  <c r="AC724" i="2"/>
  <c r="AB724" i="2"/>
  <c r="AA724" i="2"/>
  <c r="Z724" i="2"/>
  <c r="AD85" i="2"/>
  <c r="AC85" i="2"/>
  <c r="AB85" i="2"/>
  <c r="AA85" i="2"/>
  <c r="Z85" i="2"/>
  <c r="AD534" i="2"/>
  <c r="AC534" i="2"/>
  <c r="AB534" i="2"/>
  <c r="AA534" i="2"/>
  <c r="Z534" i="2"/>
  <c r="AD303" i="2"/>
  <c r="AC303" i="2"/>
  <c r="AA303" i="2"/>
  <c r="AB303" i="2"/>
  <c r="Z303" i="2"/>
  <c r="AD990" i="2"/>
  <c r="AC990" i="2"/>
  <c r="AB990" i="2"/>
  <c r="AA990" i="2"/>
  <c r="Z990" i="2"/>
  <c r="AD912" i="2"/>
  <c r="AB912" i="2"/>
  <c r="AC912" i="2"/>
  <c r="AA912" i="2"/>
  <c r="Z912" i="2"/>
  <c r="AD341" i="2"/>
  <c r="AC341" i="2"/>
  <c r="AB341" i="2"/>
  <c r="AA341" i="2"/>
  <c r="Z341" i="2"/>
  <c r="AD785" i="2"/>
  <c r="AC785" i="2"/>
  <c r="AB785" i="2"/>
  <c r="AA785" i="2"/>
  <c r="Z785" i="2"/>
  <c r="AD907" i="2"/>
  <c r="AC907" i="2"/>
  <c r="AB907" i="2"/>
  <c r="AA907" i="2"/>
  <c r="Z907" i="2"/>
  <c r="AD54" i="2"/>
  <c r="AC54" i="2"/>
  <c r="AB54" i="2"/>
  <c r="AA54" i="2"/>
  <c r="Z54" i="2"/>
  <c r="AD271" i="2"/>
  <c r="AB271" i="2"/>
  <c r="AC271" i="2"/>
  <c r="AA271" i="2"/>
  <c r="Z271" i="2"/>
  <c r="AD810" i="2"/>
  <c r="AC810" i="2"/>
  <c r="AB810" i="2"/>
  <c r="AA810" i="2"/>
  <c r="Z810" i="2"/>
  <c r="AC60" i="2"/>
  <c r="AD60" i="2"/>
  <c r="AB60" i="2"/>
  <c r="AA60" i="2"/>
  <c r="Z60" i="2"/>
  <c r="AD390" i="2"/>
  <c r="AC390" i="2"/>
  <c r="AB390" i="2"/>
  <c r="AA390" i="2"/>
  <c r="Z390" i="2"/>
  <c r="AD421" i="2"/>
  <c r="AC421" i="2"/>
  <c r="AB421" i="2"/>
  <c r="AA421" i="2"/>
  <c r="Z421" i="2"/>
  <c r="AD770" i="2"/>
  <c r="AC770" i="2"/>
  <c r="AB770" i="2"/>
  <c r="AA770" i="2"/>
  <c r="Z770" i="2"/>
  <c r="AD950" i="2"/>
  <c r="AC950" i="2"/>
  <c r="AB950" i="2"/>
  <c r="AA950" i="2"/>
  <c r="Z950" i="2"/>
  <c r="AD40" i="2"/>
  <c r="AC40" i="2"/>
  <c r="AB40" i="2"/>
  <c r="AA40" i="2"/>
  <c r="Z40" i="2"/>
  <c r="AD400" i="2"/>
  <c r="AC400" i="2"/>
  <c r="AB400" i="2"/>
  <c r="AA400" i="2"/>
  <c r="Z400" i="2"/>
  <c r="AC312" i="2"/>
  <c r="AD312" i="2"/>
  <c r="AB312" i="2"/>
  <c r="AA312" i="2"/>
  <c r="Z312" i="2"/>
  <c r="AD1028" i="2"/>
  <c r="AB1028" i="2"/>
  <c r="AC1028" i="2"/>
  <c r="AA1028" i="2"/>
  <c r="Z1028" i="2"/>
  <c r="AD393" i="2"/>
  <c r="AC393" i="2"/>
  <c r="AB393" i="2"/>
  <c r="AA393" i="2"/>
  <c r="Z393" i="2"/>
  <c r="AD105" i="2"/>
  <c r="AC105" i="2"/>
  <c r="AA105" i="2"/>
  <c r="AB105" i="2"/>
  <c r="Z105" i="2"/>
  <c r="AD640" i="2"/>
  <c r="AC640" i="2"/>
  <c r="AB640" i="2"/>
  <c r="AA640" i="2"/>
  <c r="Z640" i="2"/>
  <c r="AA983" i="2"/>
  <c r="Z983" i="2"/>
  <c r="AD983" i="2"/>
  <c r="AC983" i="2"/>
  <c r="AB983" i="2"/>
  <c r="AA23" i="2"/>
  <c r="AC23" i="2"/>
  <c r="AB23" i="2"/>
  <c r="Z23" i="2"/>
  <c r="AD23" i="2"/>
  <c r="Z311" i="2"/>
  <c r="AA311" i="2"/>
  <c r="AD311" i="2"/>
  <c r="AC311" i="2"/>
  <c r="AB311" i="2"/>
  <c r="AB406" i="2"/>
  <c r="Z406" i="2"/>
  <c r="AD406" i="2"/>
  <c r="AC406" i="2"/>
  <c r="AA406" i="2"/>
  <c r="AC946" i="2"/>
  <c r="AB946" i="2"/>
  <c r="AA946" i="2"/>
  <c r="Z946" i="2"/>
  <c r="AD946" i="2"/>
  <c r="AA656" i="2"/>
  <c r="Z656" i="2"/>
  <c r="AD656" i="2"/>
  <c r="AB656" i="2"/>
  <c r="AC656" i="2"/>
  <c r="Z717" i="2"/>
  <c r="AD717" i="2"/>
  <c r="AC717" i="2"/>
  <c r="AB717" i="2"/>
  <c r="AA717" i="2"/>
  <c r="Z538" i="2"/>
  <c r="AD538" i="2"/>
  <c r="AC538" i="2"/>
  <c r="AB538" i="2"/>
  <c r="AA538" i="2"/>
  <c r="AD987" i="2"/>
  <c r="AC987" i="2"/>
  <c r="AB987" i="2"/>
  <c r="AA987" i="2"/>
  <c r="Z987" i="2"/>
  <c r="AA332" i="2"/>
  <c r="Z332" i="2"/>
  <c r="AD332" i="2"/>
  <c r="AC332" i="2"/>
  <c r="AB332" i="2"/>
  <c r="AC48" i="2"/>
  <c r="AD48" i="2"/>
  <c r="AB48" i="2"/>
  <c r="AA48" i="2"/>
  <c r="Z48" i="2"/>
  <c r="AA71" i="2"/>
  <c r="Z71" i="2"/>
  <c r="AD71" i="2"/>
  <c r="AC71" i="2"/>
  <c r="AB71" i="2"/>
  <c r="AD73" i="2"/>
  <c r="AC73" i="2"/>
  <c r="AB73" i="2"/>
  <c r="AA73" i="2"/>
  <c r="Z73" i="2"/>
  <c r="AD916" i="2"/>
  <c r="AC916" i="2"/>
  <c r="AB916" i="2"/>
  <c r="AA916" i="2"/>
  <c r="Z916" i="2"/>
  <c r="AD844" i="2"/>
  <c r="AC844" i="2"/>
  <c r="AB844" i="2"/>
  <c r="AA844" i="2"/>
  <c r="Z844" i="2"/>
  <c r="AD834" i="2"/>
  <c r="AC834" i="2"/>
  <c r="AB834" i="2"/>
  <c r="AA834" i="2"/>
  <c r="Z834" i="2"/>
  <c r="AD39" i="2"/>
  <c r="AC39" i="2"/>
  <c r="AA39" i="2"/>
  <c r="Z39" i="2"/>
  <c r="AB39" i="2"/>
  <c r="AD244" i="2"/>
  <c r="AC244" i="2"/>
  <c r="AB244" i="2"/>
  <c r="AA244" i="2"/>
  <c r="Z244" i="2"/>
  <c r="AD173" i="2"/>
  <c r="AC173" i="2"/>
  <c r="AB173" i="2"/>
  <c r="AA173" i="2"/>
  <c r="Z173" i="2"/>
  <c r="AD121" i="2"/>
  <c r="AC121" i="2"/>
  <c r="AB121" i="2"/>
  <c r="AA121" i="2"/>
  <c r="Z121" i="2"/>
  <c r="AD697" i="2"/>
  <c r="AC697" i="2"/>
  <c r="AB697" i="2"/>
  <c r="AA697" i="2"/>
  <c r="Z697" i="2"/>
  <c r="AD687" i="2"/>
  <c r="AB687" i="2"/>
  <c r="AC687" i="2"/>
  <c r="AA687" i="2"/>
  <c r="Z687" i="2"/>
  <c r="AD461" i="2"/>
  <c r="AC461" i="2"/>
  <c r="AB461" i="2"/>
  <c r="AA461" i="2"/>
  <c r="Z461" i="2"/>
  <c r="AD1005" i="2"/>
  <c r="AC1005" i="2"/>
  <c r="AA1005" i="2"/>
  <c r="AB1005" i="2"/>
  <c r="Z1005" i="2"/>
  <c r="AD70" i="2"/>
  <c r="AB70" i="2"/>
  <c r="AC70" i="2"/>
  <c r="AA70" i="2"/>
  <c r="Z70" i="2"/>
  <c r="AD193" i="2"/>
  <c r="AB193" i="2"/>
  <c r="AC193" i="2"/>
  <c r="AA193" i="2"/>
  <c r="Z193" i="2"/>
  <c r="AD49" i="2"/>
  <c r="AC49" i="2"/>
  <c r="AB49" i="2"/>
  <c r="AA49" i="2"/>
  <c r="Z49" i="2"/>
  <c r="AD817" i="2"/>
  <c r="AC817" i="2"/>
  <c r="AB817" i="2"/>
  <c r="AA817" i="2"/>
  <c r="Z817" i="2"/>
  <c r="AD147" i="2"/>
  <c r="AC147" i="2"/>
  <c r="AB147" i="2"/>
  <c r="AA147" i="2"/>
  <c r="Z147" i="2"/>
  <c r="AD115" i="2"/>
  <c r="AC115" i="2"/>
  <c r="AB115" i="2"/>
  <c r="AA115" i="2"/>
  <c r="Z115" i="2"/>
  <c r="AD229" i="2"/>
  <c r="AB229" i="2"/>
  <c r="AC229" i="2"/>
  <c r="AA229" i="2"/>
  <c r="Z229" i="2"/>
  <c r="AD66" i="2"/>
  <c r="AC66" i="2"/>
  <c r="AB66" i="2"/>
  <c r="Z66" i="2"/>
  <c r="AA66" i="2"/>
  <c r="AD355" i="2"/>
  <c r="AC355" i="2"/>
  <c r="AB355" i="2"/>
  <c r="AA355" i="2"/>
  <c r="Z355" i="2"/>
  <c r="AC567" i="2"/>
  <c r="AD567" i="2"/>
  <c r="AB567" i="2"/>
  <c r="AA567" i="2"/>
  <c r="Z567" i="2"/>
  <c r="AD709" i="2"/>
  <c r="AC709" i="2"/>
  <c r="AB709" i="2"/>
  <c r="AA709" i="2"/>
  <c r="Z709" i="2"/>
  <c r="AD651" i="2"/>
  <c r="AC651" i="2"/>
  <c r="AB651" i="2"/>
  <c r="AA651" i="2"/>
  <c r="Z651" i="2"/>
  <c r="AD125" i="2"/>
  <c r="AC125" i="2"/>
  <c r="AB125" i="2"/>
  <c r="AA125" i="2"/>
  <c r="Z125" i="2"/>
  <c r="AD996" i="2"/>
  <c r="AB996" i="2"/>
  <c r="AC996" i="2"/>
  <c r="Z996" i="2"/>
  <c r="AA996" i="2"/>
  <c r="AD867" i="2"/>
  <c r="AC867" i="2"/>
  <c r="AB867" i="2"/>
  <c r="AA867" i="2"/>
  <c r="Z867" i="2"/>
  <c r="AD267" i="2"/>
  <c r="AC267" i="2"/>
  <c r="AA267" i="2"/>
  <c r="AB267" i="2"/>
  <c r="Z267" i="2"/>
  <c r="AD1002" i="2"/>
  <c r="AC1002" i="2"/>
  <c r="AB1002" i="2"/>
  <c r="AA1002" i="2"/>
  <c r="Z1002" i="2"/>
  <c r="AD557" i="2"/>
  <c r="AC557" i="2"/>
  <c r="AB557" i="2"/>
  <c r="AA557" i="2"/>
  <c r="Z557" i="2"/>
  <c r="AC168" i="2"/>
  <c r="AD168" i="2"/>
  <c r="AB168" i="2"/>
  <c r="AA168" i="2"/>
  <c r="Z168" i="2"/>
  <c r="AD413" i="2"/>
  <c r="AC413" i="2"/>
  <c r="AB413" i="2"/>
  <c r="AA413" i="2"/>
  <c r="Z413" i="2"/>
  <c r="AD499" i="2"/>
  <c r="AC499" i="2"/>
  <c r="AB499" i="2"/>
  <c r="AA499" i="2"/>
  <c r="Z499" i="2"/>
  <c r="AD17" i="2"/>
  <c r="AC17" i="2"/>
  <c r="AA17" i="2"/>
  <c r="AB17" i="2"/>
  <c r="Z17" i="2"/>
  <c r="AD65" i="2"/>
  <c r="AC65" i="2"/>
  <c r="AB65" i="2"/>
  <c r="AA65" i="2"/>
  <c r="Z65" i="2"/>
  <c r="AD445" i="2"/>
  <c r="AB445" i="2"/>
  <c r="AC445" i="2"/>
  <c r="AA445" i="2"/>
  <c r="Z445" i="2"/>
  <c r="AD136" i="2"/>
  <c r="AC136" i="2"/>
  <c r="AB136" i="2"/>
  <c r="AA136" i="2"/>
  <c r="Z136" i="2"/>
  <c r="AD666" i="2"/>
  <c r="AC666" i="2"/>
  <c r="AB666" i="2"/>
  <c r="AA666" i="2"/>
  <c r="Z666" i="2"/>
  <c r="AD53" i="2"/>
  <c r="AC53" i="2"/>
  <c r="AB53" i="2"/>
  <c r="AA53" i="2"/>
  <c r="Z53" i="2"/>
  <c r="AD808" i="2"/>
  <c r="AC808" i="2"/>
  <c r="AA808" i="2"/>
  <c r="AB808" i="2"/>
  <c r="Z808" i="2"/>
  <c r="AD726" i="2"/>
  <c r="AB726" i="2"/>
  <c r="AC726" i="2"/>
  <c r="AA726" i="2"/>
  <c r="Z726" i="2"/>
  <c r="AD771" i="2"/>
  <c r="AC771" i="2"/>
  <c r="AB771" i="2"/>
  <c r="AA771" i="2"/>
  <c r="Z771" i="2"/>
  <c r="AD377" i="2"/>
  <c r="AC377" i="2"/>
  <c r="AB377" i="2"/>
  <c r="AA377" i="2"/>
  <c r="Z377" i="2"/>
  <c r="AD234" i="2"/>
  <c r="AC234" i="2"/>
  <c r="AB234" i="2"/>
  <c r="AA234" i="2"/>
  <c r="Z234" i="2"/>
  <c r="AD819" i="2"/>
  <c r="AC819" i="2"/>
  <c r="AB819" i="2"/>
  <c r="AA819" i="2"/>
  <c r="Z819" i="2"/>
  <c r="AD607" i="2"/>
  <c r="AC607" i="2"/>
  <c r="AB607" i="2"/>
  <c r="AA607" i="2"/>
  <c r="Z607" i="2"/>
  <c r="AD545" i="2"/>
  <c r="AC545" i="2"/>
  <c r="AB545" i="2"/>
  <c r="AA545" i="2"/>
  <c r="Z545" i="2"/>
  <c r="AD496" i="2"/>
  <c r="AC496" i="2"/>
  <c r="AB496" i="2"/>
  <c r="AA496" i="2"/>
  <c r="Z496" i="2"/>
  <c r="AD565" i="2"/>
  <c r="AC565" i="2"/>
  <c r="AB565" i="2"/>
  <c r="AA565" i="2"/>
  <c r="Z565" i="2"/>
  <c r="AD888" i="2"/>
  <c r="AB888" i="2"/>
  <c r="AC888" i="2"/>
  <c r="AA888" i="2"/>
  <c r="Z888" i="2"/>
  <c r="AD38" i="2"/>
  <c r="AC38" i="2"/>
  <c r="AB38" i="2"/>
  <c r="AA38" i="2"/>
  <c r="Z38" i="2"/>
  <c r="AD62" i="2"/>
  <c r="AC62" i="2"/>
  <c r="AB62" i="2"/>
  <c r="AA62" i="2"/>
  <c r="Z62" i="2"/>
  <c r="AD26" i="2"/>
  <c r="AC26" i="2"/>
  <c r="AB26" i="2"/>
  <c r="AA26" i="2"/>
  <c r="Z26" i="2"/>
  <c r="AD818" i="2"/>
  <c r="AC818" i="2"/>
  <c r="AB818" i="2"/>
  <c r="AA818" i="2"/>
  <c r="Z818" i="2"/>
  <c r="AD686" i="2"/>
  <c r="AB686" i="2"/>
  <c r="AC686" i="2"/>
  <c r="AA686" i="2"/>
  <c r="Z686" i="2"/>
  <c r="AD628" i="2"/>
  <c r="AC628" i="2"/>
  <c r="AB628" i="2"/>
  <c r="AA628" i="2"/>
  <c r="Z628" i="2"/>
  <c r="AD374" i="2"/>
  <c r="AC374" i="2"/>
  <c r="AB374" i="2"/>
  <c r="AA374" i="2"/>
  <c r="Z374" i="2"/>
  <c r="AD278" i="2"/>
  <c r="AC278" i="2"/>
  <c r="AB278" i="2"/>
  <c r="AA278" i="2"/>
  <c r="Z278" i="2"/>
  <c r="AD806" i="2"/>
  <c r="AB806" i="2"/>
  <c r="AC806" i="2"/>
  <c r="AA806" i="2"/>
  <c r="Z806" i="2"/>
  <c r="AD562" i="2"/>
  <c r="AB562" i="2"/>
  <c r="AA562" i="2"/>
  <c r="AC562" i="2"/>
  <c r="Z562" i="2"/>
  <c r="AD741" i="2"/>
  <c r="AC741" i="2"/>
  <c r="AB741" i="2"/>
  <c r="AA741" i="2"/>
  <c r="Z741" i="2"/>
  <c r="AD681" i="2"/>
  <c r="AC681" i="2"/>
  <c r="AB681" i="2"/>
  <c r="AA681" i="2"/>
  <c r="Z681" i="2"/>
  <c r="AD897" i="2"/>
  <c r="AC897" i="2"/>
  <c r="AB897" i="2"/>
  <c r="AA897" i="2"/>
  <c r="Z897" i="2"/>
  <c r="Z106" i="2"/>
  <c r="AD106" i="2"/>
  <c r="AC106" i="2"/>
  <c r="AB106" i="2"/>
  <c r="AA106" i="2"/>
  <c r="AA910" i="2"/>
  <c r="Z910" i="2"/>
  <c r="AD910" i="2"/>
  <c r="AC910" i="2"/>
  <c r="AB910" i="2"/>
  <c r="Z837" i="2"/>
  <c r="AB837" i="2"/>
  <c r="AA837" i="2"/>
  <c r="AD837" i="2"/>
  <c r="AC837" i="2"/>
  <c r="Z479" i="2"/>
  <c r="AA479" i="2"/>
  <c r="AD479" i="2"/>
  <c r="AC479" i="2"/>
  <c r="AB479" i="2"/>
  <c r="AA980" i="2"/>
  <c r="Z980" i="2"/>
  <c r="AD980" i="2"/>
  <c r="AB980" i="2"/>
  <c r="AC980" i="2"/>
  <c r="AA947" i="2"/>
  <c r="Z947" i="2"/>
  <c r="AD947" i="2"/>
  <c r="AC947" i="2"/>
  <c r="AB947" i="2"/>
  <c r="AC444" i="2"/>
  <c r="AD444" i="2"/>
  <c r="AB444" i="2"/>
  <c r="AA444" i="2"/>
  <c r="Z444" i="2"/>
  <c r="Z419" i="2"/>
  <c r="AA419" i="2"/>
  <c r="AD419" i="2"/>
  <c r="AC419" i="2"/>
  <c r="AB419" i="2"/>
  <c r="AA875" i="2"/>
  <c r="Z875" i="2"/>
  <c r="AD875" i="2"/>
  <c r="AC875" i="2"/>
  <c r="AB875" i="2"/>
  <c r="AA779" i="2"/>
  <c r="Z779" i="2"/>
  <c r="AD779" i="2"/>
  <c r="AC779" i="2"/>
  <c r="AB779" i="2"/>
  <c r="Z515" i="2"/>
  <c r="AA515" i="2"/>
  <c r="AD515" i="2"/>
  <c r="AC515" i="2"/>
  <c r="AB515" i="2"/>
  <c r="AC96" i="2"/>
  <c r="AD96" i="2"/>
  <c r="AB96" i="2"/>
  <c r="AA96" i="2"/>
  <c r="Z96" i="2"/>
  <c r="AA588" i="2"/>
  <c r="Z588" i="2"/>
  <c r="AC588" i="2"/>
  <c r="AD588" i="2"/>
  <c r="AB588" i="2"/>
  <c r="AD116" i="2"/>
  <c r="AC116" i="2"/>
  <c r="AB116" i="2"/>
  <c r="AA116" i="2"/>
  <c r="Z116" i="2"/>
  <c r="Z851" i="2"/>
  <c r="AD851" i="2"/>
  <c r="AC851" i="2"/>
  <c r="AB851" i="2"/>
  <c r="AA851" i="2"/>
  <c r="AD259" i="2"/>
  <c r="AB259" i="2"/>
  <c r="AC259" i="2"/>
  <c r="AA259" i="2"/>
  <c r="Z259" i="2"/>
  <c r="AA300" i="2"/>
  <c r="Z300" i="2"/>
  <c r="AC300" i="2"/>
  <c r="AD300" i="2"/>
  <c r="AB300" i="2"/>
  <c r="AC276" i="2"/>
  <c r="AD276" i="2"/>
  <c r="AB276" i="2"/>
  <c r="AA276" i="2"/>
  <c r="Z276" i="2"/>
  <c r="AD258" i="2"/>
  <c r="AC258" i="2"/>
  <c r="AB258" i="2"/>
  <c r="AA258" i="2"/>
  <c r="Z258" i="2"/>
  <c r="AD572" i="2"/>
  <c r="AC572" i="2"/>
  <c r="AA572" i="2"/>
  <c r="AB572" i="2"/>
  <c r="Z572" i="2"/>
  <c r="AD533" i="2"/>
  <c r="AC533" i="2"/>
  <c r="AB533" i="2"/>
  <c r="AA533" i="2"/>
  <c r="Z533" i="2"/>
  <c r="AD474" i="2"/>
  <c r="AC474" i="2"/>
  <c r="AB474" i="2"/>
  <c r="AA474" i="2"/>
  <c r="Z474" i="2"/>
  <c r="AD481" i="2"/>
  <c r="AC481" i="2"/>
  <c r="AB481" i="2"/>
  <c r="AA481" i="2"/>
  <c r="Z481" i="2"/>
  <c r="AD265" i="2"/>
  <c r="AB265" i="2"/>
  <c r="AC265" i="2"/>
  <c r="AA265" i="2"/>
  <c r="Z265" i="2"/>
  <c r="AD389" i="2"/>
  <c r="AC389" i="2"/>
  <c r="AA389" i="2"/>
  <c r="AB389" i="2"/>
  <c r="Z389" i="2"/>
  <c r="AD906" i="2"/>
  <c r="AC906" i="2"/>
  <c r="AB906" i="2"/>
  <c r="AA906" i="2"/>
  <c r="Z906" i="2"/>
  <c r="AD29" i="2"/>
  <c r="AC29" i="2"/>
  <c r="AB29" i="2"/>
  <c r="AA29" i="2"/>
  <c r="Z29" i="2"/>
  <c r="AD605" i="2"/>
  <c r="AC605" i="2"/>
  <c r="AB605" i="2"/>
  <c r="AA605" i="2"/>
  <c r="Z605" i="2"/>
  <c r="AD718" i="2"/>
  <c r="AC718" i="2"/>
  <c r="AA718" i="2"/>
  <c r="AB718" i="2"/>
  <c r="Z718" i="2"/>
  <c r="AB984" i="2"/>
  <c r="AC984" i="2"/>
  <c r="AD984" i="2"/>
  <c r="AA984" i="2"/>
  <c r="Z984" i="2"/>
  <c r="AD539" i="2"/>
  <c r="AC539" i="2"/>
  <c r="AB539" i="2"/>
  <c r="Z539" i="2"/>
  <c r="AA539" i="2"/>
  <c r="AD529" i="2"/>
  <c r="AC529" i="2"/>
  <c r="AB529" i="2"/>
  <c r="AA529" i="2"/>
  <c r="Z529" i="2"/>
  <c r="AD318" i="2"/>
  <c r="AC318" i="2"/>
  <c r="AB318" i="2"/>
  <c r="AA318" i="2"/>
  <c r="Z318" i="2"/>
  <c r="AC591" i="2"/>
  <c r="AD591" i="2"/>
  <c r="AB591" i="2"/>
  <c r="AA591" i="2"/>
  <c r="Z591" i="2"/>
  <c r="AD865" i="2"/>
  <c r="AC865" i="2"/>
  <c r="AB865" i="2"/>
  <c r="AA865" i="2"/>
  <c r="Z865" i="2"/>
  <c r="AD593" i="2"/>
  <c r="AC593" i="2"/>
  <c r="AA593" i="2"/>
  <c r="AB593" i="2"/>
  <c r="Z593" i="2"/>
  <c r="AD823" i="2"/>
  <c r="AC823" i="2"/>
  <c r="AB823" i="2"/>
  <c r="AA823" i="2"/>
  <c r="Z823" i="2"/>
  <c r="AD702" i="2"/>
  <c r="AB702" i="2"/>
  <c r="AC702" i="2"/>
  <c r="AA702" i="2"/>
  <c r="Z702" i="2"/>
  <c r="AD223" i="2"/>
  <c r="AB223" i="2"/>
  <c r="AC223" i="2"/>
  <c r="AA223" i="2"/>
  <c r="Z223" i="2"/>
  <c r="AD569" i="2"/>
  <c r="AC569" i="2"/>
  <c r="AB569" i="2"/>
  <c r="AA569" i="2"/>
  <c r="Z569" i="2"/>
  <c r="AD331" i="2"/>
  <c r="AB331" i="2"/>
  <c r="AC331" i="2"/>
  <c r="AA331" i="2"/>
  <c r="Z331" i="2"/>
  <c r="AD151" i="2"/>
  <c r="AC151" i="2"/>
  <c r="AB151" i="2"/>
  <c r="AA151" i="2"/>
  <c r="Z151" i="2"/>
  <c r="AD109" i="2"/>
  <c r="AC109" i="2"/>
  <c r="AB109" i="2"/>
  <c r="AA109" i="2"/>
  <c r="Z109" i="2"/>
  <c r="AD375" i="2"/>
  <c r="AC375" i="2"/>
  <c r="AB375" i="2"/>
  <c r="AA375" i="2"/>
  <c r="Z375" i="2"/>
  <c r="AD55" i="2"/>
  <c r="AC55" i="2"/>
  <c r="AB55" i="2"/>
  <c r="AA55" i="2"/>
  <c r="Z55" i="2"/>
  <c r="AD90" i="2"/>
  <c r="AC90" i="2"/>
  <c r="AB90" i="2"/>
  <c r="AA90" i="2"/>
  <c r="Z90" i="2"/>
  <c r="AD720" i="2"/>
  <c r="AB720" i="2"/>
  <c r="AA720" i="2"/>
  <c r="AC720" i="2"/>
  <c r="Z720" i="2"/>
  <c r="AD138" i="2"/>
  <c r="AC138" i="2"/>
  <c r="AB138" i="2"/>
  <c r="Z138" i="2"/>
  <c r="AA138" i="2"/>
  <c r="AD820" i="2"/>
  <c r="AC820" i="2"/>
  <c r="AA820" i="2"/>
  <c r="AB820" i="2"/>
  <c r="Z820" i="2"/>
  <c r="AD809" i="2"/>
  <c r="AC809" i="2"/>
  <c r="AB809" i="2"/>
  <c r="AA809" i="2"/>
  <c r="Z809" i="2"/>
  <c r="AD281" i="2"/>
  <c r="AC281" i="2"/>
  <c r="AA281" i="2"/>
  <c r="AB281" i="2"/>
  <c r="Z281" i="2"/>
  <c r="AD313" i="2"/>
  <c r="AB313" i="2"/>
  <c r="AC313" i="2"/>
  <c r="AA313" i="2"/>
  <c r="Z313" i="2"/>
  <c r="AD629" i="2"/>
  <c r="AC629" i="2"/>
  <c r="AB629" i="2"/>
  <c r="AA629" i="2"/>
  <c r="Z629" i="2"/>
  <c r="AD220" i="2"/>
  <c r="AC220" i="2"/>
  <c r="AB220" i="2"/>
  <c r="AA220" i="2"/>
  <c r="Z220" i="2"/>
  <c r="AD301" i="2"/>
  <c r="AB301" i="2"/>
  <c r="AC301" i="2"/>
  <c r="AA301" i="2"/>
  <c r="Z301" i="2"/>
  <c r="AD901" i="2"/>
  <c r="AC901" i="2"/>
  <c r="AB901" i="2"/>
  <c r="AA901" i="2"/>
  <c r="Z901" i="2"/>
  <c r="AD365" i="2"/>
  <c r="AC365" i="2"/>
  <c r="AB365" i="2"/>
  <c r="AA365" i="2"/>
  <c r="Z365" i="2"/>
  <c r="AD940" i="2"/>
  <c r="AC940" i="2"/>
  <c r="AB940" i="2"/>
  <c r="AA940" i="2"/>
  <c r="Z940" i="2"/>
  <c r="AD1000" i="2"/>
  <c r="AC1000" i="2"/>
  <c r="AB1000" i="2"/>
  <c r="AA1000" i="2"/>
  <c r="Z1000" i="2"/>
  <c r="AD162" i="2"/>
  <c r="AC162" i="2"/>
  <c r="AB162" i="2"/>
  <c r="AA162" i="2"/>
  <c r="Z162" i="2"/>
  <c r="AD123" i="2"/>
  <c r="AC123" i="2"/>
  <c r="AA123" i="2"/>
  <c r="AB123" i="2"/>
  <c r="Z123" i="2"/>
  <c r="AD449" i="2"/>
  <c r="AC449" i="2"/>
  <c r="AA449" i="2"/>
  <c r="AB449" i="2"/>
  <c r="Z449" i="2"/>
  <c r="AD366" i="2"/>
  <c r="AC366" i="2"/>
  <c r="AB366" i="2"/>
  <c r="AA366" i="2"/>
  <c r="Z366" i="2"/>
  <c r="AD871" i="2"/>
  <c r="AC871" i="2"/>
  <c r="AB871" i="2"/>
  <c r="AA871" i="2"/>
  <c r="Z871" i="2"/>
  <c r="AD291" i="2"/>
  <c r="AC291" i="2"/>
  <c r="AA291" i="2"/>
  <c r="AB291" i="2"/>
  <c r="Z291" i="2"/>
  <c r="AD986" i="2"/>
  <c r="AC986" i="2"/>
  <c r="AB986" i="2"/>
  <c r="AA986" i="2"/>
  <c r="Z986" i="2"/>
  <c r="AD328" i="2"/>
  <c r="AC328" i="2"/>
  <c r="AB328" i="2"/>
  <c r="AA328" i="2"/>
  <c r="Z328" i="2"/>
  <c r="AD122" i="2"/>
  <c r="AC122" i="2"/>
  <c r="AB122" i="2"/>
  <c r="AA122" i="2"/>
  <c r="Z122" i="2"/>
  <c r="AD674" i="2"/>
  <c r="AC674" i="2"/>
  <c r="AB674" i="2"/>
  <c r="AA674" i="2"/>
  <c r="Z674" i="2"/>
  <c r="AD963" i="2"/>
  <c r="AC963" i="2"/>
  <c r="AB963" i="2"/>
  <c r="AA963" i="2"/>
  <c r="Z963" i="2"/>
  <c r="AD542" i="2"/>
  <c r="AC542" i="2"/>
  <c r="AB542" i="2"/>
  <c r="AA542" i="2"/>
  <c r="Z542" i="2"/>
  <c r="AD915" i="2"/>
  <c r="AC915" i="2"/>
  <c r="AB915" i="2"/>
  <c r="AA915" i="2"/>
  <c r="Z915" i="2"/>
  <c r="AD230" i="2"/>
  <c r="AC230" i="2"/>
  <c r="AB230" i="2"/>
  <c r="AA230" i="2"/>
  <c r="Z230" i="2"/>
  <c r="AA730" i="2"/>
  <c r="Z730" i="2"/>
  <c r="AD730" i="2"/>
  <c r="AC730" i="2"/>
  <c r="AB730" i="2"/>
  <c r="Z263" i="2"/>
  <c r="AA263" i="2"/>
  <c r="AD263" i="2"/>
  <c r="AC263" i="2"/>
  <c r="AB263" i="2"/>
  <c r="AC275" i="2"/>
  <c r="AB275" i="2"/>
  <c r="Z275" i="2"/>
  <c r="AA275" i="2"/>
  <c r="AD275" i="2"/>
  <c r="AA895" i="2"/>
  <c r="Z895" i="2"/>
  <c r="AD895" i="2"/>
  <c r="AC895" i="2"/>
  <c r="AB895" i="2"/>
  <c r="AA693" i="2"/>
  <c r="Z693" i="2"/>
  <c r="AD693" i="2"/>
  <c r="AC693" i="2"/>
  <c r="AB693" i="2"/>
  <c r="Z383" i="2"/>
  <c r="AA383" i="2"/>
  <c r="AD383" i="2"/>
  <c r="AC383" i="2"/>
  <c r="AB383" i="2"/>
  <c r="AA623" i="2"/>
  <c r="Z623" i="2"/>
  <c r="AD623" i="2"/>
  <c r="AC623" i="2"/>
  <c r="AB623" i="2"/>
  <c r="Z621" i="2"/>
  <c r="AD621" i="2"/>
  <c r="AB621" i="2"/>
  <c r="AC621" i="2"/>
  <c r="AA621" i="2"/>
  <c r="AA886" i="2"/>
  <c r="Z886" i="2"/>
  <c r="AD886" i="2"/>
  <c r="AC886" i="2"/>
  <c r="AB886" i="2"/>
  <c r="AC507" i="2"/>
  <c r="AD507" i="2"/>
  <c r="AB507" i="2"/>
  <c r="AA507" i="2"/>
  <c r="Z507" i="2"/>
  <c r="Z707" i="2"/>
  <c r="AD707" i="2"/>
  <c r="AC707" i="2"/>
  <c r="AB707" i="2"/>
  <c r="AA707" i="2"/>
  <c r="AC575" i="2"/>
  <c r="AB575" i="2"/>
  <c r="AA575" i="2"/>
  <c r="Z575" i="2"/>
  <c r="AD575" i="2"/>
  <c r="AD368" i="2"/>
  <c r="AC368" i="2"/>
  <c r="AB368" i="2"/>
  <c r="AA368" i="2"/>
  <c r="Z368" i="2"/>
  <c r="AA548" i="2"/>
  <c r="Z548" i="2"/>
  <c r="AB548" i="2"/>
  <c r="AD548" i="2"/>
  <c r="AC548" i="2"/>
  <c r="AD56" i="2"/>
  <c r="AC56" i="2"/>
  <c r="AB56" i="2"/>
  <c r="AA56" i="2"/>
  <c r="Z56" i="2"/>
  <c r="AA287" i="2"/>
  <c r="Z287" i="2"/>
  <c r="AD287" i="2"/>
  <c r="AC287" i="2"/>
  <c r="AB287" i="2"/>
  <c r="AB756" i="2"/>
  <c r="Z756" i="2"/>
  <c r="AD756" i="2"/>
  <c r="AC756" i="2"/>
  <c r="AA756" i="2"/>
  <c r="AD978" i="2"/>
  <c r="AC978" i="2"/>
  <c r="AB978" i="2"/>
  <c r="AA978" i="2"/>
  <c r="Z978" i="2"/>
  <c r="AD489" i="2"/>
  <c r="AC489" i="2"/>
  <c r="AB489" i="2"/>
  <c r="AA489" i="2"/>
  <c r="Z489" i="2"/>
  <c r="AD358" i="2"/>
  <c r="AB358" i="2"/>
  <c r="AC358" i="2"/>
  <c r="AA358" i="2"/>
  <c r="Z358" i="2"/>
  <c r="AD409" i="2"/>
  <c r="AC409" i="2"/>
  <c r="AB409" i="2"/>
  <c r="AA409" i="2"/>
  <c r="Z409" i="2"/>
  <c r="AD677" i="2"/>
  <c r="AC677" i="2"/>
  <c r="AA677" i="2"/>
  <c r="AB677" i="2"/>
  <c r="Z677" i="2"/>
  <c r="AD690" i="2"/>
  <c r="AC690" i="2"/>
  <c r="AB690" i="2"/>
  <c r="AA690" i="2"/>
  <c r="Z690" i="2"/>
  <c r="AD163" i="2"/>
  <c r="AC163" i="2"/>
  <c r="AB163" i="2"/>
  <c r="AA163" i="2"/>
  <c r="Z163" i="2"/>
  <c r="AD91" i="2"/>
  <c r="AC91" i="2"/>
  <c r="AB91" i="2"/>
  <c r="AA91" i="2"/>
  <c r="Z91" i="2"/>
  <c r="AD451" i="2"/>
  <c r="AB451" i="2"/>
  <c r="AC451" i="2"/>
  <c r="AA451" i="2"/>
  <c r="Z451" i="2"/>
  <c r="AD251" i="2"/>
  <c r="AC251" i="2"/>
  <c r="AB251" i="2"/>
  <c r="Z251" i="2"/>
  <c r="AA251" i="2"/>
  <c r="AD633" i="2"/>
  <c r="AC633" i="2"/>
  <c r="AB633" i="2"/>
  <c r="AA633" i="2"/>
  <c r="Z633" i="2"/>
  <c r="AD841" i="2"/>
  <c r="AC841" i="2"/>
  <c r="AB841" i="2"/>
  <c r="AA841" i="2"/>
  <c r="Z841" i="2"/>
  <c r="AD705" i="2"/>
  <c r="AC705" i="2"/>
  <c r="AB705" i="2"/>
  <c r="AA705" i="2"/>
  <c r="Z705" i="2"/>
  <c r="AD733" i="2"/>
  <c r="AC733" i="2"/>
  <c r="AB733" i="2"/>
  <c r="AA733" i="2"/>
  <c r="Z733" i="2"/>
  <c r="AD917" i="2"/>
  <c r="AC917" i="2"/>
  <c r="AB917" i="2"/>
  <c r="AA917" i="2"/>
  <c r="Z917" i="2"/>
  <c r="AD735" i="2"/>
  <c r="AB735" i="2"/>
  <c r="AC735" i="2"/>
  <c r="AA735" i="2"/>
  <c r="Z735" i="2"/>
  <c r="AD900" i="2"/>
  <c r="AC900" i="2"/>
  <c r="AB900" i="2"/>
  <c r="AA900" i="2"/>
  <c r="Z900" i="2"/>
  <c r="AD435" i="2"/>
  <c r="AC435" i="2"/>
  <c r="AB435" i="2"/>
  <c r="AA435" i="2"/>
  <c r="Z435" i="2"/>
  <c r="AD209" i="2"/>
  <c r="AC209" i="2"/>
  <c r="AB209" i="2"/>
  <c r="AA209" i="2"/>
  <c r="Z209" i="2"/>
  <c r="AD833" i="2"/>
  <c r="AC833" i="2"/>
  <c r="AB833" i="2"/>
  <c r="AA833" i="2"/>
  <c r="Z833" i="2"/>
  <c r="AD343" i="2"/>
  <c r="AB343" i="2"/>
  <c r="AC343" i="2"/>
  <c r="AA343" i="2"/>
  <c r="Z343" i="2"/>
  <c r="AD289" i="2"/>
  <c r="AB289" i="2"/>
  <c r="AC289" i="2"/>
  <c r="AA289" i="2"/>
  <c r="Z289" i="2"/>
  <c r="AC504" i="2"/>
  <c r="AD504" i="2"/>
  <c r="AB504" i="2"/>
  <c r="AA504" i="2"/>
  <c r="Z504" i="2"/>
  <c r="AD315" i="2"/>
  <c r="AC315" i="2"/>
  <c r="AB315" i="2"/>
  <c r="AA315" i="2"/>
  <c r="Z315" i="2"/>
  <c r="AD845" i="2"/>
  <c r="AC845" i="2"/>
  <c r="AB845" i="2"/>
  <c r="AA845" i="2"/>
  <c r="Z845" i="2"/>
  <c r="AD784" i="2"/>
  <c r="AC784" i="2"/>
  <c r="AB784" i="2"/>
  <c r="AA784" i="2"/>
  <c r="Z784" i="2"/>
  <c r="AD951" i="2"/>
  <c r="AB951" i="2"/>
  <c r="AC951" i="2"/>
  <c r="AA951" i="2"/>
  <c r="Z951" i="2"/>
  <c r="AD469" i="2"/>
  <c r="AC469" i="2"/>
  <c r="AB469" i="2"/>
  <c r="Z469" i="2"/>
  <c r="AA469" i="2"/>
  <c r="AD714" i="2"/>
  <c r="AC714" i="2"/>
  <c r="AA714" i="2"/>
  <c r="AB714" i="2"/>
  <c r="Z714" i="2"/>
  <c r="AD882" i="2"/>
  <c r="AC882" i="2"/>
  <c r="AB882" i="2"/>
  <c r="AA882" i="2"/>
  <c r="Z882" i="2"/>
  <c r="AC937" i="2"/>
  <c r="AB937" i="2"/>
  <c r="AD937" i="2"/>
  <c r="AA937" i="2"/>
  <c r="Z937" i="2"/>
  <c r="AD174" i="2"/>
  <c r="AC174" i="2"/>
  <c r="AB174" i="2"/>
  <c r="AA174" i="2"/>
  <c r="Z174" i="2"/>
  <c r="AD879" i="2"/>
  <c r="AB879" i="2"/>
  <c r="AC879" i="2"/>
  <c r="AA879" i="2"/>
  <c r="Z879" i="2"/>
  <c r="AC925" i="2"/>
  <c r="AD925" i="2"/>
  <c r="AB925" i="2"/>
  <c r="AA925" i="2"/>
  <c r="Z925" i="2"/>
  <c r="AD197" i="2"/>
  <c r="AC197" i="2"/>
  <c r="AB197" i="2"/>
  <c r="AA197" i="2"/>
  <c r="Z197" i="2"/>
  <c r="AD954" i="2"/>
  <c r="AC954" i="2"/>
  <c r="AB954" i="2"/>
  <c r="AA954" i="2"/>
  <c r="Z954" i="2"/>
  <c r="AD685" i="2"/>
  <c r="AC685" i="2"/>
  <c r="AB685" i="2"/>
  <c r="AA685" i="2"/>
  <c r="Z685" i="2"/>
  <c r="AD511" i="2"/>
  <c r="AC511" i="2"/>
  <c r="AB511" i="2"/>
  <c r="AA511" i="2"/>
  <c r="Z511" i="2"/>
  <c r="AD603" i="2"/>
  <c r="AC603" i="2"/>
  <c r="AB603" i="2"/>
  <c r="AA603" i="2"/>
  <c r="Z603" i="2"/>
  <c r="AD519" i="2"/>
  <c r="AC519" i="2"/>
  <c r="AB519" i="2"/>
  <c r="AA519" i="2"/>
  <c r="Z519" i="2"/>
  <c r="AD412" i="2"/>
  <c r="AC412" i="2"/>
  <c r="AB412" i="2"/>
  <c r="AA412" i="2"/>
  <c r="Z412" i="2"/>
  <c r="AD662" i="2"/>
  <c r="AB662" i="2"/>
  <c r="AC662" i="2"/>
  <c r="AA662" i="2"/>
  <c r="Z662" i="2"/>
  <c r="AD418" i="2"/>
  <c r="AA418" i="2"/>
  <c r="AC418" i="2"/>
  <c r="AB418" i="2"/>
  <c r="Z418" i="2"/>
  <c r="AD956" i="2"/>
  <c r="AB956" i="2"/>
  <c r="AC956" i="2"/>
  <c r="AA956" i="2"/>
  <c r="Z956" i="2"/>
  <c r="AD321" i="2"/>
  <c r="AC321" i="2"/>
  <c r="AB321" i="2"/>
  <c r="AA321" i="2"/>
  <c r="Z321" i="2"/>
  <c r="AD608" i="2"/>
  <c r="AC608" i="2"/>
  <c r="AB608" i="2"/>
  <c r="AA608" i="2"/>
  <c r="Z608" i="2"/>
  <c r="AD609" i="2"/>
  <c r="AC609" i="2"/>
  <c r="AB609" i="2"/>
  <c r="AA609" i="2"/>
  <c r="Z609" i="2"/>
  <c r="AA598" i="2"/>
  <c r="Z598" i="2"/>
  <c r="AD598" i="2"/>
  <c r="AC598" i="2"/>
  <c r="AB598" i="2"/>
  <c r="Z695" i="2"/>
  <c r="AD695" i="2"/>
  <c r="AC695" i="2"/>
  <c r="AB695" i="2"/>
  <c r="AA695" i="2"/>
  <c r="AA262" i="2"/>
  <c r="Z262" i="2"/>
  <c r="AD262" i="2"/>
  <c r="AC262" i="2"/>
  <c r="AB262" i="2"/>
  <c r="Z944" i="2"/>
  <c r="AA944" i="2"/>
  <c r="AD944" i="2"/>
  <c r="AB944" i="2"/>
  <c r="AC944" i="2"/>
  <c r="AA514" i="2"/>
  <c r="Z514" i="2"/>
  <c r="AD514" i="2"/>
  <c r="AC514" i="2"/>
  <c r="AB514" i="2"/>
  <c r="AA344" i="2"/>
  <c r="Z344" i="2"/>
  <c r="AD344" i="2"/>
  <c r="AC344" i="2"/>
  <c r="AB344" i="2"/>
  <c r="AC21" i="2"/>
  <c r="Z21" i="2"/>
  <c r="AD21" i="2"/>
  <c r="AA21" i="2"/>
  <c r="AB21" i="2"/>
  <c r="AD443" i="2"/>
  <c r="AA443" i="2"/>
  <c r="AC443" i="2"/>
  <c r="AB443" i="2"/>
  <c r="Z443" i="2"/>
  <c r="AC336" i="2"/>
  <c r="AD336" i="2"/>
  <c r="AB336" i="2"/>
  <c r="AA336" i="2"/>
  <c r="Z336" i="2"/>
  <c r="Z836" i="2"/>
  <c r="AD836" i="2"/>
  <c r="AC836" i="2"/>
  <c r="AB836" i="2"/>
  <c r="AA836" i="2"/>
  <c r="AC652" i="2"/>
  <c r="AD652" i="2"/>
  <c r="AB652" i="2"/>
  <c r="AA652" i="2"/>
  <c r="Z652" i="2"/>
  <c r="AA585" i="2"/>
  <c r="Z585" i="2"/>
  <c r="AD585" i="2"/>
  <c r="AB585" i="2"/>
  <c r="AC585" i="2"/>
  <c r="AA682" i="2"/>
  <c r="Z682" i="2"/>
  <c r="AC682" i="2"/>
  <c r="AD682" i="2"/>
  <c r="AB682" i="2"/>
  <c r="AD821" i="2"/>
  <c r="AC821" i="2"/>
  <c r="AB821" i="2"/>
  <c r="AA821" i="2"/>
  <c r="Z821" i="2"/>
  <c r="AD111" i="2"/>
  <c r="AC111" i="2"/>
  <c r="AB111" i="2"/>
  <c r="AA111" i="2"/>
  <c r="Z111" i="2"/>
  <c r="AD337" i="2"/>
  <c r="AB337" i="2"/>
  <c r="AC337" i="2"/>
  <c r="AA337" i="2"/>
  <c r="Z337" i="2"/>
  <c r="AD955" i="2"/>
  <c r="AC955" i="2"/>
  <c r="AB955" i="2"/>
  <c r="AA955" i="2"/>
  <c r="Z955" i="2"/>
  <c r="AD523" i="2"/>
  <c r="AB523" i="2"/>
  <c r="AC523" i="2"/>
  <c r="AA523" i="2"/>
  <c r="Z523" i="2"/>
  <c r="AD307" i="2"/>
  <c r="AB307" i="2"/>
  <c r="AA307" i="2"/>
  <c r="AC307" i="2"/>
  <c r="Z307" i="2"/>
  <c r="AD255" i="2"/>
  <c r="AC255" i="2"/>
  <c r="AB255" i="2"/>
  <c r="AA255" i="2"/>
  <c r="Z255" i="2"/>
  <c r="AC615" i="2"/>
  <c r="AD615" i="2"/>
  <c r="AB615" i="2"/>
  <c r="AA615" i="2"/>
  <c r="Z615" i="2"/>
  <c r="AC192" i="2"/>
  <c r="AD192" i="2"/>
  <c r="AB192" i="2"/>
  <c r="AA192" i="2"/>
  <c r="Z192" i="2"/>
  <c r="AD472" i="2"/>
  <c r="AC472" i="2"/>
  <c r="AA472" i="2"/>
  <c r="AB472" i="2"/>
  <c r="Z472" i="2"/>
  <c r="AC372" i="2"/>
  <c r="AD372" i="2"/>
  <c r="AB372" i="2"/>
  <c r="AA372" i="2"/>
  <c r="Z372" i="2"/>
  <c r="AD772" i="2"/>
  <c r="AC772" i="2"/>
  <c r="AB772" i="2"/>
  <c r="AA772" i="2"/>
  <c r="Z772" i="2"/>
  <c r="AD849" i="2"/>
  <c r="AC849" i="2"/>
  <c r="AB849" i="2"/>
  <c r="AA849" i="2"/>
  <c r="Z849" i="2"/>
  <c r="AD829" i="2"/>
  <c r="AC829" i="2"/>
  <c r="AB829" i="2"/>
  <c r="AA829" i="2"/>
  <c r="Z829" i="2"/>
  <c r="AD319" i="2"/>
  <c r="AC319" i="2"/>
  <c r="AB319" i="2"/>
  <c r="AA319" i="2"/>
  <c r="Z319" i="2"/>
  <c r="AD308" i="2"/>
  <c r="AC308" i="2"/>
  <c r="AB308" i="2"/>
  <c r="AA308" i="2"/>
  <c r="Z308" i="2"/>
  <c r="AD617" i="2"/>
  <c r="AC617" i="2"/>
  <c r="AB617" i="2"/>
  <c r="AA617" i="2"/>
  <c r="Z617" i="2"/>
  <c r="AD171" i="2"/>
  <c r="AC171" i="2"/>
  <c r="AA171" i="2"/>
  <c r="AB171" i="2"/>
  <c r="Z171" i="2"/>
  <c r="AD774" i="2"/>
  <c r="AB774" i="2"/>
  <c r="AC774" i="2"/>
  <c r="AA774" i="2"/>
  <c r="Z774" i="2"/>
  <c r="AD1015" i="2"/>
  <c r="AC1015" i="2"/>
  <c r="AB1015" i="2"/>
  <c r="AA1015" i="2"/>
  <c r="Z1015" i="2"/>
  <c r="AD510" i="2"/>
  <c r="AC510" i="2"/>
  <c r="AA510" i="2"/>
  <c r="Z510" i="2"/>
  <c r="AB510" i="2"/>
  <c r="AD207" i="2"/>
  <c r="AC207" i="2"/>
  <c r="AA207" i="2"/>
  <c r="AB207" i="2"/>
  <c r="Z207" i="2"/>
  <c r="AD373" i="2"/>
  <c r="AB373" i="2"/>
  <c r="AC373" i="2"/>
  <c r="AA373" i="2"/>
  <c r="Z373" i="2"/>
  <c r="AD894" i="2"/>
  <c r="AC894" i="2"/>
  <c r="AB894" i="2"/>
  <c r="AA894" i="2"/>
  <c r="Z894" i="2"/>
  <c r="AD30" i="2"/>
  <c r="AC30" i="2"/>
  <c r="AB30" i="2"/>
  <c r="AA30" i="2"/>
  <c r="Z30" i="2"/>
  <c r="AC997" i="2"/>
  <c r="AD997" i="2"/>
  <c r="AB997" i="2"/>
  <c r="AA997" i="2"/>
  <c r="Z997" i="2"/>
  <c r="AD675" i="2"/>
  <c r="AC675" i="2"/>
  <c r="AB675" i="2"/>
  <c r="AA675" i="2"/>
  <c r="Z675" i="2"/>
  <c r="AD965" i="2"/>
  <c r="AC965" i="2"/>
  <c r="AB965" i="2"/>
  <c r="AA965" i="2"/>
  <c r="Z965" i="2"/>
  <c r="AD583" i="2"/>
  <c r="AC583" i="2"/>
  <c r="AB583" i="2"/>
  <c r="AA583" i="2"/>
  <c r="Z583" i="2"/>
  <c r="AD199" i="2"/>
  <c r="AB199" i="2"/>
  <c r="AA199" i="2"/>
  <c r="AC199" i="2"/>
  <c r="Z199" i="2"/>
  <c r="AD260" i="2"/>
  <c r="AC260" i="2"/>
  <c r="AB260" i="2"/>
  <c r="AA260" i="2"/>
  <c r="Z260" i="2"/>
  <c r="AD97" i="2"/>
  <c r="AC97" i="2"/>
  <c r="AB97" i="2"/>
  <c r="AA97" i="2"/>
  <c r="Z97" i="2"/>
  <c r="AD703" i="2"/>
  <c r="AC703" i="2"/>
  <c r="AB703" i="2"/>
  <c r="AA703" i="2"/>
  <c r="Z703" i="2"/>
  <c r="AD763" i="2"/>
  <c r="AC763" i="2"/>
  <c r="AB763" i="2"/>
  <c r="AA763" i="2"/>
  <c r="Z763" i="2"/>
  <c r="AD869" i="2"/>
  <c r="AC869" i="2"/>
  <c r="AB869" i="2"/>
  <c r="AA869" i="2"/>
  <c r="Z869" i="2"/>
  <c r="AD1014" i="2"/>
  <c r="AB1014" i="2"/>
  <c r="AA1014" i="2"/>
  <c r="AC1014" i="2"/>
  <c r="Z1014" i="2"/>
  <c r="AD643" i="2"/>
  <c r="AC643" i="2"/>
  <c r="AB643" i="2"/>
  <c r="AA643" i="2"/>
  <c r="Z643" i="2"/>
  <c r="AD349" i="2"/>
  <c r="AB349" i="2"/>
  <c r="AC349" i="2"/>
  <c r="AA349" i="2"/>
  <c r="Z349" i="2"/>
  <c r="AD747" i="2"/>
  <c r="AC747" i="2"/>
  <c r="AB747" i="2"/>
  <c r="AA747" i="2"/>
  <c r="Z747" i="2"/>
  <c r="AD137" i="2"/>
  <c r="AC137" i="2"/>
  <c r="AB137" i="2"/>
  <c r="AA137" i="2"/>
  <c r="Z137" i="2"/>
  <c r="AD133" i="2"/>
  <c r="AC133" i="2"/>
  <c r="AB133" i="2"/>
  <c r="AA133" i="2"/>
  <c r="Z133" i="2"/>
  <c r="AD325" i="2"/>
  <c r="AB325" i="2"/>
  <c r="AC325" i="2"/>
  <c r="Z325" i="2"/>
  <c r="AA325" i="2"/>
  <c r="AD891" i="2"/>
  <c r="AC891" i="2"/>
  <c r="AB891" i="2"/>
  <c r="AA891" i="2"/>
  <c r="Z891" i="2"/>
  <c r="AD594" i="2"/>
  <c r="AC594" i="2"/>
  <c r="AB594" i="2"/>
  <c r="AA594" i="2"/>
  <c r="Z594" i="2"/>
  <c r="AD781" i="2"/>
  <c r="AC781" i="2"/>
  <c r="AB781" i="2"/>
  <c r="AA781" i="2"/>
  <c r="Z781" i="2"/>
  <c r="AD354" i="2"/>
  <c r="AC354" i="2"/>
  <c r="AB354" i="2"/>
  <c r="AA354" i="2"/>
  <c r="Z354" i="2"/>
  <c r="AD893" i="2"/>
  <c r="AC893" i="2"/>
  <c r="AB893" i="2"/>
  <c r="AA893" i="2"/>
  <c r="Z893" i="2"/>
  <c r="AD157" i="2"/>
  <c r="AC157" i="2"/>
  <c r="AB157" i="2"/>
  <c r="AA157" i="2"/>
  <c r="Z157" i="2"/>
  <c r="AD184" i="2"/>
  <c r="AC184" i="2"/>
  <c r="AB184" i="2"/>
  <c r="AA184" i="2"/>
  <c r="Z184" i="2"/>
  <c r="AD126" i="2"/>
  <c r="AC126" i="2"/>
  <c r="AB126" i="2"/>
  <c r="AA126" i="2"/>
  <c r="Z126" i="2"/>
  <c r="AD93" i="2"/>
  <c r="AA93" i="2"/>
  <c r="AB93" i="2"/>
  <c r="AC93" i="2"/>
  <c r="Z93" i="2"/>
  <c r="AD364" i="2"/>
  <c r="AC364" i="2"/>
  <c r="AB364" i="2"/>
  <c r="AA364" i="2"/>
  <c r="Z364" i="2"/>
  <c r="AD100" i="2"/>
  <c r="AC100" i="2"/>
  <c r="AB100" i="2"/>
  <c r="AA100" i="2"/>
  <c r="Z100" i="2"/>
  <c r="AD182" i="2"/>
  <c r="AC182" i="2"/>
  <c r="AB182" i="2"/>
  <c r="AA182" i="2"/>
  <c r="Z182" i="2"/>
  <c r="AD794" i="2"/>
  <c r="AC794" i="2"/>
  <c r="AB794" i="2"/>
  <c r="AA794" i="2"/>
  <c r="Z794" i="2"/>
  <c r="AD698" i="2"/>
  <c r="AC698" i="2"/>
  <c r="AB698" i="2"/>
  <c r="AA698" i="2"/>
  <c r="Z698" i="2"/>
  <c r="AD16" i="2"/>
  <c r="AB16" i="2"/>
  <c r="AC16" i="2"/>
  <c r="AA16" i="2"/>
  <c r="Z16" i="2"/>
  <c r="AA982" i="2"/>
  <c r="Z982" i="2"/>
  <c r="AD982" i="2"/>
  <c r="AC982" i="2"/>
  <c r="AB982" i="2"/>
  <c r="AA995" i="2"/>
  <c r="Z995" i="2"/>
  <c r="AD995" i="2"/>
  <c r="AC995" i="2"/>
  <c r="AB995" i="2"/>
  <c r="AA957" i="2"/>
  <c r="Z957" i="2"/>
  <c r="AD957" i="2"/>
  <c r="AC957" i="2"/>
  <c r="AB957" i="2"/>
  <c r="AA94" i="2"/>
  <c r="Z94" i="2"/>
  <c r="AD94" i="2"/>
  <c r="AC94" i="2"/>
  <c r="AB94" i="2"/>
  <c r="AB225" i="2"/>
  <c r="Z225" i="2"/>
  <c r="AD225" i="2"/>
  <c r="AC225" i="2"/>
  <c r="AA225" i="2"/>
  <c r="Z81" i="2"/>
  <c r="AD81" i="2"/>
  <c r="AA81" i="2"/>
  <c r="AC81" i="2"/>
  <c r="AB81" i="2"/>
  <c r="AB322" i="2"/>
  <c r="AA322" i="2"/>
  <c r="AC322" i="2"/>
  <c r="Z322" i="2"/>
  <c r="AD322" i="2"/>
  <c r="AA549" i="2"/>
  <c r="Z549" i="2"/>
  <c r="AD549" i="2"/>
  <c r="AB549" i="2"/>
  <c r="AC549" i="2"/>
  <c r="AC764" i="2"/>
  <c r="Z764" i="2"/>
  <c r="AD764" i="2"/>
  <c r="AB764" i="2"/>
  <c r="AA764" i="2"/>
  <c r="AC540" i="2"/>
  <c r="AD540" i="2"/>
  <c r="AA540" i="2"/>
  <c r="AB540" i="2"/>
  <c r="Z540" i="2"/>
  <c r="AD165" i="2"/>
  <c r="AA165" i="2"/>
  <c r="AC165" i="2"/>
  <c r="AB165" i="2"/>
  <c r="Z165" i="2"/>
  <c r="AA200" i="2"/>
  <c r="Z200" i="2"/>
  <c r="AD200" i="2"/>
  <c r="AC200" i="2"/>
  <c r="AB200" i="2"/>
  <c r="AA178" i="2"/>
  <c r="Z178" i="2"/>
  <c r="AD178" i="2"/>
  <c r="AB178" i="2"/>
  <c r="AC178" i="2"/>
  <c r="AD217" i="2"/>
  <c r="AB217" i="2"/>
  <c r="AC217" i="2"/>
  <c r="AA217" i="2"/>
  <c r="Z217" i="2"/>
  <c r="AD755" i="2"/>
  <c r="AC755" i="2"/>
  <c r="AB755" i="2"/>
  <c r="AA755" i="2"/>
  <c r="Z755" i="2"/>
  <c r="AD273" i="2"/>
  <c r="AC273" i="2"/>
  <c r="AA273" i="2"/>
  <c r="AB273" i="2"/>
  <c r="Z273" i="2"/>
  <c r="AD327" i="2"/>
  <c r="AC327" i="2"/>
  <c r="AB327" i="2"/>
  <c r="AA327" i="2"/>
  <c r="Z327" i="2"/>
  <c r="AD1004" i="2"/>
  <c r="AB1004" i="2"/>
  <c r="AC1004" i="2"/>
  <c r="AA1004" i="2"/>
  <c r="Z1004" i="2"/>
  <c r="AD762" i="2"/>
  <c r="AB762" i="2"/>
  <c r="AC762" i="2"/>
  <c r="AA762" i="2"/>
  <c r="Z762" i="2"/>
  <c r="AD107" i="2"/>
  <c r="AC107" i="2"/>
  <c r="AB107" i="2"/>
  <c r="Z107" i="2"/>
  <c r="AA107" i="2"/>
  <c r="AD379" i="2"/>
  <c r="AB379" i="2"/>
  <c r="AC379" i="2"/>
  <c r="AA379" i="2"/>
  <c r="Z379" i="2"/>
  <c r="AD356" i="2"/>
  <c r="AC356" i="2"/>
  <c r="AB356" i="2"/>
  <c r="AA356" i="2"/>
  <c r="Z356" i="2"/>
  <c r="AD932" i="2"/>
  <c r="AB932" i="2"/>
  <c r="AC932" i="2"/>
  <c r="AA932" i="2"/>
  <c r="Z932" i="2"/>
  <c r="AD114" i="2"/>
  <c r="AC114" i="2"/>
  <c r="AB114" i="2"/>
  <c r="AA114" i="2"/>
  <c r="Z114" i="2"/>
  <c r="AD862" i="2"/>
  <c r="AC862" i="2"/>
  <c r="AB862" i="2"/>
  <c r="AA862" i="2"/>
  <c r="Z862" i="2"/>
  <c r="AD799" i="2"/>
  <c r="AC799" i="2"/>
  <c r="AB799" i="2"/>
  <c r="AA799" i="2"/>
  <c r="Z799" i="2"/>
  <c r="AD391" i="2"/>
  <c r="AC391" i="2"/>
  <c r="AB391" i="2"/>
  <c r="AA391" i="2"/>
  <c r="Z391" i="2"/>
  <c r="AD150" i="2"/>
  <c r="AC150" i="2"/>
  <c r="AB150" i="2"/>
  <c r="AA150" i="2"/>
  <c r="Z150" i="2"/>
  <c r="AC36" i="2"/>
  <c r="AD36" i="2"/>
  <c r="AB36" i="2"/>
  <c r="AA36" i="2"/>
  <c r="Z36" i="2"/>
  <c r="AD966" i="2"/>
  <c r="AC966" i="2"/>
  <c r="AB966" i="2"/>
  <c r="AA966" i="2"/>
  <c r="Z966" i="2"/>
  <c r="AD257" i="2"/>
  <c r="AC257" i="2"/>
  <c r="AA257" i="2"/>
  <c r="AB257" i="2"/>
  <c r="Z257" i="2"/>
  <c r="AD282" i="2"/>
  <c r="AC282" i="2"/>
  <c r="AB282" i="2"/>
  <c r="Z282" i="2"/>
  <c r="AA282" i="2"/>
  <c r="AD103" i="2"/>
  <c r="AC103" i="2"/>
  <c r="AB103" i="2"/>
  <c r="AA103" i="2"/>
  <c r="Z103" i="2"/>
  <c r="AD414" i="2"/>
  <c r="AC414" i="2"/>
  <c r="AB414" i="2"/>
  <c r="AA414" i="2"/>
  <c r="Z414" i="2"/>
  <c r="AD649" i="2"/>
  <c r="AC649" i="2"/>
  <c r="AB649" i="2"/>
  <c r="AA649" i="2"/>
  <c r="Z649" i="2"/>
  <c r="AD775" i="2"/>
  <c r="AC775" i="2"/>
  <c r="AB775" i="2"/>
  <c r="AA775" i="2"/>
  <c r="Z775" i="2"/>
  <c r="AD67" i="2"/>
  <c r="AC67" i="2"/>
  <c r="AB67" i="2"/>
  <c r="AA67" i="2"/>
  <c r="Z67" i="2"/>
  <c r="AD673" i="2"/>
  <c r="AC673" i="2"/>
  <c r="AB673" i="2"/>
  <c r="AA673" i="2"/>
  <c r="Z673" i="2"/>
  <c r="AD135" i="2"/>
  <c r="AC135" i="2"/>
  <c r="AB135" i="2"/>
  <c r="AA135" i="2"/>
  <c r="Z135" i="2"/>
  <c r="AD798" i="2"/>
  <c r="AC798" i="2"/>
  <c r="AB798" i="2"/>
  <c r="AA798" i="2"/>
  <c r="Z798" i="2"/>
  <c r="AD185" i="2"/>
  <c r="AC185" i="2"/>
  <c r="AB185" i="2"/>
  <c r="AA185" i="2"/>
  <c r="Z185" i="2"/>
  <c r="AD858" i="2"/>
  <c r="AC858" i="2"/>
  <c r="AB858" i="2"/>
  <c r="AA858" i="2"/>
  <c r="Z858" i="2"/>
  <c r="AD632" i="2"/>
  <c r="AC632" i="2"/>
  <c r="AB632" i="2"/>
  <c r="AA632" i="2"/>
  <c r="Z632" i="2"/>
  <c r="AD689" i="2"/>
  <c r="AC689" i="2"/>
  <c r="AB689" i="2"/>
  <c r="AA689" i="2"/>
  <c r="Z689" i="2"/>
  <c r="AD27" i="2"/>
  <c r="AC27" i="2"/>
  <c r="AB27" i="2"/>
  <c r="AA27" i="2"/>
  <c r="Z27" i="2"/>
  <c r="AD241" i="2"/>
  <c r="AB241" i="2"/>
  <c r="AC241" i="2"/>
  <c r="AA241" i="2"/>
  <c r="Z241" i="2"/>
  <c r="AD160" i="2"/>
  <c r="AC160" i="2"/>
  <c r="AB160" i="2"/>
  <c r="AA160" i="2"/>
  <c r="Z160" i="2"/>
  <c r="AD773" i="2"/>
  <c r="AC773" i="2"/>
  <c r="AB773" i="2"/>
  <c r="AA773" i="2"/>
  <c r="Z773" i="2"/>
  <c r="AD447" i="2"/>
  <c r="AC447" i="2"/>
  <c r="AB447" i="2"/>
  <c r="AA447" i="2"/>
  <c r="Z447" i="2"/>
  <c r="AD877" i="2"/>
  <c r="AC877" i="2"/>
  <c r="AB877" i="2"/>
  <c r="AA877" i="2"/>
  <c r="Z877" i="2"/>
  <c r="AD361" i="2"/>
  <c r="AB361" i="2"/>
  <c r="AC361" i="2"/>
  <c r="Z361" i="2"/>
  <c r="AA361" i="2"/>
  <c r="AD760" i="2"/>
  <c r="AC760" i="2"/>
  <c r="AA760" i="2"/>
  <c r="AB760" i="2"/>
  <c r="Z760" i="2"/>
  <c r="AC796" i="2"/>
  <c r="AD796" i="2"/>
  <c r="AB796" i="2"/>
  <c r="AA796" i="2"/>
  <c r="Z796" i="2"/>
  <c r="AD475" i="2"/>
  <c r="AC475" i="2"/>
  <c r="AB475" i="2"/>
  <c r="AA475" i="2"/>
  <c r="Z475" i="2"/>
  <c r="AD279" i="2"/>
  <c r="AC279" i="2"/>
  <c r="AA279" i="2"/>
  <c r="AB279" i="2"/>
  <c r="Z279" i="2"/>
  <c r="AD277" i="2"/>
  <c r="AB277" i="2"/>
  <c r="AC277" i="2"/>
  <c r="AA277" i="2"/>
  <c r="Z277" i="2"/>
  <c r="AC204" i="2"/>
  <c r="AD204" i="2"/>
  <c r="AB204" i="2"/>
  <c r="AA204" i="2"/>
  <c r="Z204" i="2"/>
  <c r="AD43" i="2"/>
  <c r="AC43" i="2"/>
  <c r="AB43" i="2"/>
  <c r="AA43" i="2"/>
  <c r="Z43" i="2"/>
  <c r="AD757" i="2"/>
  <c r="AC757" i="2"/>
  <c r="AB757" i="2"/>
  <c r="AA757" i="2"/>
  <c r="Z757" i="2"/>
  <c r="AD473" i="2"/>
  <c r="AC473" i="2"/>
  <c r="AB473" i="2"/>
  <c r="AA473" i="2"/>
  <c r="Z473" i="2"/>
  <c r="AD715" i="2"/>
  <c r="AC715" i="2"/>
  <c r="AB715" i="2"/>
  <c r="AA715" i="2"/>
  <c r="Z715" i="2"/>
  <c r="Z610" i="2"/>
  <c r="AD610" i="2"/>
  <c r="AB610" i="2"/>
  <c r="AC610" i="2"/>
  <c r="AA610" i="2"/>
  <c r="AB285" i="2"/>
  <c r="Z285" i="2"/>
  <c r="AD285" i="2"/>
  <c r="AC285" i="2"/>
  <c r="AA285" i="2"/>
  <c r="AD155" i="2"/>
  <c r="AC155" i="2"/>
  <c r="AB155" i="2"/>
  <c r="AA155" i="2"/>
  <c r="Z155" i="2"/>
  <c r="AD505" i="2"/>
  <c r="AC505" i="2"/>
  <c r="AB505" i="2"/>
  <c r="Z505" i="2"/>
  <c r="AA505" i="2"/>
  <c r="AD169" i="2"/>
  <c r="AC169" i="2"/>
  <c r="AB169" i="2"/>
  <c r="AA169" i="2"/>
  <c r="Z169" i="2"/>
  <c r="Z119" i="2"/>
  <c r="AA119" i="2"/>
  <c r="AD119" i="2"/>
  <c r="AC119" i="2"/>
  <c r="AB119" i="2"/>
  <c r="AD347" i="2"/>
  <c r="AC347" i="2"/>
  <c r="AB347" i="2"/>
  <c r="Z347" i="2"/>
  <c r="AA347" i="2"/>
  <c r="AA576" i="2"/>
  <c r="Z576" i="2"/>
  <c r="AC576" i="2"/>
  <c r="AD576" i="2"/>
  <c r="AB576" i="2"/>
  <c r="AC480" i="2"/>
  <c r="AD480" i="2"/>
  <c r="AB480" i="2"/>
  <c r="AA480" i="2"/>
  <c r="Z480" i="2"/>
  <c r="AD399" i="2"/>
  <c r="AC399" i="2"/>
  <c r="AB399" i="2"/>
  <c r="AA399" i="2"/>
  <c r="Z399" i="2"/>
  <c r="AD214" i="2"/>
  <c r="AB214" i="2"/>
  <c r="AC214" i="2"/>
  <c r="AA214" i="2"/>
  <c r="Z214" i="2"/>
  <c r="AD618" i="2"/>
  <c r="AC618" i="2"/>
  <c r="AB618" i="2"/>
  <c r="AA618" i="2"/>
  <c r="Z618" i="2"/>
  <c r="AD788" i="2"/>
  <c r="AC788" i="2"/>
  <c r="AB788" i="2"/>
  <c r="AA788" i="2"/>
  <c r="Z788" i="2"/>
  <c r="AD284" i="2"/>
  <c r="AC284" i="2"/>
  <c r="AB284" i="2"/>
  <c r="AA284" i="2"/>
  <c r="Z284" i="2"/>
  <c r="AD19" i="2"/>
  <c r="AC19" i="2"/>
  <c r="AB19" i="2"/>
  <c r="AA19" i="2"/>
  <c r="Z19" i="2"/>
  <c r="AC156" i="2"/>
  <c r="AD156" i="2"/>
  <c r="AB156" i="2"/>
  <c r="AA156" i="2"/>
  <c r="Z156" i="2"/>
  <c r="AD544" i="2"/>
  <c r="AC544" i="2"/>
  <c r="AA544" i="2"/>
  <c r="AB544" i="2"/>
  <c r="Z544" i="2"/>
  <c r="AD683" i="2"/>
  <c r="AC683" i="2"/>
  <c r="AB683" i="2"/>
  <c r="AA683" i="2"/>
  <c r="Z683" i="2"/>
  <c r="AD921" i="2"/>
  <c r="AC921" i="2"/>
  <c r="AB921" i="2"/>
  <c r="AA921" i="2"/>
  <c r="Z921" i="2"/>
  <c r="AD245" i="2"/>
  <c r="AC245" i="2"/>
  <c r="AB245" i="2"/>
  <c r="AA245" i="2"/>
  <c r="Z245" i="2"/>
  <c r="AD502" i="2"/>
  <c r="AA502" i="2"/>
  <c r="AC502" i="2"/>
  <c r="AB502" i="2"/>
  <c r="Z502" i="2"/>
  <c r="AD437" i="2"/>
  <c r="AC437" i="2"/>
  <c r="AA437" i="2"/>
  <c r="AB437" i="2"/>
  <c r="Z437" i="2"/>
  <c r="AD1019" i="2"/>
  <c r="AC1019" i="2"/>
  <c r="AB1019" i="2"/>
  <c r="AA1019" i="2"/>
  <c r="Z1019" i="2"/>
  <c r="AD589" i="2"/>
  <c r="AB589" i="2"/>
  <c r="AC589" i="2"/>
  <c r="AA589" i="2"/>
  <c r="Z589" i="2"/>
  <c r="AD793" i="2"/>
  <c r="AC793" i="2"/>
  <c r="AB793" i="2"/>
  <c r="AA793" i="2"/>
  <c r="Z793" i="2"/>
  <c r="AD353" i="2"/>
  <c r="AC353" i="2"/>
  <c r="AB353" i="2"/>
  <c r="AA353" i="2"/>
  <c r="Z353" i="2"/>
  <c r="AC132" i="2"/>
  <c r="AD132" i="2"/>
  <c r="AB132" i="2"/>
  <c r="AA132" i="2"/>
  <c r="Z132" i="2"/>
  <c r="AC456" i="2"/>
  <c r="AD456" i="2"/>
  <c r="AA456" i="2"/>
  <c r="AB456" i="2"/>
  <c r="Z456" i="2"/>
  <c r="AD1025" i="2"/>
  <c r="AC1025" i="2"/>
  <c r="AB1025" i="2"/>
  <c r="Z1025" i="2"/>
  <c r="AA1025" i="2"/>
  <c r="AD918" i="2"/>
  <c r="AB918" i="2"/>
  <c r="AC918" i="2"/>
  <c r="AA918" i="2"/>
  <c r="Z918" i="2"/>
  <c r="AD221" i="2"/>
  <c r="AC221" i="2"/>
  <c r="AA221" i="2"/>
  <c r="AB221" i="2"/>
  <c r="Z221" i="2"/>
  <c r="AD439" i="2"/>
  <c r="AC439" i="2"/>
  <c r="AB439" i="2"/>
  <c r="AA439" i="2"/>
  <c r="Z439" i="2"/>
  <c r="AD75" i="2"/>
  <c r="AC75" i="2"/>
  <c r="AA75" i="2"/>
  <c r="AB75" i="2"/>
  <c r="Z75" i="2"/>
  <c r="AD236" i="2"/>
  <c r="AC236" i="2"/>
  <c r="AB236" i="2"/>
  <c r="AA236" i="2"/>
  <c r="Z236" i="2"/>
  <c r="AD367" i="2"/>
  <c r="AB367" i="2"/>
  <c r="AC367" i="2"/>
  <c r="AA367" i="2"/>
  <c r="Z367" i="2"/>
  <c r="AD870" i="2"/>
  <c r="AB870" i="2"/>
  <c r="AC870" i="2"/>
  <c r="AA870" i="2"/>
  <c r="Z870" i="2"/>
  <c r="AD846" i="2"/>
  <c r="AC846" i="2"/>
  <c r="AB846" i="2"/>
  <c r="AA846" i="2"/>
  <c r="Z846" i="2"/>
  <c r="AD835" i="2"/>
  <c r="AC835" i="2"/>
  <c r="AB835" i="2"/>
  <c r="AA835" i="2"/>
  <c r="Z835" i="2"/>
  <c r="AD848" i="2"/>
  <c r="AB848" i="2"/>
  <c r="AC848" i="2"/>
  <c r="AA848" i="2"/>
  <c r="Z848" i="2"/>
  <c r="AD807" i="2"/>
  <c r="AB807" i="2"/>
  <c r="AC807" i="2"/>
  <c r="AA807" i="2"/>
  <c r="Z807" i="2"/>
  <c r="AC144" i="2"/>
  <c r="AD144" i="2"/>
  <c r="AB144" i="2"/>
  <c r="AA144" i="2"/>
  <c r="Z144" i="2"/>
  <c r="AD748" i="2"/>
  <c r="AC748" i="2"/>
  <c r="AB748" i="2"/>
  <c r="AA748" i="2"/>
  <c r="Z748" i="2"/>
  <c r="AD804" i="2"/>
  <c r="AB804" i="2"/>
  <c r="AC804" i="2"/>
  <c r="AA804" i="2"/>
  <c r="Z804" i="2"/>
  <c r="AD448" i="2"/>
  <c r="AC448" i="2"/>
  <c r="AB448" i="2"/>
  <c r="AA448" i="2"/>
  <c r="Z448" i="2"/>
  <c r="AD631" i="2"/>
  <c r="AB631" i="2"/>
  <c r="AA631" i="2"/>
  <c r="AC631" i="2"/>
  <c r="Z631" i="2"/>
  <c r="AD231" i="2"/>
  <c r="AC231" i="2"/>
  <c r="AB231" i="2"/>
  <c r="AA231" i="2"/>
  <c r="Z231" i="2"/>
  <c r="AD520" i="2"/>
  <c r="AC520" i="2"/>
  <c r="AA520" i="2"/>
  <c r="AB520" i="2"/>
  <c r="Z520" i="2"/>
  <c r="AD787" i="2"/>
  <c r="AC787" i="2"/>
  <c r="AB787" i="2"/>
  <c r="AA787" i="2"/>
  <c r="Z787" i="2"/>
  <c r="AD517" i="2"/>
  <c r="AB517" i="2"/>
  <c r="AC517" i="2"/>
  <c r="AA517" i="2"/>
  <c r="Z517" i="2"/>
  <c r="AD506" i="2"/>
  <c r="AC506" i="2"/>
  <c r="AB506" i="2"/>
  <c r="AA506" i="2"/>
  <c r="Z506" i="2"/>
  <c r="AA815" i="2"/>
  <c r="Z815" i="2"/>
  <c r="AA719" i="2"/>
  <c r="Z719" i="2"/>
  <c r="AD800" i="2"/>
  <c r="AB239" i="2"/>
  <c r="AB815" i="2"/>
  <c r="AB671" i="2"/>
  <c r="AB645" i="2"/>
  <c r="AC239" i="2"/>
  <c r="AC815" i="2"/>
  <c r="AC671" i="2"/>
  <c r="AC645" i="2"/>
  <c r="AD113" i="2"/>
  <c r="AC113" i="2"/>
  <c r="AA113" i="2"/>
  <c r="AB113" i="2"/>
  <c r="Z113" i="2"/>
  <c r="AD487" i="2"/>
  <c r="AB487" i="2"/>
  <c r="AC487" i="2"/>
  <c r="AA487" i="2"/>
  <c r="Z487" i="2"/>
  <c r="AD61" i="2"/>
  <c r="AC61" i="2"/>
  <c r="AB61" i="2"/>
  <c r="AA61" i="2"/>
  <c r="Z61" i="2"/>
  <c r="AD577" i="2"/>
  <c r="AC577" i="2"/>
  <c r="AB577" i="2"/>
  <c r="AA577" i="2"/>
  <c r="Z577" i="2"/>
  <c r="AD175" i="2"/>
  <c r="AC175" i="2"/>
  <c r="AB175" i="2"/>
  <c r="AA175" i="2"/>
  <c r="Z175" i="2"/>
  <c r="AD493" i="2"/>
  <c r="AC493" i="2"/>
  <c r="AB493" i="2"/>
  <c r="AA493" i="2"/>
  <c r="Z493" i="2"/>
  <c r="AD484" i="2"/>
  <c r="AC484" i="2"/>
  <c r="AB484" i="2"/>
  <c r="AA484" i="2"/>
  <c r="Z484" i="2"/>
  <c r="AD843" i="2"/>
  <c r="AC843" i="2"/>
  <c r="AB843" i="2"/>
  <c r="AA843" i="2"/>
  <c r="Z843" i="2"/>
  <c r="AD52" i="2"/>
  <c r="AC52" i="2"/>
  <c r="AB52" i="2"/>
  <c r="AA52" i="2"/>
  <c r="Z52" i="2"/>
  <c r="AD381" i="2"/>
  <c r="AC381" i="2"/>
  <c r="AB381" i="2"/>
  <c r="AA381" i="2"/>
  <c r="Z381" i="2"/>
  <c r="AD304" i="2"/>
  <c r="AC304" i="2"/>
  <c r="AB304" i="2"/>
  <c r="AA304" i="2"/>
  <c r="Z304" i="2"/>
  <c r="AD938" i="2"/>
  <c r="AC938" i="2"/>
  <c r="AB938" i="2"/>
  <c r="AA938" i="2"/>
  <c r="Z938" i="2"/>
  <c r="AD74" i="2"/>
  <c r="AC74" i="2"/>
  <c r="AB74" i="2"/>
  <c r="AA74" i="2"/>
  <c r="Z74" i="2"/>
  <c r="AD974" i="2"/>
  <c r="AC974" i="2"/>
  <c r="AB974" i="2"/>
  <c r="AA974" i="2"/>
  <c r="Z974" i="2"/>
  <c r="AD998" i="2"/>
  <c r="AC998" i="2"/>
  <c r="AB998" i="2"/>
  <c r="AA998" i="2"/>
  <c r="Z998" i="2"/>
  <c r="AD316" i="2"/>
  <c r="AC316" i="2"/>
  <c r="AB316" i="2"/>
  <c r="AA316" i="2"/>
  <c r="Z316" i="2"/>
  <c r="AD422" i="2"/>
  <c r="AC422" i="2"/>
  <c r="AB422" i="2"/>
  <c r="AA422" i="2"/>
  <c r="Z422" i="2"/>
  <c r="AC348" i="2"/>
  <c r="AD348" i="2"/>
  <c r="AA348" i="2"/>
  <c r="AB348" i="2"/>
  <c r="Z348" i="2"/>
  <c r="AD346" i="2"/>
  <c r="AB346" i="2"/>
  <c r="AC346" i="2"/>
  <c r="AA346" i="2"/>
  <c r="Z346" i="2"/>
  <c r="AD309" i="2"/>
  <c r="AC309" i="2"/>
  <c r="AA309" i="2"/>
  <c r="AB309" i="2"/>
  <c r="Z309" i="2"/>
  <c r="AD680" i="2"/>
  <c r="AB680" i="2"/>
  <c r="AC680" i="2"/>
  <c r="AA680" i="2"/>
  <c r="Z680" i="2"/>
  <c r="AD33" i="2"/>
  <c r="AC33" i="2"/>
  <c r="AA33" i="2"/>
  <c r="AB33" i="2"/>
  <c r="Z33" i="2"/>
  <c r="AD926" i="2"/>
  <c r="AC926" i="2"/>
  <c r="AB926" i="2"/>
  <c r="AA926" i="2"/>
  <c r="Z926" i="2"/>
  <c r="AD815" i="2"/>
  <c r="AD362" i="2"/>
  <c r="AC362" i="2"/>
  <c r="AB362" i="2"/>
  <c r="AA362" i="2"/>
  <c r="Z362" i="2"/>
  <c r="AA298" i="2"/>
  <c r="Z298" i="2"/>
  <c r="AA645" i="2"/>
  <c r="Z645" i="2"/>
  <c r="Z239" i="2"/>
  <c r="AA239" i="2"/>
  <c r="AA991" i="2"/>
  <c r="Z991" i="2"/>
  <c r="AD453" i="2"/>
  <c r="AC453" i="2"/>
  <c r="AB453" i="2"/>
  <c r="AA453" i="2"/>
  <c r="Z453" i="2"/>
  <c r="AD884" i="2"/>
  <c r="AB884" i="2"/>
  <c r="AC884" i="2"/>
  <c r="AA884" i="2"/>
  <c r="Z884" i="2"/>
  <c r="AD614" i="2"/>
  <c r="AC614" i="2"/>
  <c r="AB614" i="2"/>
  <c r="AA614" i="2"/>
  <c r="Z614" i="2"/>
  <c r="AC592" i="2"/>
  <c r="AD592" i="2"/>
  <c r="AA592" i="2"/>
  <c r="AB592" i="2"/>
  <c r="Z592" i="2"/>
  <c r="AD842" i="2"/>
  <c r="AC842" i="2"/>
  <c r="AB842" i="2"/>
  <c r="AA842" i="2"/>
  <c r="Z842" i="2"/>
  <c r="AD590" i="2"/>
  <c r="AC590" i="2"/>
  <c r="AB590" i="2"/>
  <c r="AA590" i="2"/>
  <c r="Z590" i="2"/>
  <c r="AD638" i="2"/>
  <c r="AC638" i="2"/>
  <c r="AB638" i="2"/>
  <c r="AA638" i="2"/>
  <c r="Z638" i="2"/>
  <c r="AD380" i="2"/>
  <c r="AC380" i="2"/>
  <c r="AB380" i="2"/>
  <c r="AA380" i="2"/>
  <c r="Z380" i="2"/>
  <c r="AD813" i="2"/>
  <c r="AC813" i="2"/>
  <c r="AB813" i="2"/>
  <c r="AA813" i="2"/>
  <c r="Z813" i="2"/>
  <c r="AD249" i="2"/>
  <c r="AC249" i="2"/>
  <c r="AA249" i="2"/>
  <c r="AB249" i="2"/>
  <c r="Z249" i="2"/>
  <c r="AD104" i="2"/>
  <c r="AC104" i="2"/>
  <c r="AB104" i="2"/>
  <c r="AA104" i="2"/>
  <c r="Z104" i="2"/>
  <c r="AD482" i="2"/>
  <c r="AC482" i="2"/>
  <c r="AB482" i="2"/>
  <c r="AA482" i="2"/>
  <c r="Z482" i="2"/>
  <c r="AD902" i="2"/>
  <c r="AC902" i="2"/>
  <c r="AB902" i="2"/>
  <c r="AA902" i="2"/>
  <c r="Z902" i="2"/>
  <c r="AC528" i="2"/>
  <c r="AD528" i="2"/>
  <c r="AB528" i="2"/>
  <c r="AA528" i="2"/>
  <c r="Z528" i="2"/>
  <c r="AD700" i="2"/>
  <c r="AC700" i="2"/>
  <c r="AB700" i="2"/>
  <c r="AA700" i="2"/>
  <c r="Z700" i="2"/>
  <c r="AD112" i="2"/>
  <c r="AC112" i="2"/>
  <c r="AB112" i="2"/>
  <c r="AA112" i="2"/>
  <c r="Z112" i="2"/>
  <c r="AD108" i="2"/>
  <c r="AC108" i="2"/>
  <c r="AB108" i="2"/>
  <c r="AA108" i="2"/>
  <c r="Z108" i="2"/>
  <c r="AD76" i="2"/>
  <c r="AC76" i="2"/>
  <c r="AB76" i="2"/>
  <c r="AA76" i="2"/>
  <c r="Z76" i="2"/>
  <c r="AD434" i="2"/>
  <c r="AC434" i="2"/>
  <c r="AB434" i="2"/>
  <c r="AA434" i="2"/>
  <c r="Z434" i="2"/>
  <c r="AD50" i="2"/>
  <c r="AC50" i="2"/>
  <c r="AB50" i="2"/>
  <c r="AA50" i="2"/>
  <c r="Z50" i="2"/>
  <c r="AD452" i="2"/>
  <c r="AC452" i="2"/>
  <c r="AB452" i="2"/>
  <c r="AA452" i="2"/>
  <c r="Z452" i="2"/>
  <c r="AD237" i="2"/>
  <c r="AC237" i="2"/>
  <c r="AA237" i="2"/>
  <c r="AB237" i="2"/>
  <c r="Z237" i="2"/>
  <c r="AD248" i="2"/>
  <c r="AC248" i="2"/>
  <c r="AB248" i="2"/>
  <c r="AA248" i="2"/>
  <c r="Z248" i="2"/>
  <c r="AD465" i="2"/>
  <c r="AC465" i="2"/>
  <c r="AB465" i="2"/>
  <c r="AA465" i="2"/>
  <c r="Z465" i="2"/>
  <c r="AD410" i="2"/>
  <c r="AC410" i="2"/>
  <c r="AB410" i="2"/>
  <c r="AA410" i="2"/>
  <c r="Z410" i="2"/>
  <c r="AD650" i="2"/>
  <c r="AC650" i="2"/>
  <c r="AB650" i="2"/>
  <c r="AA650" i="2"/>
  <c r="Z650" i="2"/>
  <c r="AA671" i="2"/>
  <c r="Z671" i="2"/>
  <c r="AD777" i="2"/>
  <c r="AC777" i="2"/>
  <c r="AB777" i="2"/>
  <c r="AA777" i="2"/>
  <c r="Z777" i="2"/>
  <c r="AD1027" i="2"/>
  <c r="AC1027" i="2"/>
  <c r="AB1027" i="2"/>
  <c r="AA1027" i="2"/>
  <c r="Z1027" i="2"/>
  <c r="AD759" i="2"/>
  <c r="AB759" i="2"/>
  <c r="AC759" i="2"/>
  <c r="AA759" i="2"/>
  <c r="Z759" i="2"/>
  <c r="AD860" i="2"/>
  <c r="AB860" i="2"/>
  <c r="AC860" i="2"/>
  <c r="AA860" i="2"/>
  <c r="Z860" i="2"/>
  <c r="AD345" i="2"/>
  <c r="AC345" i="2"/>
  <c r="AA345" i="2"/>
  <c r="Z345" i="2"/>
  <c r="AB345" i="2"/>
  <c r="AD646" i="2"/>
  <c r="AC646" i="2"/>
  <c r="AA646" i="2"/>
  <c r="AB646" i="2"/>
  <c r="Z646" i="2"/>
  <c r="AD179" i="2"/>
  <c r="AC179" i="2"/>
  <c r="AB179" i="2"/>
  <c r="Z179" i="2"/>
  <c r="AA179" i="2"/>
  <c r="AD140" i="2"/>
  <c r="AC140" i="2"/>
  <c r="AB140" i="2"/>
  <c r="AA140" i="2"/>
  <c r="Z140" i="2"/>
  <c r="AD467" i="2"/>
  <c r="AC467" i="2"/>
  <c r="AB467" i="2"/>
  <c r="Z467" i="2"/>
  <c r="AA467" i="2"/>
  <c r="AD971" i="2"/>
  <c r="AC971" i="2"/>
  <c r="AB971" i="2"/>
  <c r="AA971" i="2"/>
  <c r="Z971" i="2"/>
  <c r="AD415" i="2"/>
  <c r="AB415" i="2"/>
  <c r="AC415" i="2"/>
  <c r="AA415" i="2"/>
  <c r="Z415" i="2"/>
  <c r="AD80" i="2"/>
  <c r="AC80" i="2"/>
  <c r="AB80" i="2"/>
  <c r="AA80" i="2"/>
  <c r="Z80" i="2"/>
  <c r="AD581" i="2"/>
  <c r="AC581" i="2"/>
  <c r="AB581" i="2"/>
  <c r="AA581" i="2"/>
  <c r="Z581" i="2"/>
  <c r="AD256" i="2"/>
  <c r="AC256" i="2"/>
  <c r="AB256" i="2"/>
  <c r="AA256" i="2"/>
  <c r="Z256" i="2"/>
  <c r="AD637" i="2"/>
  <c r="AC637" i="2"/>
  <c r="AB637" i="2"/>
  <c r="AA637" i="2"/>
  <c r="Z637" i="2"/>
  <c r="AC288" i="2"/>
  <c r="AD288" i="2"/>
  <c r="AB288" i="2"/>
  <c r="AA288" i="2"/>
  <c r="Z288" i="2"/>
  <c r="AD89" i="2"/>
  <c r="AC89" i="2"/>
  <c r="AB89" i="2"/>
  <c r="AA89" i="2"/>
  <c r="Z89" i="2"/>
  <c r="AD436" i="2"/>
  <c r="AC436" i="2"/>
  <c r="AB436" i="2"/>
  <c r="AA436" i="2"/>
  <c r="Z436" i="2"/>
  <c r="AD661" i="2"/>
  <c r="AC661" i="2"/>
  <c r="AB661" i="2"/>
  <c r="AA661" i="2"/>
  <c r="Z661" i="2"/>
  <c r="AD161" i="2"/>
  <c r="AC161" i="2"/>
  <c r="AA161" i="2"/>
  <c r="AB161" i="2"/>
  <c r="Z161" i="2"/>
  <c r="AD967" i="2"/>
  <c r="AC967" i="2"/>
  <c r="AB967" i="2"/>
  <c r="AA967" i="2"/>
  <c r="Z967" i="2"/>
  <c r="AD952" i="2"/>
  <c r="AC952" i="2"/>
  <c r="AB952" i="2"/>
  <c r="AA952" i="2"/>
  <c r="Z952" i="2"/>
  <c r="AD579" i="2"/>
  <c r="AC579" i="2"/>
  <c r="AB579" i="2"/>
  <c r="AA579" i="2"/>
  <c r="Z579" i="2"/>
  <c r="AD127" i="2"/>
  <c r="AC127" i="2"/>
  <c r="AB127" i="2"/>
  <c r="AA127" i="2"/>
  <c r="Z127" i="2"/>
  <c r="AC627" i="2"/>
  <c r="AD627" i="2"/>
  <c r="AB627" i="2"/>
  <c r="AA627" i="2"/>
  <c r="Z627" i="2"/>
  <c r="AD941" i="2"/>
  <c r="AC941" i="2"/>
  <c r="AB941" i="2"/>
  <c r="AA941" i="2"/>
  <c r="Z941" i="2"/>
  <c r="AD653" i="2"/>
  <c r="AC653" i="2"/>
  <c r="AB653" i="2"/>
  <c r="AA653" i="2"/>
  <c r="Z653" i="2"/>
  <c r="AD306" i="2"/>
  <c r="AC306" i="2"/>
  <c r="AB306" i="2"/>
  <c r="AA306" i="2"/>
  <c r="Z306" i="2"/>
  <c r="AD387" i="2"/>
  <c r="AC387" i="2"/>
  <c r="AA387" i="2"/>
  <c r="AB387" i="2"/>
  <c r="Z387" i="2"/>
  <c r="AD582" i="2"/>
  <c r="AC582" i="2"/>
  <c r="AB582" i="2"/>
  <c r="AA582" i="2"/>
  <c r="Z582" i="2"/>
  <c r="AD486" i="2"/>
  <c r="AC486" i="2"/>
  <c r="AB486" i="2"/>
  <c r="AA486" i="2"/>
  <c r="Z486" i="2"/>
  <c r="AD961" i="2"/>
  <c r="AC961" i="2"/>
  <c r="AB961" i="2"/>
  <c r="AA961" i="2"/>
  <c r="Z961" i="2"/>
  <c r="AD208" i="2"/>
  <c r="AC208" i="2"/>
  <c r="AB208" i="2"/>
  <c r="AA208" i="2"/>
  <c r="Z208" i="2"/>
  <c r="AD139" i="2"/>
  <c r="AC139" i="2"/>
  <c r="AB139" i="2"/>
  <c r="AA139" i="2"/>
  <c r="Z139" i="2"/>
  <c r="AD495" i="2"/>
  <c r="AC495" i="2"/>
  <c r="AB495" i="2"/>
  <c r="AA495" i="2"/>
  <c r="Z495" i="2"/>
  <c r="AD727" i="2"/>
  <c r="AC727" i="2"/>
  <c r="AB727" i="2"/>
  <c r="AA727" i="2"/>
  <c r="Z727" i="2"/>
  <c r="AD805" i="2"/>
  <c r="AC805" i="2"/>
  <c r="AB805" i="2"/>
  <c r="AA805" i="2"/>
  <c r="Z805" i="2"/>
  <c r="AC324" i="2"/>
  <c r="AD324" i="2"/>
  <c r="AB324" i="2"/>
  <c r="AA324" i="2"/>
  <c r="Z324" i="2"/>
  <c r="AD15" i="2"/>
  <c r="AC15" i="2"/>
  <c r="AA15" i="2"/>
  <c r="AB15" i="2"/>
  <c r="Z15" i="2"/>
  <c r="AD450" i="2"/>
  <c r="AC450" i="2"/>
  <c r="AB450" i="2"/>
  <c r="AA450" i="2"/>
  <c r="Z450" i="2"/>
  <c r="AD233" i="2"/>
  <c r="AC233" i="2"/>
  <c r="AB233" i="2"/>
  <c r="AA233" i="2"/>
  <c r="Z233" i="2"/>
  <c r="AD187" i="2"/>
  <c r="AB187" i="2"/>
  <c r="AC187" i="2"/>
  <c r="AA187" i="2"/>
  <c r="Z187" i="2"/>
  <c r="AD580" i="2"/>
  <c r="AC580" i="2"/>
  <c r="AB580" i="2"/>
  <c r="AA580" i="2"/>
  <c r="Z580" i="2"/>
  <c r="AD768" i="2"/>
  <c r="AC768" i="2"/>
  <c r="AA768" i="2"/>
  <c r="AB768" i="2"/>
  <c r="Z768" i="2"/>
  <c r="AD740" i="2"/>
  <c r="AB740" i="2"/>
  <c r="AC740" i="2"/>
  <c r="AA740" i="2"/>
  <c r="Z740" i="2"/>
  <c r="AD734" i="2"/>
  <c r="AB734" i="2"/>
  <c r="AC734" i="2"/>
  <c r="AA734" i="2"/>
  <c r="Z734" i="2"/>
  <c r="AD290" i="2"/>
  <c r="AC290" i="2"/>
  <c r="AB290" i="2"/>
  <c r="AA290" i="2"/>
  <c r="Z290" i="2"/>
  <c r="AD98" i="2"/>
  <c r="AC98" i="2"/>
  <c r="AB98" i="2"/>
  <c r="AA98" i="2"/>
  <c r="Z98" i="2"/>
  <c r="AD878" i="2"/>
  <c r="AC878" i="2"/>
  <c r="AB878" i="2"/>
  <c r="AA878" i="2"/>
  <c r="Z878" i="2"/>
  <c r="AC636" i="2"/>
  <c r="AD636" i="2"/>
  <c r="AB636" i="2"/>
  <c r="AA636" i="2"/>
  <c r="Z636" i="2"/>
  <c r="AD1017" i="2"/>
  <c r="AC1017" i="2"/>
  <c r="AB1017" i="2"/>
  <c r="AA1017" i="2"/>
  <c r="Z1017" i="2"/>
  <c r="AD669" i="2"/>
  <c r="AC669" i="2"/>
  <c r="AB669" i="2"/>
  <c r="AA669" i="2"/>
  <c r="Z669" i="2"/>
  <c r="AD464" i="2"/>
  <c r="AC464" i="2"/>
  <c r="AB464" i="2"/>
  <c r="AA464" i="2"/>
  <c r="Z464" i="2"/>
  <c r="AD981" i="2"/>
  <c r="AC981" i="2"/>
  <c r="AB981" i="2"/>
  <c r="AA981" i="2"/>
  <c r="Z981" i="2"/>
  <c r="AD782" i="2"/>
  <c r="AB782" i="2"/>
  <c r="AC782" i="2"/>
  <c r="AA782" i="2"/>
  <c r="Z782" i="2"/>
  <c r="AD388" i="2"/>
  <c r="AC388" i="2"/>
  <c r="AB388" i="2"/>
  <c r="AA388" i="2"/>
  <c r="Z388" i="2"/>
  <c r="AA803" i="2"/>
  <c r="Z803" i="2"/>
  <c r="AA802" i="2"/>
  <c r="Z802" i="2"/>
  <c r="AB991" i="2"/>
  <c r="AB803" i="2"/>
  <c r="AB719" i="2"/>
  <c r="AD159" i="2"/>
  <c r="AC159" i="2"/>
  <c r="AA159" i="2"/>
  <c r="AB159" i="2"/>
  <c r="Z159" i="2"/>
  <c r="AD339" i="2"/>
  <c r="AC339" i="2"/>
  <c r="AB339" i="2"/>
  <c r="AA339" i="2"/>
  <c r="Z339" i="2"/>
  <c r="AD13" i="2"/>
  <c r="AB13" i="2"/>
  <c r="AA13" i="2"/>
  <c r="AC13" i="2"/>
  <c r="Z13" i="2"/>
  <c r="AD426" i="2"/>
  <c r="AC426" i="2"/>
  <c r="AB426" i="2"/>
  <c r="AA426" i="2"/>
  <c r="Z426" i="2"/>
  <c r="AD1023" i="2"/>
  <c r="AC1023" i="2"/>
  <c r="AB1023" i="2"/>
  <c r="AA1023" i="2"/>
  <c r="Z1023" i="2"/>
  <c r="AD701" i="2"/>
  <c r="AC701" i="2"/>
  <c r="AB701" i="2"/>
  <c r="AA701" i="2"/>
  <c r="Z701" i="2"/>
  <c r="AC360" i="2"/>
  <c r="AD360" i="2"/>
  <c r="AB360" i="2"/>
  <c r="AA360" i="2"/>
  <c r="Z360" i="2"/>
  <c r="AD459" i="2"/>
  <c r="AC459" i="2"/>
  <c r="AB459" i="2"/>
  <c r="AA459" i="2"/>
  <c r="Z459" i="2"/>
  <c r="AD699" i="2"/>
  <c r="AC699" i="2"/>
  <c r="AB699" i="2"/>
  <c r="AA699" i="2"/>
  <c r="Z699" i="2"/>
  <c r="AD750" i="2"/>
  <c r="AC750" i="2"/>
  <c r="AB750" i="2"/>
  <c r="AA750" i="2"/>
  <c r="Z750" i="2"/>
  <c r="AD1012" i="2"/>
  <c r="AC1012" i="2"/>
  <c r="AB1012" i="2"/>
  <c r="AA1012" i="2"/>
  <c r="Z1012" i="2"/>
  <c r="AD63" i="2"/>
  <c r="AC63" i="2"/>
  <c r="AB63" i="2"/>
  <c r="AA63" i="2"/>
  <c r="Z63" i="2"/>
  <c r="AD243" i="2"/>
  <c r="AC243" i="2"/>
  <c r="AA243" i="2"/>
  <c r="AB243" i="2"/>
  <c r="Z243" i="2"/>
  <c r="AD976" i="2"/>
  <c r="AC976" i="2"/>
  <c r="AB976" i="2"/>
  <c r="AA976" i="2"/>
  <c r="Z976" i="2"/>
  <c r="AD37" i="2"/>
  <c r="AC37" i="2"/>
  <c r="AB37" i="2"/>
  <c r="AA37" i="2"/>
  <c r="Z37" i="2"/>
  <c r="AD943" i="2"/>
  <c r="AC943" i="2"/>
  <c r="AB943" i="2"/>
  <c r="AA943" i="2"/>
  <c r="Z943" i="2"/>
  <c r="AC228" i="2"/>
  <c r="AD228" i="2"/>
  <c r="AB228" i="2"/>
  <c r="AA228" i="2"/>
  <c r="Z228" i="2"/>
  <c r="AD566" i="2"/>
  <c r="AC566" i="2"/>
  <c r="AB566" i="2"/>
  <c r="AA566" i="2"/>
  <c r="Z566" i="2"/>
  <c r="AD340" i="2"/>
  <c r="AC340" i="2"/>
  <c r="AB340" i="2"/>
  <c r="AA340" i="2"/>
  <c r="Z340" i="2"/>
  <c r="AD64" i="2"/>
  <c r="AC64" i="2"/>
  <c r="AB64" i="2"/>
  <c r="AA64" i="2"/>
  <c r="Z64" i="2"/>
  <c r="AD86" i="2"/>
  <c r="AC86" i="2"/>
  <c r="AB86" i="2"/>
  <c r="AA86" i="2"/>
  <c r="Z86" i="2"/>
  <c r="AD446" i="2"/>
  <c r="AC446" i="2"/>
  <c r="AB446" i="2"/>
  <c r="AA446" i="2"/>
  <c r="Z446" i="2"/>
  <c r="AD292" i="2"/>
  <c r="AC292" i="2"/>
  <c r="AB292" i="2"/>
  <c r="AA292" i="2"/>
  <c r="Z292" i="2"/>
  <c r="AD280" i="2"/>
  <c r="AC280" i="2"/>
  <c r="AB280" i="2"/>
  <c r="AA280" i="2"/>
  <c r="Z280" i="2"/>
  <c r="AD134" i="2"/>
  <c r="AC134" i="2"/>
  <c r="AB134" i="2"/>
  <c r="AA134" i="2"/>
  <c r="Z134" i="2"/>
  <c r="AD194" i="2"/>
  <c r="AC194" i="2"/>
  <c r="AB194" i="2"/>
  <c r="AA194" i="2"/>
  <c r="Z194" i="2"/>
  <c r="AD326" i="2"/>
  <c r="AC326" i="2"/>
  <c r="AB326" i="2"/>
  <c r="AA326" i="2"/>
  <c r="Z326" i="2"/>
  <c r="AD202" i="2"/>
  <c r="AB202" i="2"/>
  <c r="AC202" i="2"/>
  <c r="AA202" i="2"/>
  <c r="Z202" i="2"/>
  <c r="AD164" i="2"/>
  <c r="AC164" i="2"/>
  <c r="AB164" i="2"/>
  <c r="AA164" i="2"/>
  <c r="Z164" i="2"/>
  <c r="AC468" i="2"/>
  <c r="AD468" i="2"/>
  <c r="AA468" i="2"/>
  <c r="Z468" i="2"/>
  <c r="AB468" i="2"/>
  <c r="AD824" i="2"/>
  <c r="AB824" i="2"/>
  <c r="AC824" i="2"/>
  <c r="AA824" i="2"/>
  <c r="Z824" i="2"/>
  <c r="AD338" i="2"/>
  <c r="AC338" i="2"/>
  <c r="AB338" i="2"/>
  <c r="AA338" i="2"/>
  <c r="Z338" i="2"/>
  <c r="AD866" i="2"/>
  <c r="AC866" i="2"/>
  <c r="AB866" i="2"/>
  <c r="AA866" i="2"/>
  <c r="Z866" i="2"/>
  <c r="AC991" i="2"/>
  <c r="AC803" i="2"/>
  <c r="AC719" i="2"/>
  <c r="Z800" i="2"/>
  <c r="AD991" i="2"/>
  <c r="AD803" i="2"/>
  <c r="AD719" i="2"/>
  <c r="AA800" i="2"/>
  <c r="AB802" i="2"/>
  <c r="AB128" i="2"/>
  <c r="AB298" i="2"/>
  <c r="AD403" i="2"/>
  <c r="AC403" i="2"/>
  <c r="AB403" i="2"/>
  <c r="AA403" i="2"/>
  <c r="Z403" i="2"/>
  <c r="AD722" i="2"/>
  <c r="AC722" i="2"/>
  <c r="AB722" i="2"/>
  <c r="AA722" i="2"/>
  <c r="Z722" i="2"/>
  <c r="AD530" i="2"/>
  <c r="AC530" i="2"/>
  <c r="AB530" i="2"/>
  <c r="AA530" i="2"/>
  <c r="Z530" i="2"/>
  <c r="AD939" i="2"/>
  <c r="AC939" i="2"/>
  <c r="AB939" i="2"/>
  <c r="AA939" i="2"/>
  <c r="Z939" i="2"/>
  <c r="AD554" i="2"/>
  <c r="AC554" i="2"/>
  <c r="AB554" i="2"/>
  <c r="AA554" i="2"/>
  <c r="Z554" i="2"/>
  <c r="AC597" i="2"/>
  <c r="AB597" i="2"/>
  <c r="AD597" i="2"/>
  <c r="AA597" i="2"/>
  <c r="Z597" i="2"/>
  <c r="AD242" i="2"/>
  <c r="AC242" i="2"/>
  <c r="AB242" i="2"/>
  <c r="AA242" i="2"/>
  <c r="Z242" i="2"/>
  <c r="AD962" i="2"/>
  <c r="AC962" i="2"/>
  <c r="AB962" i="2"/>
  <c r="AA962" i="2"/>
  <c r="Z962" i="2"/>
  <c r="AD676" i="2"/>
  <c r="AC676" i="2"/>
  <c r="AA676" i="2"/>
  <c r="AB676" i="2"/>
  <c r="Z676" i="2"/>
  <c r="AD218" i="2"/>
  <c r="AC218" i="2"/>
  <c r="AB218" i="2"/>
  <c r="AA218" i="2"/>
  <c r="Z218" i="2"/>
  <c r="AD890" i="2"/>
  <c r="AC890" i="2"/>
  <c r="AB890" i="2"/>
  <c r="AA890" i="2"/>
  <c r="Z890" i="2"/>
  <c r="AD524" i="2"/>
  <c r="AC524" i="2"/>
  <c r="AB524" i="2"/>
  <c r="AA524" i="2"/>
  <c r="Z524" i="2"/>
  <c r="AD596" i="2"/>
  <c r="AC596" i="2"/>
  <c r="AB596" i="2"/>
  <c r="AA596" i="2"/>
  <c r="Z596" i="2"/>
  <c r="AD177" i="2"/>
  <c r="AC177" i="2"/>
  <c r="AA177" i="2"/>
  <c r="AB177" i="2"/>
  <c r="Z177" i="2"/>
  <c r="AD536" i="2"/>
  <c r="AC536" i="2"/>
  <c r="AB536" i="2"/>
  <c r="AA536" i="2"/>
  <c r="Z536" i="2"/>
  <c r="AC568" i="2"/>
  <c r="AD568" i="2"/>
  <c r="AB568" i="2"/>
  <c r="AA568" i="2"/>
  <c r="Z568" i="2"/>
  <c r="AB800" i="2"/>
  <c r="AC802" i="2"/>
  <c r="AC298" i="2"/>
  <c r="AD51" i="2"/>
  <c r="AC51" i="2"/>
  <c r="AB51" i="2"/>
  <c r="AA51" i="2"/>
  <c r="Z51" i="2"/>
  <c r="AD892" i="2"/>
  <c r="AC892" i="2"/>
  <c r="AB892" i="2"/>
  <c r="AA892" i="2"/>
  <c r="Z892" i="2"/>
  <c r="AD427" i="2"/>
  <c r="AC427" i="2"/>
  <c r="AB427" i="2"/>
  <c r="AA427" i="2"/>
  <c r="Z427" i="2"/>
  <c r="AD816" i="2"/>
  <c r="AC816" i="2"/>
  <c r="AB816" i="2"/>
  <c r="AA816" i="2"/>
  <c r="Z816" i="2"/>
  <c r="AD246" i="2"/>
  <c r="AC246" i="2"/>
  <c r="AB246" i="2"/>
  <c r="AA246" i="2"/>
  <c r="Z246" i="2"/>
  <c r="AD351" i="2"/>
  <c r="AC351" i="2"/>
  <c r="AB351" i="2"/>
  <c r="AA351" i="2"/>
  <c r="Z351" i="2"/>
  <c r="AD977" i="2"/>
  <c r="AC977" i="2"/>
  <c r="AB977" i="2"/>
  <c r="AA977" i="2"/>
  <c r="Z977" i="2"/>
  <c r="AD786" i="2"/>
  <c r="AB786" i="2"/>
  <c r="AC786" i="2"/>
  <c r="AA786" i="2"/>
  <c r="Z786" i="2"/>
  <c r="AD783" i="2"/>
  <c r="AB783" i="2"/>
  <c r="AC783" i="2"/>
  <c r="AA783" i="2"/>
  <c r="Z783" i="2"/>
  <c r="AD266" i="2"/>
  <c r="AC266" i="2"/>
  <c r="AB266" i="2"/>
  <c r="AA266" i="2"/>
  <c r="Z266" i="2"/>
  <c r="AD470" i="2"/>
  <c r="AC470" i="2"/>
  <c r="AB470" i="2"/>
  <c r="AA470" i="2"/>
  <c r="Z470" i="2"/>
  <c r="AD1011" i="2"/>
  <c r="AC1011" i="2"/>
  <c r="AB1011" i="2"/>
  <c r="AA1011" i="2"/>
  <c r="Z1011" i="2"/>
  <c r="AB1020" i="2"/>
  <c r="AC1020" i="2"/>
  <c r="AD1020" i="2"/>
  <c r="Z1020" i="2"/>
  <c r="AA1020" i="2"/>
  <c r="AD386" i="2"/>
  <c r="AC386" i="2"/>
  <c r="AB386" i="2"/>
  <c r="AA386" i="2"/>
  <c r="Z386" i="2"/>
  <c r="AD518" i="2"/>
  <c r="AC518" i="2"/>
  <c r="AB518" i="2"/>
  <c r="AA518" i="2"/>
  <c r="Z518" i="2"/>
  <c r="AD302" i="2"/>
  <c r="AC302" i="2"/>
  <c r="AB302" i="2"/>
  <c r="AA302" i="2"/>
  <c r="Z302" i="2"/>
  <c r="AD170" i="2"/>
  <c r="AC170" i="2"/>
  <c r="AB170" i="2"/>
  <c r="AA170" i="2"/>
  <c r="Z170" i="2"/>
  <c r="AD626" i="2"/>
  <c r="AC626" i="2"/>
  <c r="AB626" i="2"/>
  <c r="AA626" i="2"/>
  <c r="Z626" i="2"/>
  <c r="AD604" i="2"/>
  <c r="AC604" i="2"/>
  <c r="AB604" i="2"/>
  <c r="AA604" i="2"/>
  <c r="Z604" i="2"/>
  <c r="AD602" i="2"/>
  <c r="AC602" i="2"/>
  <c r="AB602" i="2"/>
  <c r="AA602" i="2"/>
  <c r="Z602" i="2"/>
  <c r="AD812" i="2"/>
  <c r="AC812" i="2"/>
  <c r="AB812" i="2"/>
  <c r="AA812" i="2"/>
  <c r="Z812" i="2"/>
  <c r="AD753" i="2"/>
  <c r="AC753" i="2"/>
  <c r="AB753" i="2"/>
  <c r="AA753" i="2"/>
  <c r="Z753" i="2"/>
  <c r="AD176" i="2"/>
  <c r="AC176" i="2"/>
  <c r="AB176" i="2"/>
  <c r="AA176" i="2"/>
  <c r="Z176" i="2"/>
  <c r="AD146" i="2"/>
  <c r="AC146" i="2"/>
  <c r="AB146" i="2"/>
  <c r="AA146" i="2"/>
  <c r="Z146" i="2"/>
  <c r="AA128" i="2"/>
  <c r="Z128" i="2"/>
  <c r="AD802" i="2"/>
  <c r="AD128" i="2"/>
  <c r="AD298" i="2"/>
  <c r="G7" i="2"/>
  <c r="G8" i="2"/>
  <c r="F7" i="2"/>
  <c r="G9" i="2"/>
  <c r="G6" i="2"/>
  <c r="X6" i="2"/>
  <c r="F8" i="2"/>
  <c r="F6" i="2"/>
  <c r="F9" i="2"/>
  <c r="W6" i="2"/>
  <c r="H9" i="2" l="1"/>
  <c r="M9" i="2" s="1"/>
  <c r="Y9" i="2"/>
  <c r="H8" i="2"/>
  <c r="N8" i="2" s="1"/>
  <c r="Y8" i="2"/>
  <c r="AE8" i="2" s="1"/>
  <c r="H7" i="2"/>
  <c r="I7" i="2" s="1"/>
  <c r="Y7" i="2"/>
  <c r="H6" i="2"/>
  <c r="I6" i="2" s="1"/>
  <c r="Y6" i="2"/>
  <c r="AB6" i="2" s="1"/>
  <c r="W9" i="2"/>
  <c r="W7" i="2"/>
  <c r="X7" i="2"/>
  <c r="L6" i="2" l="1"/>
  <c r="K6" i="2"/>
  <c r="L9" i="2"/>
  <c r="K9" i="2"/>
  <c r="J9" i="2"/>
  <c r="N7" i="2"/>
  <c r="M7" i="2"/>
  <c r="L7" i="2"/>
  <c r="K7" i="2"/>
  <c r="J7" i="2"/>
  <c r="N6" i="2"/>
  <c r="J8" i="2"/>
  <c r="I9" i="2"/>
  <c r="M6" i="2"/>
  <c r="L8" i="2"/>
  <c r="K8" i="2"/>
  <c r="J6" i="2"/>
  <c r="M8" i="2"/>
  <c r="I8" i="2"/>
  <c r="N9" i="2"/>
  <c r="AE9" i="2"/>
  <c r="AE7" i="2"/>
  <c r="AE6" i="2"/>
  <c r="AB9" i="2"/>
  <c r="AD6" i="2"/>
  <c r="Z6" i="2"/>
  <c r="AB8" i="2"/>
  <c r="AC8" i="2"/>
  <c r="Z8" i="2"/>
  <c r="AA8" i="2"/>
  <c r="AD8" i="2"/>
  <c r="AD7" i="2"/>
  <c r="AC7" i="2"/>
  <c r="AB7" i="2"/>
  <c r="AA7" i="2"/>
  <c r="Z7" i="2"/>
  <c r="AA6" i="2"/>
  <c r="AD9" i="2"/>
  <c r="AC9" i="2"/>
  <c r="Z9" i="2"/>
  <c r="AA9" i="2"/>
  <c r="AC6" i="2"/>
  <c r="G5" i="2"/>
  <c r="F5" i="2"/>
  <c r="H5" i="2" l="1"/>
  <c r="K5" i="2" s="1"/>
  <c r="Y5" i="2"/>
  <c r="X5" i="2"/>
  <c r="W5" i="2"/>
  <c r="L5" i="2" l="1"/>
  <c r="M5" i="2"/>
  <c r="N5" i="2"/>
  <c r="I5" i="2"/>
  <c r="J5" i="2"/>
  <c r="AE5" i="2"/>
  <c r="AD5" i="2"/>
  <c r="AC5" i="2"/>
  <c r="AB5" i="2"/>
  <c r="AA5" i="2"/>
  <c r="Z5" i="2"/>
</calcChain>
</file>

<file path=xl/sharedStrings.xml><?xml version="1.0" encoding="utf-8"?>
<sst xmlns="http://schemas.openxmlformats.org/spreadsheetml/2006/main" count="59" uniqueCount="39">
  <si>
    <t>Ideal</t>
  </si>
  <si>
    <t>Reference</t>
  </si>
  <si>
    <t>Sample</t>
  </si>
  <si>
    <t>Sample Input</t>
  </si>
  <si>
    <t>LUT Graph</t>
  </si>
  <si>
    <t>L*</t>
  </si>
  <si>
    <t>a*</t>
  </si>
  <si>
    <t>b*</t>
  </si>
  <si>
    <r>
      <t xml:space="preserve">L*
</t>
    </r>
    <r>
      <rPr>
        <sz val="12"/>
        <color rgb="FF000000"/>
        <rFont val="Calibri"/>
        <family val="2"/>
        <charset val="1"/>
      </rPr>
      <t>[0..100]</t>
    </r>
  </si>
  <si>
    <r>
      <t xml:space="preserve">a*
</t>
    </r>
    <r>
      <rPr>
        <sz val="12"/>
        <color rgb="FF000000"/>
        <rFont val="Calibri"/>
        <family val="2"/>
      </rPr>
      <t>[+-127]</t>
    </r>
  </si>
  <si>
    <r>
      <t xml:space="preserve">b*
</t>
    </r>
    <r>
      <rPr>
        <sz val="12"/>
        <color rgb="FF000000"/>
        <rFont val="Calibri"/>
        <family val="2"/>
      </rPr>
      <t>[+-127]</t>
    </r>
  </si>
  <si>
    <r>
      <t xml:space="preserve">R
</t>
    </r>
    <r>
      <rPr>
        <sz val="12"/>
        <color rgb="FF000000"/>
        <rFont val="Calibri"/>
        <family val="2"/>
        <charset val="1"/>
      </rPr>
      <t>(8 Bit)</t>
    </r>
  </si>
  <si>
    <r>
      <t xml:space="preserve">G
</t>
    </r>
    <r>
      <rPr>
        <sz val="12"/>
        <color rgb="FF000000"/>
        <rFont val="Calibri"/>
        <family val="2"/>
        <charset val="1"/>
      </rPr>
      <t>(8 Bit)</t>
    </r>
  </si>
  <si>
    <r>
      <t xml:space="preserve">B
</t>
    </r>
    <r>
      <rPr>
        <sz val="12"/>
        <color rgb="FF000000"/>
        <rFont val="Calibri"/>
        <family val="2"/>
        <charset val="1"/>
      </rPr>
      <t>(8 Bit)</t>
    </r>
  </si>
  <si>
    <r>
      <t xml:space="preserve">R
</t>
    </r>
    <r>
      <rPr>
        <sz val="12"/>
        <color rgb="FF000000"/>
        <rFont val="Calibri"/>
        <family val="2"/>
      </rPr>
      <t>(sRGB)</t>
    </r>
  </si>
  <si>
    <r>
      <t xml:space="preserve">G
</t>
    </r>
    <r>
      <rPr>
        <sz val="12"/>
        <color rgb="FF000000"/>
        <rFont val="Calibri"/>
        <family val="2"/>
      </rPr>
      <t>(sRGB)</t>
    </r>
  </si>
  <si>
    <r>
      <t xml:space="preserve">B
</t>
    </r>
    <r>
      <rPr>
        <sz val="12"/>
        <color rgb="FF000000"/>
        <rFont val="Calibri"/>
        <family val="2"/>
      </rPr>
      <t>(sRGB)</t>
    </r>
  </si>
  <si>
    <r>
      <t xml:space="preserve">X
</t>
    </r>
    <r>
      <rPr>
        <sz val="12"/>
        <color rgb="FF000000"/>
        <rFont val="Calibri"/>
        <family val="2"/>
      </rPr>
      <t>[0..1]</t>
    </r>
  </si>
  <si>
    <r>
      <t xml:space="preserve">Y
</t>
    </r>
    <r>
      <rPr>
        <sz val="12"/>
        <color rgb="FF000000"/>
        <rFont val="Calibri"/>
        <family val="2"/>
      </rPr>
      <t>[0..1]</t>
    </r>
  </si>
  <si>
    <r>
      <t xml:space="preserve">Z
</t>
    </r>
    <r>
      <rPr>
        <sz val="12"/>
        <color rgb="FF000000"/>
        <rFont val="Calibri"/>
        <family val="2"/>
      </rPr>
      <t>[0..1]</t>
    </r>
  </si>
  <si>
    <r>
      <t xml:space="preserve">R
</t>
    </r>
    <r>
      <rPr>
        <sz val="12"/>
        <color rgb="FF000000"/>
        <rFont val="Calibri"/>
        <family val="2"/>
      </rPr>
      <t>(8 Bit)</t>
    </r>
  </si>
  <si>
    <r>
      <t xml:space="preserve">G
</t>
    </r>
    <r>
      <rPr>
        <sz val="12"/>
        <color rgb="FF000000"/>
        <rFont val="Calibri"/>
        <family val="2"/>
      </rPr>
      <t>(8 Bit)</t>
    </r>
  </si>
  <si>
    <r>
      <t xml:space="preserve">B
</t>
    </r>
    <r>
      <rPr>
        <sz val="12"/>
        <color rgb="FF000000"/>
        <rFont val="Calibri"/>
        <family val="2"/>
      </rPr>
      <t>(8 Bit)</t>
    </r>
  </si>
  <si>
    <t>Curves</t>
  </si>
  <si>
    <r>
      <t xml:space="preserve">Index
</t>
    </r>
    <r>
      <rPr>
        <sz val="12"/>
        <color rgb="FF000000"/>
        <rFont val="Calibri"/>
        <family val="2"/>
      </rPr>
      <t>[0..1023]</t>
    </r>
  </si>
  <si>
    <t>LUT</t>
  </si>
  <si>
    <t>Factor [0..100%]</t>
  </si>
  <si>
    <t>Patch 21</t>
  </si>
  <si>
    <t>Patch 20</t>
  </si>
  <si>
    <t>Patch 19</t>
  </si>
  <si>
    <t>Patch 18</t>
  </si>
  <si>
    <t>Patch 17</t>
  </si>
  <si>
    <t>Patch 16</t>
  </si>
  <si>
    <t>Patch 15</t>
  </si>
  <si>
    <t>Patch 14</t>
  </si>
  <si>
    <t>Patch 13</t>
  </si>
  <si>
    <t>Patch 10</t>
  </si>
  <si>
    <t>Patch 11</t>
  </si>
  <si>
    <t>Patch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</si>
</sst>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9" x14ac:knownFonts="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 tint="0.499984740745262"/>
      <name val="Calibri"/>
      <family val="2"/>
      <charset val="1"/>
    </font>
    <font>
      <b/>
      <sz val="12"/>
      <color rgb="FF000000"/>
      <name val="Calibri"/>
      <family val="2"/>
    </font>
    <font>
      <b/>
      <sz val="16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 vertical="top" wrapText="1"/>
    </xf>
    <xf numFmtId="0" fontId="3" fillId="0" borderId="0" xfId="0" applyFont="1"/>
    <xf numFmtId="2" fontId="1" fillId="0" borderId="0" xfId="0" applyNumberFormat="1" applyFont="1"/>
    <xf numFmtId="2" fontId="1" fillId="3" borderId="1" xfId="0" applyNumberFormat="1" applyFont="1" applyFill="1" applyBorder="1"/>
    <xf numFmtId="2" fontId="6" fillId="3" borderId="1" xfId="0" applyNumberFormat="1" applyFont="1" applyFill="1" applyBorder="1"/>
    <xf numFmtId="0" fontId="3" fillId="4" borderId="1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3" fillId="6" borderId="1" xfId="0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right" vertical="top" wrapText="1"/>
    </xf>
    <xf numFmtId="0" fontId="0" fillId="0" borderId="0" xfId="0" applyFill="1"/>
    <xf numFmtId="0" fontId="1" fillId="0" borderId="0" xfId="0" applyFont="1" applyFill="1"/>
    <xf numFmtId="0" fontId="3" fillId="0" borderId="0" xfId="0" applyFont="1" applyBorder="1" applyAlignment="1">
      <alignment horizontal="left"/>
    </xf>
    <xf numFmtId="0" fontId="4" fillId="7" borderId="0" xfId="0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2" fontId="6" fillId="2" borderId="1" xfId="0" applyNumberFormat="1" applyFont="1" applyFill="1" applyBorder="1" applyProtection="1">
      <protection locked="0"/>
    </xf>
    <xf numFmtId="0" fontId="0" fillId="0" borderId="0" xfId="0" applyProtection="1"/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Border="1"/>
    <xf numFmtId="2" fontId="1" fillId="0" borderId="8" xfId="0" applyNumberFormat="1" applyFont="1" applyFill="1" applyBorder="1"/>
    <xf numFmtId="2" fontId="1" fillId="0" borderId="9" xfId="0" applyNumberFormat="1" applyFont="1" applyFill="1" applyBorder="1"/>
    <xf numFmtId="164" fontId="1" fillId="0" borderId="9" xfId="0" applyNumberFormat="1" applyFont="1" applyFill="1" applyBorder="1"/>
    <xf numFmtId="0" fontId="1" fillId="0" borderId="9" xfId="0" applyFont="1" applyBorder="1"/>
    <xf numFmtId="0" fontId="1" fillId="0" borderId="10" xfId="0" applyFont="1" applyBorder="1"/>
    <xf numFmtId="2" fontId="1" fillId="0" borderId="11" xfId="0" applyNumberFormat="1" applyFont="1" applyFill="1" applyBorder="1"/>
    <xf numFmtId="2" fontId="1" fillId="0" borderId="12" xfId="0" applyNumberFormat="1" applyFont="1" applyFill="1" applyBorder="1"/>
    <xf numFmtId="164" fontId="1" fillId="0" borderId="12" xfId="0" applyNumberFormat="1" applyFont="1" applyBorder="1"/>
    <xf numFmtId="0" fontId="1" fillId="0" borderId="12" xfId="0" applyFont="1" applyBorder="1"/>
    <xf numFmtId="0" fontId="1" fillId="0" borderId="13" xfId="0" applyFont="1" applyBorder="1"/>
    <xf numFmtId="164" fontId="1" fillId="0" borderId="12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2" fontId="1" fillId="0" borderId="14" xfId="0" applyNumberFormat="1" applyFont="1" applyFill="1" applyBorder="1"/>
    <xf numFmtId="2" fontId="1" fillId="0" borderId="15" xfId="0" applyNumberFormat="1" applyFont="1" applyFill="1" applyBorder="1"/>
    <xf numFmtId="164" fontId="1" fillId="0" borderId="15" xfId="0" applyNumberFormat="1" applyFont="1" applyBorder="1"/>
    <xf numFmtId="0" fontId="1" fillId="0" borderId="15" xfId="0" applyFont="1" applyBorder="1"/>
    <xf numFmtId="0" fontId="1" fillId="0" borderId="16" xfId="0" applyFont="1" applyBorder="1"/>
    <xf numFmtId="2" fontId="1" fillId="0" borderId="8" xfId="0" applyNumberFormat="1" applyFont="1" applyBorder="1"/>
    <xf numFmtId="2" fontId="1" fillId="0" borderId="9" xfId="0" applyNumberFormat="1" applyFont="1" applyBorder="1"/>
    <xf numFmtId="2" fontId="1" fillId="0" borderId="10" xfId="0" applyNumberFormat="1" applyFont="1" applyBorder="1"/>
    <xf numFmtId="2" fontId="1" fillId="0" borderId="11" xfId="0" applyNumberFormat="1" applyFont="1" applyBorder="1"/>
    <xf numFmtId="2" fontId="1" fillId="0" borderId="12" xfId="0" applyNumberFormat="1" applyFont="1" applyBorder="1"/>
    <xf numFmtId="2" fontId="1" fillId="0" borderId="13" xfId="0" applyNumberFormat="1" applyFont="1" applyBorder="1"/>
    <xf numFmtId="2" fontId="1" fillId="0" borderId="14" xfId="0" applyNumberFormat="1" applyFont="1" applyBorder="1"/>
    <xf numFmtId="2" fontId="1" fillId="0" borderId="15" xfId="0" applyNumberFormat="1" applyFont="1" applyBorder="1"/>
    <xf numFmtId="2" fontId="1" fillId="0" borderId="16" xfId="0" applyNumberFormat="1" applyFont="1" applyBorder="1"/>
    <xf numFmtId="164" fontId="1" fillId="0" borderId="9" xfId="0" applyNumberFormat="1" applyFont="1" applyBorder="1"/>
    <xf numFmtId="0" fontId="0" fillId="0" borderId="17" xfId="0" applyBorder="1"/>
    <xf numFmtId="0" fontId="0" fillId="0" borderId="18" xfId="0" applyBorder="1"/>
    <xf numFmtId="0" fontId="0" fillId="0" borderId="18" xfId="0" applyFill="1" applyBorder="1"/>
    <xf numFmtId="0" fontId="0" fillId="0" borderId="19" xfId="0" applyBorder="1"/>
    <xf numFmtId="0" fontId="1" fillId="0" borderId="8" xfId="0" applyFont="1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12" xfId="0" applyFont="1" applyBorder="1" applyProtection="1"/>
    <xf numFmtId="0" fontId="1" fillId="0" borderId="13" xfId="0" applyFont="1" applyBorder="1" applyProtection="1"/>
    <xf numFmtId="0" fontId="1" fillId="0" borderId="14" xfId="0" applyFont="1" applyBorder="1" applyProtection="1"/>
    <xf numFmtId="0" fontId="1" fillId="0" borderId="15" xfId="0" applyFont="1" applyBorder="1" applyProtection="1"/>
    <xf numFmtId="0" fontId="1" fillId="0" borderId="16" xfId="0" applyFont="1" applyBorder="1" applyProtection="1"/>
    <xf numFmtId="0" fontId="0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left"/>
    </xf>
    <xf numFmtId="2" fontId="1" fillId="8" borderId="2" xfId="0" applyNumberFormat="1" applyFont="1" applyFill="1" applyBorder="1"/>
    <xf numFmtId="2" fontId="1" fillId="8" borderId="1" xfId="0" applyNumberFormat="1" applyFont="1" applyFill="1" applyBorder="1"/>
    <xf numFmtId="2" fontId="6" fillId="8" borderId="2" xfId="0" applyNumberFormat="1" applyFont="1" applyFill="1" applyBorder="1"/>
    <xf numFmtId="2" fontId="6" fillId="8" borderId="1" xfId="0" applyNumberFormat="1" applyFont="1" applyFill="1" applyBorder="1"/>
    <xf numFmtId="0" fontId="5" fillId="8" borderId="3" xfId="0" applyFont="1" applyFill="1" applyBorder="1" applyAlignment="1">
      <alignment horizontal="right" vertical="center"/>
    </xf>
    <xf numFmtId="0" fontId="5" fillId="8" borderId="4" xfId="0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right" vertical="center"/>
    </xf>
    <xf numFmtId="0" fontId="5" fillId="4" borderId="5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87878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c:style val="2"/>
  <c:chart>
    <c:title>
      <c:tx>
        <c:rich>
          <a:bodyPr rot="0"/>
          <a:lstStyle/>
          <a:p>
            <a:pPr>
              <a:defRPr sz="12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de-DE" sz="1600" b="1" strike="noStrike" spc="-1">
                <a:solidFill>
                  <a:srgbClr val="000000"/>
                </a:solidFill>
                <a:latin typeface="Calibri"/>
              </a:rPr>
              <a:t>Tonal Reproduction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440">
              <a:solidFill>
                <a:srgbClr val="808080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</c:dLbls>
          <c:xVal>
            <c:numRef>
              <c:f>'Sample Input'!$C$3:$P$3</c:f>
              <c:numCache>
                <c:formatCode>0.00</c:formatCode>
                <c:ptCount val="1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85</c:v>
                </c:pt>
                <c:pt idx="11">
                  <c:v>90</c:v>
                </c:pt>
                <c:pt idx="12">
                  <c:v>95</c:v>
                </c:pt>
                <c:pt idx="13">
                  <c:v>100</c:v>
                </c:pt>
              </c:numCache>
            </c:numRef>
          </c:xVal>
          <c:yVal>
            <c:numRef>
              <c:f>'Sample Input'!$C$3:$P$3</c:f>
              <c:numCache>
                <c:formatCode>0.00</c:formatCode>
                <c:ptCount val="1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85</c:v>
                </c:pt>
                <c:pt idx="11">
                  <c:v>90</c:v>
                </c:pt>
                <c:pt idx="12">
                  <c:v>95</c:v>
                </c:pt>
                <c:pt idx="13">
                  <c:v>100</c:v>
                </c:pt>
              </c:numCache>
            </c:numRef>
          </c:yVal>
          <c:smooth val="1"/>
        </c:ser>
        <c:ser>
          <c:idx val="1"/>
          <c:order val="1"/>
          <c:spPr>
            <a:ln w="28440">
              <a:solidFill>
                <a:srgbClr val="0070C0"/>
              </a:solidFill>
              <a:round/>
            </a:ln>
          </c:spPr>
          <c:marker>
            <c:symbol val="circle"/>
            <c:size val="4"/>
            <c:spPr>
              <a:solidFill>
                <a:srgbClr val="0070C0"/>
              </a:solidFill>
            </c:spPr>
          </c:marker>
          <c:dLbls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</c:dLbls>
          <c:xVal>
            <c:numRef>
              <c:f>'Sample Input'!$C$6:$P$6</c:f>
              <c:numCache>
                <c:formatCode>0.00</c:formatCode>
                <c:ptCount val="1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85</c:v>
                </c:pt>
                <c:pt idx="11">
                  <c:v>90</c:v>
                </c:pt>
                <c:pt idx="12">
                  <c:v>95</c:v>
                </c:pt>
                <c:pt idx="13">
                  <c:v>100</c:v>
                </c:pt>
              </c:numCache>
            </c:numRef>
          </c:xVal>
          <c:yVal>
            <c:numRef>
              <c:f>'Sample Input'!$C$9:$P$9</c:f>
              <c:numCache>
                <c:formatCode>0.00</c:formatCode>
                <c:ptCount val="1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85</c:v>
                </c:pt>
                <c:pt idx="11">
                  <c:v>90</c:v>
                </c:pt>
                <c:pt idx="12">
                  <c:v>95</c:v>
                </c:pt>
                <c:pt idx="13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629376"/>
        <c:axId val="170639744"/>
      </c:scatterChart>
      <c:valAx>
        <c:axId val="170629376"/>
        <c:scaling>
          <c:orientation val="minMax"/>
          <c:max val="100"/>
          <c:min val="0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sz="1000" b="1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lang="de-DE" sz="1000" b="1" strike="noStrike" spc="-1">
                    <a:solidFill>
                      <a:srgbClr val="000000"/>
                    </a:solidFill>
                    <a:latin typeface="Calibri"/>
                  </a:rPr>
                  <a:t>L* Reference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de-DE"/>
          </a:p>
        </c:txPr>
        <c:crossAx val="170639744"/>
        <c:crossesAt val="0"/>
        <c:crossBetween val="midCat"/>
        <c:majorUnit val="10"/>
      </c:valAx>
      <c:valAx>
        <c:axId val="170639744"/>
        <c:scaling>
          <c:orientation val="minMax"/>
          <c:max val="100"/>
          <c:min val="0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sz="1000" b="1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lang="de-DE" sz="1000" b="1" strike="noStrike" spc="-1">
                    <a:solidFill>
                      <a:srgbClr val="000000"/>
                    </a:solidFill>
                    <a:latin typeface="Calibri"/>
                  </a:rPr>
                  <a:t>L* Sample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de-DE"/>
          </a:p>
        </c:txPr>
        <c:crossAx val="170629376"/>
        <c:crosses val="autoZero"/>
        <c:crossBetween val="midCat"/>
        <c:majorUnit val="10"/>
      </c:valAx>
      <c:spPr>
        <a:solidFill>
          <a:srgbClr val="FFFFFF"/>
        </a:solidFill>
        <a:ln>
          <a:noFill/>
        </a:ln>
      </c:spPr>
    </c:plotArea>
    <c:plotVisOnly val="0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4246162689532891E-2"/>
          <c:y val="1.0914408041021343E-2"/>
          <c:w val="0.95136382277393672"/>
          <c:h val="0.93533795557147847"/>
        </c:manualLayout>
      </c:layout>
      <c:scatterChart>
        <c:scatterStyle val="lineMarker"/>
        <c:varyColors val="0"/>
        <c:ser>
          <c:idx val="2"/>
          <c:order val="0"/>
          <c:tx>
            <c:v>R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Curves!$A$5:$A$1028</c:f>
              <c:numCache>
                <c:formatCode>General</c:formatCode>
                <c:ptCount val="10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</c:numCache>
            </c:numRef>
          </c:xVal>
          <c:yVal>
            <c:numRef>
              <c:f>Curves!$Z$5:$Z$1028</c:f>
              <c:numCache>
                <c:formatCode>General</c:formatCode>
                <c:ptCount val="10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11</c:v>
                </c:pt>
                <c:pt idx="44">
                  <c:v>11</c:v>
                </c:pt>
                <c:pt idx="45">
                  <c:v>11</c:v>
                </c:pt>
                <c:pt idx="46">
                  <c:v>11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13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15</c:v>
                </c:pt>
                <c:pt idx="60">
                  <c:v>15</c:v>
                </c:pt>
                <c:pt idx="61">
                  <c:v>15</c:v>
                </c:pt>
                <c:pt idx="62">
                  <c:v>15</c:v>
                </c:pt>
                <c:pt idx="63">
                  <c:v>16</c:v>
                </c:pt>
                <c:pt idx="64">
                  <c:v>16</c:v>
                </c:pt>
                <c:pt idx="65">
                  <c:v>16</c:v>
                </c:pt>
                <c:pt idx="66">
                  <c:v>16</c:v>
                </c:pt>
                <c:pt idx="67">
                  <c:v>17</c:v>
                </c:pt>
                <c:pt idx="68">
                  <c:v>17</c:v>
                </c:pt>
                <c:pt idx="69">
                  <c:v>17</c:v>
                </c:pt>
                <c:pt idx="70">
                  <c:v>17</c:v>
                </c:pt>
                <c:pt idx="71">
                  <c:v>18</c:v>
                </c:pt>
                <c:pt idx="72">
                  <c:v>18</c:v>
                </c:pt>
                <c:pt idx="73">
                  <c:v>18</c:v>
                </c:pt>
                <c:pt idx="74">
                  <c:v>18</c:v>
                </c:pt>
                <c:pt idx="75">
                  <c:v>19</c:v>
                </c:pt>
                <c:pt idx="76">
                  <c:v>19</c:v>
                </c:pt>
                <c:pt idx="77">
                  <c:v>19</c:v>
                </c:pt>
                <c:pt idx="78">
                  <c:v>19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21</c:v>
                </c:pt>
                <c:pt idx="84">
                  <c:v>21</c:v>
                </c:pt>
                <c:pt idx="85">
                  <c:v>21</c:v>
                </c:pt>
                <c:pt idx="86">
                  <c:v>21</c:v>
                </c:pt>
                <c:pt idx="87">
                  <c:v>22</c:v>
                </c:pt>
                <c:pt idx="88">
                  <c:v>22</c:v>
                </c:pt>
                <c:pt idx="89">
                  <c:v>22</c:v>
                </c:pt>
                <c:pt idx="90">
                  <c:v>22</c:v>
                </c:pt>
                <c:pt idx="91">
                  <c:v>23</c:v>
                </c:pt>
                <c:pt idx="92">
                  <c:v>23</c:v>
                </c:pt>
                <c:pt idx="93">
                  <c:v>23</c:v>
                </c:pt>
                <c:pt idx="94">
                  <c:v>23</c:v>
                </c:pt>
                <c:pt idx="95">
                  <c:v>24</c:v>
                </c:pt>
                <c:pt idx="96">
                  <c:v>24</c:v>
                </c:pt>
                <c:pt idx="97">
                  <c:v>24</c:v>
                </c:pt>
                <c:pt idx="98">
                  <c:v>24</c:v>
                </c:pt>
                <c:pt idx="99">
                  <c:v>25</c:v>
                </c:pt>
                <c:pt idx="100">
                  <c:v>25</c:v>
                </c:pt>
                <c:pt idx="101">
                  <c:v>25</c:v>
                </c:pt>
                <c:pt idx="102">
                  <c:v>25</c:v>
                </c:pt>
                <c:pt idx="103">
                  <c:v>26</c:v>
                </c:pt>
                <c:pt idx="104">
                  <c:v>26</c:v>
                </c:pt>
                <c:pt idx="105">
                  <c:v>26</c:v>
                </c:pt>
                <c:pt idx="106">
                  <c:v>26</c:v>
                </c:pt>
                <c:pt idx="107">
                  <c:v>27</c:v>
                </c:pt>
                <c:pt idx="108">
                  <c:v>27</c:v>
                </c:pt>
                <c:pt idx="109">
                  <c:v>27</c:v>
                </c:pt>
                <c:pt idx="110">
                  <c:v>27</c:v>
                </c:pt>
                <c:pt idx="111">
                  <c:v>28</c:v>
                </c:pt>
                <c:pt idx="112">
                  <c:v>28</c:v>
                </c:pt>
                <c:pt idx="113">
                  <c:v>28</c:v>
                </c:pt>
                <c:pt idx="114">
                  <c:v>28</c:v>
                </c:pt>
                <c:pt idx="115">
                  <c:v>29</c:v>
                </c:pt>
                <c:pt idx="116">
                  <c:v>29</c:v>
                </c:pt>
                <c:pt idx="117">
                  <c:v>29</c:v>
                </c:pt>
                <c:pt idx="118">
                  <c:v>29</c:v>
                </c:pt>
                <c:pt idx="119">
                  <c:v>30</c:v>
                </c:pt>
                <c:pt idx="120">
                  <c:v>30</c:v>
                </c:pt>
                <c:pt idx="121">
                  <c:v>30</c:v>
                </c:pt>
                <c:pt idx="122">
                  <c:v>30</c:v>
                </c:pt>
                <c:pt idx="123">
                  <c:v>31</c:v>
                </c:pt>
                <c:pt idx="124">
                  <c:v>31</c:v>
                </c:pt>
                <c:pt idx="125">
                  <c:v>31</c:v>
                </c:pt>
                <c:pt idx="126">
                  <c:v>31</c:v>
                </c:pt>
                <c:pt idx="127">
                  <c:v>32</c:v>
                </c:pt>
                <c:pt idx="128">
                  <c:v>32</c:v>
                </c:pt>
                <c:pt idx="129">
                  <c:v>32</c:v>
                </c:pt>
                <c:pt idx="130">
                  <c:v>32</c:v>
                </c:pt>
                <c:pt idx="131">
                  <c:v>33</c:v>
                </c:pt>
                <c:pt idx="132">
                  <c:v>33</c:v>
                </c:pt>
                <c:pt idx="133">
                  <c:v>33</c:v>
                </c:pt>
                <c:pt idx="134">
                  <c:v>33</c:v>
                </c:pt>
                <c:pt idx="135">
                  <c:v>34</c:v>
                </c:pt>
                <c:pt idx="136">
                  <c:v>34</c:v>
                </c:pt>
                <c:pt idx="137">
                  <c:v>34</c:v>
                </c:pt>
                <c:pt idx="138">
                  <c:v>34</c:v>
                </c:pt>
                <c:pt idx="139">
                  <c:v>35</c:v>
                </c:pt>
                <c:pt idx="140">
                  <c:v>35</c:v>
                </c:pt>
                <c:pt idx="141">
                  <c:v>35</c:v>
                </c:pt>
                <c:pt idx="142">
                  <c:v>35</c:v>
                </c:pt>
                <c:pt idx="143">
                  <c:v>36</c:v>
                </c:pt>
                <c:pt idx="144">
                  <c:v>36</c:v>
                </c:pt>
                <c:pt idx="145">
                  <c:v>36</c:v>
                </c:pt>
                <c:pt idx="146">
                  <c:v>36</c:v>
                </c:pt>
                <c:pt idx="147">
                  <c:v>37</c:v>
                </c:pt>
                <c:pt idx="148">
                  <c:v>37</c:v>
                </c:pt>
                <c:pt idx="149">
                  <c:v>37</c:v>
                </c:pt>
                <c:pt idx="150">
                  <c:v>37</c:v>
                </c:pt>
                <c:pt idx="151">
                  <c:v>38</c:v>
                </c:pt>
                <c:pt idx="152">
                  <c:v>38</c:v>
                </c:pt>
                <c:pt idx="153">
                  <c:v>38</c:v>
                </c:pt>
                <c:pt idx="154">
                  <c:v>38</c:v>
                </c:pt>
                <c:pt idx="155">
                  <c:v>39</c:v>
                </c:pt>
                <c:pt idx="156">
                  <c:v>39</c:v>
                </c:pt>
                <c:pt idx="157">
                  <c:v>39</c:v>
                </c:pt>
                <c:pt idx="158">
                  <c:v>39</c:v>
                </c:pt>
                <c:pt idx="159">
                  <c:v>40</c:v>
                </c:pt>
                <c:pt idx="160">
                  <c:v>40</c:v>
                </c:pt>
                <c:pt idx="161">
                  <c:v>40</c:v>
                </c:pt>
                <c:pt idx="162">
                  <c:v>40</c:v>
                </c:pt>
                <c:pt idx="163">
                  <c:v>41</c:v>
                </c:pt>
                <c:pt idx="164">
                  <c:v>41</c:v>
                </c:pt>
                <c:pt idx="165">
                  <c:v>41</c:v>
                </c:pt>
                <c:pt idx="166">
                  <c:v>41</c:v>
                </c:pt>
                <c:pt idx="167">
                  <c:v>42</c:v>
                </c:pt>
                <c:pt idx="168">
                  <c:v>42</c:v>
                </c:pt>
                <c:pt idx="169">
                  <c:v>42</c:v>
                </c:pt>
                <c:pt idx="170">
                  <c:v>42</c:v>
                </c:pt>
                <c:pt idx="171">
                  <c:v>43</c:v>
                </c:pt>
                <c:pt idx="172">
                  <c:v>43</c:v>
                </c:pt>
                <c:pt idx="173">
                  <c:v>43</c:v>
                </c:pt>
                <c:pt idx="174">
                  <c:v>43</c:v>
                </c:pt>
                <c:pt idx="175">
                  <c:v>44</c:v>
                </c:pt>
                <c:pt idx="176">
                  <c:v>44</c:v>
                </c:pt>
                <c:pt idx="177">
                  <c:v>44</c:v>
                </c:pt>
                <c:pt idx="178">
                  <c:v>44</c:v>
                </c:pt>
                <c:pt idx="179">
                  <c:v>45</c:v>
                </c:pt>
                <c:pt idx="180">
                  <c:v>45</c:v>
                </c:pt>
                <c:pt idx="181">
                  <c:v>45</c:v>
                </c:pt>
                <c:pt idx="182">
                  <c:v>45</c:v>
                </c:pt>
                <c:pt idx="183">
                  <c:v>46</c:v>
                </c:pt>
                <c:pt idx="184">
                  <c:v>46</c:v>
                </c:pt>
                <c:pt idx="185">
                  <c:v>46</c:v>
                </c:pt>
                <c:pt idx="186">
                  <c:v>46</c:v>
                </c:pt>
                <c:pt idx="187">
                  <c:v>47</c:v>
                </c:pt>
                <c:pt idx="188">
                  <c:v>47</c:v>
                </c:pt>
                <c:pt idx="189">
                  <c:v>47</c:v>
                </c:pt>
                <c:pt idx="190">
                  <c:v>47</c:v>
                </c:pt>
                <c:pt idx="191">
                  <c:v>48</c:v>
                </c:pt>
                <c:pt idx="192">
                  <c:v>48</c:v>
                </c:pt>
                <c:pt idx="193">
                  <c:v>48</c:v>
                </c:pt>
                <c:pt idx="194">
                  <c:v>48</c:v>
                </c:pt>
                <c:pt idx="195">
                  <c:v>49</c:v>
                </c:pt>
                <c:pt idx="196">
                  <c:v>49</c:v>
                </c:pt>
                <c:pt idx="197">
                  <c:v>49</c:v>
                </c:pt>
                <c:pt idx="198">
                  <c:v>49</c:v>
                </c:pt>
                <c:pt idx="199">
                  <c:v>50</c:v>
                </c:pt>
                <c:pt idx="200">
                  <c:v>50</c:v>
                </c:pt>
                <c:pt idx="201">
                  <c:v>50</c:v>
                </c:pt>
                <c:pt idx="202">
                  <c:v>50</c:v>
                </c:pt>
                <c:pt idx="203">
                  <c:v>51</c:v>
                </c:pt>
                <c:pt idx="204">
                  <c:v>51</c:v>
                </c:pt>
                <c:pt idx="205">
                  <c:v>51</c:v>
                </c:pt>
                <c:pt idx="206">
                  <c:v>51</c:v>
                </c:pt>
                <c:pt idx="207">
                  <c:v>52</c:v>
                </c:pt>
                <c:pt idx="208">
                  <c:v>52</c:v>
                </c:pt>
                <c:pt idx="209">
                  <c:v>52</c:v>
                </c:pt>
                <c:pt idx="210">
                  <c:v>52</c:v>
                </c:pt>
                <c:pt idx="211">
                  <c:v>53</c:v>
                </c:pt>
                <c:pt idx="212">
                  <c:v>53</c:v>
                </c:pt>
                <c:pt idx="213">
                  <c:v>53</c:v>
                </c:pt>
                <c:pt idx="214">
                  <c:v>53</c:v>
                </c:pt>
                <c:pt idx="215">
                  <c:v>54</c:v>
                </c:pt>
                <c:pt idx="216">
                  <c:v>54</c:v>
                </c:pt>
                <c:pt idx="217">
                  <c:v>54</c:v>
                </c:pt>
                <c:pt idx="218">
                  <c:v>54</c:v>
                </c:pt>
                <c:pt idx="219">
                  <c:v>55</c:v>
                </c:pt>
                <c:pt idx="220">
                  <c:v>55</c:v>
                </c:pt>
                <c:pt idx="221">
                  <c:v>55</c:v>
                </c:pt>
                <c:pt idx="222">
                  <c:v>55</c:v>
                </c:pt>
                <c:pt idx="223">
                  <c:v>56</c:v>
                </c:pt>
                <c:pt idx="224">
                  <c:v>56</c:v>
                </c:pt>
                <c:pt idx="225">
                  <c:v>56</c:v>
                </c:pt>
                <c:pt idx="226">
                  <c:v>56</c:v>
                </c:pt>
                <c:pt idx="227">
                  <c:v>57</c:v>
                </c:pt>
                <c:pt idx="228">
                  <c:v>57</c:v>
                </c:pt>
                <c:pt idx="229">
                  <c:v>57</c:v>
                </c:pt>
                <c:pt idx="230">
                  <c:v>57</c:v>
                </c:pt>
                <c:pt idx="231">
                  <c:v>58</c:v>
                </c:pt>
                <c:pt idx="232">
                  <c:v>58</c:v>
                </c:pt>
                <c:pt idx="233">
                  <c:v>58</c:v>
                </c:pt>
                <c:pt idx="234">
                  <c:v>58</c:v>
                </c:pt>
                <c:pt idx="235">
                  <c:v>59</c:v>
                </c:pt>
                <c:pt idx="236">
                  <c:v>59</c:v>
                </c:pt>
                <c:pt idx="237">
                  <c:v>59</c:v>
                </c:pt>
                <c:pt idx="238">
                  <c:v>59</c:v>
                </c:pt>
                <c:pt idx="239">
                  <c:v>60</c:v>
                </c:pt>
                <c:pt idx="240">
                  <c:v>60</c:v>
                </c:pt>
                <c:pt idx="241">
                  <c:v>60</c:v>
                </c:pt>
                <c:pt idx="242">
                  <c:v>60</c:v>
                </c:pt>
                <c:pt idx="243">
                  <c:v>61</c:v>
                </c:pt>
                <c:pt idx="244">
                  <c:v>61</c:v>
                </c:pt>
                <c:pt idx="245">
                  <c:v>61</c:v>
                </c:pt>
                <c:pt idx="246">
                  <c:v>61</c:v>
                </c:pt>
                <c:pt idx="247">
                  <c:v>62</c:v>
                </c:pt>
                <c:pt idx="248">
                  <c:v>62</c:v>
                </c:pt>
                <c:pt idx="249">
                  <c:v>62</c:v>
                </c:pt>
                <c:pt idx="250">
                  <c:v>62</c:v>
                </c:pt>
                <c:pt idx="251">
                  <c:v>63</c:v>
                </c:pt>
                <c:pt idx="252">
                  <c:v>63</c:v>
                </c:pt>
                <c:pt idx="253">
                  <c:v>63</c:v>
                </c:pt>
                <c:pt idx="254">
                  <c:v>63</c:v>
                </c:pt>
                <c:pt idx="255">
                  <c:v>64</c:v>
                </c:pt>
                <c:pt idx="256">
                  <c:v>64</c:v>
                </c:pt>
                <c:pt idx="257">
                  <c:v>64</c:v>
                </c:pt>
                <c:pt idx="258">
                  <c:v>64</c:v>
                </c:pt>
                <c:pt idx="259">
                  <c:v>64</c:v>
                </c:pt>
                <c:pt idx="260">
                  <c:v>65</c:v>
                </c:pt>
                <c:pt idx="261">
                  <c:v>65</c:v>
                </c:pt>
                <c:pt idx="262">
                  <c:v>65</c:v>
                </c:pt>
                <c:pt idx="263">
                  <c:v>65</c:v>
                </c:pt>
                <c:pt idx="264">
                  <c:v>66</c:v>
                </c:pt>
                <c:pt idx="265">
                  <c:v>66</c:v>
                </c:pt>
                <c:pt idx="266">
                  <c:v>66</c:v>
                </c:pt>
                <c:pt idx="267">
                  <c:v>66</c:v>
                </c:pt>
                <c:pt idx="268">
                  <c:v>67</c:v>
                </c:pt>
                <c:pt idx="269">
                  <c:v>67</c:v>
                </c:pt>
                <c:pt idx="270">
                  <c:v>67</c:v>
                </c:pt>
                <c:pt idx="271">
                  <c:v>67</c:v>
                </c:pt>
                <c:pt idx="272">
                  <c:v>68</c:v>
                </c:pt>
                <c:pt idx="273">
                  <c:v>68</c:v>
                </c:pt>
                <c:pt idx="274">
                  <c:v>68</c:v>
                </c:pt>
                <c:pt idx="275">
                  <c:v>68</c:v>
                </c:pt>
                <c:pt idx="276">
                  <c:v>69</c:v>
                </c:pt>
                <c:pt idx="277">
                  <c:v>69</c:v>
                </c:pt>
                <c:pt idx="278">
                  <c:v>69</c:v>
                </c:pt>
                <c:pt idx="279">
                  <c:v>69</c:v>
                </c:pt>
                <c:pt idx="280">
                  <c:v>70</c:v>
                </c:pt>
                <c:pt idx="281">
                  <c:v>70</c:v>
                </c:pt>
                <c:pt idx="282">
                  <c:v>70</c:v>
                </c:pt>
                <c:pt idx="283">
                  <c:v>70</c:v>
                </c:pt>
                <c:pt idx="284">
                  <c:v>71</c:v>
                </c:pt>
                <c:pt idx="285">
                  <c:v>71</c:v>
                </c:pt>
                <c:pt idx="286">
                  <c:v>71</c:v>
                </c:pt>
                <c:pt idx="287">
                  <c:v>71</c:v>
                </c:pt>
                <c:pt idx="288">
                  <c:v>72</c:v>
                </c:pt>
                <c:pt idx="289">
                  <c:v>72</c:v>
                </c:pt>
                <c:pt idx="290">
                  <c:v>72</c:v>
                </c:pt>
                <c:pt idx="291">
                  <c:v>72</c:v>
                </c:pt>
                <c:pt idx="292">
                  <c:v>73</c:v>
                </c:pt>
                <c:pt idx="293">
                  <c:v>73</c:v>
                </c:pt>
                <c:pt idx="294">
                  <c:v>73</c:v>
                </c:pt>
                <c:pt idx="295">
                  <c:v>73</c:v>
                </c:pt>
                <c:pt idx="296">
                  <c:v>74</c:v>
                </c:pt>
                <c:pt idx="297">
                  <c:v>74</c:v>
                </c:pt>
                <c:pt idx="298">
                  <c:v>74</c:v>
                </c:pt>
                <c:pt idx="299">
                  <c:v>74</c:v>
                </c:pt>
                <c:pt idx="300">
                  <c:v>75</c:v>
                </c:pt>
                <c:pt idx="301">
                  <c:v>75</c:v>
                </c:pt>
                <c:pt idx="302">
                  <c:v>75</c:v>
                </c:pt>
                <c:pt idx="303">
                  <c:v>75</c:v>
                </c:pt>
                <c:pt idx="304">
                  <c:v>76</c:v>
                </c:pt>
                <c:pt idx="305">
                  <c:v>76</c:v>
                </c:pt>
                <c:pt idx="306">
                  <c:v>76</c:v>
                </c:pt>
                <c:pt idx="307">
                  <c:v>76</c:v>
                </c:pt>
                <c:pt idx="308">
                  <c:v>77</c:v>
                </c:pt>
                <c:pt idx="309">
                  <c:v>77</c:v>
                </c:pt>
                <c:pt idx="310">
                  <c:v>77</c:v>
                </c:pt>
                <c:pt idx="311">
                  <c:v>77</c:v>
                </c:pt>
                <c:pt idx="312">
                  <c:v>78</c:v>
                </c:pt>
                <c:pt idx="313">
                  <c:v>78</c:v>
                </c:pt>
                <c:pt idx="314">
                  <c:v>78</c:v>
                </c:pt>
                <c:pt idx="315">
                  <c:v>78</c:v>
                </c:pt>
                <c:pt idx="316">
                  <c:v>79</c:v>
                </c:pt>
                <c:pt idx="317">
                  <c:v>79</c:v>
                </c:pt>
                <c:pt idx="318">
                  <c:v>79</c:v>
                </c:pt>
                <c:pt idx="319">
                  <c:v>79</c:v>
                </c:pt>
                <c:pt idx="320">
                  <c:v>80</c:v>
                </c:pt>
                <c:pt idx="321">
                  <c:v>80</c:v>
                </c:pt>
                <c:pt idx="322">
                  <c:v>80</c:v>
                </c:pt>
                <c:pt idx="323">
                  <c:v>80</c:v>
                </c:pt>
                <c:pt idx="324">
                  <c:v>81</c:v>
                </c:pt>
                <c:pt idx="325">
                  <c:v>81</c:v>
                </c:pt>
                <c:pt idx="326">
                  <c:v>81</c:v>
                </c:pt>
                <c:pt idx="327">
                  <c:v>81</c:v>
                </c:pt>
                <c:pt idx="328">
                  <c:v>82</c:v>
                </c:pt>
                <c:pt idx="329">
                  <c:v>82</c:v>
                </c:pt>
                <c:pt idx="330">
                  <c:v>82</c:v>
                </c:pt>
                <c:pt idx="331">
                  <c:v>82</c:v>
                </c:pt>
                <c:pt idx="332">
                  <c:v>83</c:v>
                </c:pt>
                <c:pt idx="333">
                  <c:v>83</c:v>
                </c:pt>
                <c:pt idx="334">
                  <c:v>83</c:v>
                </c:pt>
                <c:pt idx="335">
                  <c:v>83</c:v>
                </c:pt>
                <c:pt idx="336">
                  <c:v>84</c:v>
                </c:pt>
                <c:pt idx="337">
                  <c:v>84</c:v>
                </c:pt>
                <c:pt idx="338">
                  <c:v>84</c:v>
                </c:pt>
                <c:pt idx="339">
                  <c:v>84</c:v>
                </c:pt>
                <c:pt idx="340">
                  <c:v>85</c:v>
                </c:pt>
                <c:pt idx="341">
                  <c:v>85</c:v>
                </c:pt>
                <c:pt idx="342">
                  <c:v>85</c:v>
                </c:pt>
                <c:pt idx="343">
                  <c:v>85</c:v>
                </c:pt>
                <c:pt idx="344">
                  <c:v>86</c:v>
                </c:pt>
                <c:pt idx="345">
                  <c:v>86</c:v>
                </c:pt>
                <c:pt idx="346">
                  <c:v>86</c:v>
                </c:pt>
                <c:pt idx="347">
                  <c:v>86</c:v>
                </c:pt>
                <c:pt idx="348">
                  <c:v>87</c:v>
                </c:pt>
                <c:pt idx="349">
                  <c:v>87</c:v>
                </c:pt>
                <c:pt idx="350">
                  <c:v>87</c:v>
                </c:pt>
                <c:pt idx="351">
                  <c:v>87</c:v>
                </c:pt>
                <c:pt idx="352">
                  <c:v>88</c:v>
                </c:pt>
                <c:pt idx="353">
                  <c:v>88</c:v>
                </c:pt>
                <c:pt idx="354">
                  <c:v>88</c:v>
                </c:pt>
                <c:pt idx="355">
                  <c:v>88</c:v>
                </c:pt>
                <c:pt idx="356">
                  <c:v>89</c:v>
                </c:pt>
                <c:pt idx="357">
                  <c:v>89</c:v>
                </c:pt>
                <c:pt idx="358">
                  <c:v>89</c:v>
                </c:pt>
                <c:pt idx="359">
                  <c:v>89</c:v>
                </c:pt>
                <c:pt idx="360">
                  <c:v>90</c:v>
                </c:pt>
                <c:pt idx="361">
                  <c:v>90</c:v>
                </c:pt>
                <c:pt idx="362">
                  <c:v>90</c:v>
                </c:pt>
                <c:pt idx="363">
                  <c:v>90</c:v>
                </c:pt>
                <c:pt idx="364">
                  <c:v>91</c:v>
                </c:pt>
                <c:pt idx="365">
                  <c:v>91</c:v>
                </c:pt>
                <c:pt idx="366">
                  <c:v>91</c:v>
                </c:pt>
                <c:pt idx="367">
                  <c:v>91</c:v>
                </c:pt>
                <c:pt idx="368">
                  <c:v>92</c:v>
                </c:pt>
                <c:pt idx="369">
                  <c:v>92</c:v>
                </c:pt>
                <c:pt idx="370">
                  <c:v>92</c:v>
                </c:pt>
                <c:pt idx="371">
                  <c:v>92</c:v>
                </c:pt>
                <c:pt idx="372">
                  <c:v>93</c:v>
                </c:pt>
                <c:pt idx="373">
                  <c:v>93</c:v>
                </c:pt>
                <c:pt idx="374">
                  <c:v>93</c:v>
                </c:pt>
                <c:pt idx="375">
                  <c:v>93</c:v>
                </c:pt>
                <c:pt idx="376">
                  <c:v>94</c:v>
                </c:pt>
                <c:pt idx="377">
                  <c:v>94</c:v>
                </c:pt>
                <c:pt idx="378">
                  <c:v>94</c:v>
                </c:pt>
                <c:pt idx="379">
                  <c:v>94</c:v>
                </c:pt>
                <c:pt idx="380">
                  <c:v>95</c:v>
                </c:pt>
                <c:pt idx="381">
                  <c:v>95</c:v>
                </c:pt>
                <c:pt idx="382">
                  <c:v>95</c:v>
                </c:pt>
                <c:pt idx="383">
                  <c:v>95</c:v>
                </c:pt>
                <c:pt idx="384">
                  <c:v>96</c:v>
                </c:pt>
                <c:pt idx="385">
                  <c:v>96</c:v>
                </c:pt>
                <c:pt idx="386">
                  <c:v>96</c:v>
                </c:pt>
                <c:pt idx="387">
                  <c:v>96</c:v>
                </c:pt>
                <c:pt idx="388">
                  <c:v>97</c:v>
                </c:pt>
                <c:pt idx="389">
                  <c:v>97</c:v>
                </c:pt>
                <c:pt idx="390">
                  <c:v>97</c:v>
                </c:pt>
                <c:pt idx="391">
                  <c:v>97</c:v>
                </c:pt>
                <c:pt idx="392">
                  <c:v>98</c:v>
                </c:pt>
                <c:pt idx="393">
                  <c:v>98</c:v>
                </c:pt>
                <c:pt idx="394">
                  <c:v>98</c:v>
                </c:pt>
                <c:pt idx="395">
                  <c:v>98</c:v>
                </c:pt>
                <c:pt idx="396">
                  <c:v>99</c:v>
                </c:pt>
                <c:pt idx="397">
                  <c:v>99</c:v>
                </c:pt>
                <c:pt idx="398">
                  <c:v>99</c:v>
                </c:pt>
                <c:pt idx="399">
                  <c:v>99</c:v>
                </c:pt>
                <c:pt idx="400">
                  <c:v>100</c:v>
                </c:pt>
                <c:pt idx="401">
                  <c:v>100</c:v>
                </c:pt>
                <c:pt idx="402">
                  <c:v>100</c:v>
                </c:pt>
                <c:pt idx="403">
                  <c:v>100</c:v>
                </c:pt>
                <c:pt idx="404">
                  <c:v>101</c:v>
                </c:pt>
                <c:pt idx="405">
                  <c:v>101</c:v>
                </c:pt>
                <c:pt idx="406">
                  <c:v>101</c:v>
                </c:pt>
                <c:pt idx="407">
                  <c:v>101</c:v>
                </c:pt>
                <c:pt idx="408">
                  <c:v>102</c:v>
                </c:pt>
                <c:pt idx="409">
                  <c:v>102</c:v>
                </c:pt>
                <c:pt idx="410">
                  <c:v>102</c:v>
                </c:pt>
                <c:pt idx="411">
                  <c:v>102</c:v>
                </c:pt>
                <c:pt idx="412">
                  <c:v>103</c:v>
                </c:pt>
                <c:pt idx="413">
                  <c:v>103</c:v>
                </c:pt>
                <c:pt idx="414">
                  <c:v>103</c:v>
                </c:pt>
                <c:pt idx="415">
                  <c:v>103</c:v>
                </c:pt>
                <c:pt idx="416">
                  <c:v>104</c:v>
                </c:pt>
                <c:pt idx="417">
                  <c:v>104</c:v>
                </c:pt>
                <c:pt idx="418">
                  <c:v>104</c:v>
                </c:pt>
                <c:pt idx="419">
                  <c:v>104</c:v>
                </c:pt>
                <c:pt idx="420">
                  <c:v>105</c:v>
                </c:pt>
                <c:pt idx="421">
                  <c:v>105</c:v>
                </c:pt>
                <c:pt idx="422">
                  <c:v>105</c:v>
                </c:pt>
                <c:pt idx="423">
                  <c:v>105</c:v>
                </c:pt>
                <c:pt idx="424">
                  <c:v>106</c:v>
                </c:pt>
                <c:pt idx="425">
                  <c:v>106</c:v>
                </c:pt>
                <c:pt idx="426">
                  <c:v>106</c:v>
                </c:pt>
                <c:pt idx="427">
                  <c:v>106</c:v>
                </c:pt>
                <c:pt idx="428">
                  <c:v>107</c:v>
                </c:pt>
                <c:pt idx="429">
                  <c:v>107</c:v>
                </c:pt>
                <c:pt idx="430">
                  <c:v>107</c:v>
                </c:pt>
                <c:pt idx="431">
                  <c:v>107</c:v>
                </c:pt>
                <c:pt idx="432">
                  <c:v>108</c:v>
                </c:pt>
                <c:pt idx="433">
                  <c:v>108</c:v>
                </c:pt>
                <c:pt idx="434">
                  <c:v>108</c:v>
                </c:pt>
                <c:pt idx="435">
                  <c:v>108</c:v>
                </c:pt>
                <c:pt idx="436">
                  <c:v>109</c:v>
                </c:pt>
                <c:pt idx="437">
                  <c:v>109</c:v>
                </c:pt>
                <c:pt idx="438">
                  <c:v>109</c:v>
                </c:pt>
                <c:pt idx="439">
                  <c:v>109</c:v>
                </c:pt>
                <c:pt idx="440">
                  <c:v>110</c:v>
                </c:pt>
                <c:pt idx="441">
                  <c:v>110</c:v>
                </c:pt>
                <c:pt idx="442">
                  <c:v>110</c:v>
                </c:pt>
                <c:pt idx="443">
                  <c:v>110</c:v>
                </c:pt>
                <c:pt idx="444">
                  <c:v>111</c:v>
                </c:pt>
                <c:pt idx="445">
                  <c:v>111</c:v>
                </c:pt>
                <c:pt idx="446">
                  <c:v>111</c:v>
                </c:pt>
                <c:pt idx="447">
                  <c:v>111</c:v>
                </c:pt>
                <c:pt idx="448">
                  <c:v>112</c:v>
                </c:pt>
                <c:pt idx="449">
                  <c:v>112</c:v>
                </c:pt>
                <c:pt idx="450">
                  <c:v>112</c:v>
                </c:pt>
                <c:pt idx="451">
                  <c:v>112</c:v>
                </c:pt>
                <c:pt idx="452">
                  <c:v>113</c:v>
                </c:pt>
                <c:pt idx="453">
                  <c:v>113</c:v>
                </c:pt>
                <c:pt idx="454">
                  <c:v>113</c:v>
                </c:pt>
                <c:pt idx="455">
                  <c:v>113</c:v>
                </c:pt>
                <c:pt idx="456">
                  <c:v>114</c:v>
                </c:pt>
                <c:pt idx="457">
                  <c:v>114</c:v>
                </c:pt>
                <c:pt idx="458">
                  <c:v>114</c:v>
                </c:pt>
                <c:pt idx="459">
                  <c:v>114</c:v>
                </c:pt>
                <c:pt idx="460">
                  <c:v>115</c:v>
                </c:pt>
                <c:pt idx="461">
                  <c:v>115</c:v>
                </c:pt>
                <c:pt idx="462">
                  <c:v>115</c:v>
                </c:pt>
                <c:pt idx="463">
                  <c:v>115</c:v>
                </c:pt>
                <c:pt idx="464">
                  <c:v>116</c:v>
                </c:pt>
                <c:pt idx="465">
                  <c:v>116</c:v>
                </c:pt>
                <c:pt idx="466">
                  <c:v>116</c:v>
                </c:pt>
                <c:pt idx="467">
                  <c:v>116</c:v>
                </c:pt>
                <c:pt idx="468">
                  <c:v>117</c:v>
                </c:pt>
                <c:pt idx="469">
                  <c:v>117</c:v>
                </c:pt>
                <c:pt idx="470">
                  <c:v>117</c:v>
                </c:pt>
                <c:pt idx="471">
                  <c:v>117</c:v>
                </c:pt>
                <c:pt idx="472">
                  <c:v>118</c:v>
                </c:pt>
                <c:pt idx="473">
                  <c:v>118</c:v>
                </c:pt>
                <c:pt idx="474">
                  <c:v>118</c:v>
                </c:pt>
                <c:pt idx="475">
                  <c:v>118</c:v>
                </c:pt>
                <c:pt idx="476">
                  <c:v>119</c:v>
                </c:pt>
                <c:pt idx="477">
                  <c:v>119</c:v>
                </c:pt>
                <c:pt idx="478">
                  <c:v>119</c:v>
                </c:pt>
                <c:pt idx="479">
                  <c:v>119</c:v>
                </c:pt>
                <c:pt idx="480">
                  <c:v>120</c:v>
                </c:pt>
                <c:pt idx="481">
                  <c:v>120</c:v>
                </c:pt>
                <c:pt idx="482">
                  <c:v>120</c:v>
                </c:pt>
                <c:pt idx="483">
                  <c:v>120</c:v>
                </c:pt>
                <c:pt idx="484">
                  <c:v>121</c:v>
                </c:pt>
                <c:pt idx="485">
                  <c:v>121</c:v>
                </c:pt>
                <c:pt idx="486">
                  <c:v>121</c:v>
                </c:pt>
                <c:pt idx="487">
                  <c:v>121</c:v>
                </c:pt>
                <c:pt idx="488">
                  <c:v>122</c:v>
                </c:pt>
                <c:pt idx="489">
                  <c:v>122</c:v>
                </c:pt>
                <c:pt idx="490">
                  <c:v>122</c:v>
                </c:pt>
                <c:pt idx="491">
                  <c:v>122</c:v>
                </c:pt>
                <c:pt idx="492">
                  <c:v>123</c:v>
                </c:pt>
                <c:pt idx="493">
                  <c:v>123</c:v>
                </c:pt>
                <c:pt idx="494">
                  <c:v>123</c:v>
                </c:pt>
                <c:pt idx="495">
                  <c:v>123</c:v>
                </c:pt>
                <c:pt idx="496">
                  <c:v>124</c:v>
                </c:pt>
                <c:pt idx="497">
                  <c:v>124</c:v>
                </c:pt>
                <c:pt idx="498">
                  <c:v>124</c:v>
                </c:pt>
                <c:pt idx="499">
                  <c:v>124</c:v>
                </c:pt>
                <c:pt idx="500">
                  <c:v>125</c:v>
                </c:pt>
                <c:pt idx="501">
                  <c:v>125</c:v>
                </c:pt>
                <c:pt idx="502">
                  <c:v>125</c:v>
                </c:pt>
                <c:pt idx="503">
                  <c:v>125</c:v>
                </c:pt>
                <c:pt idx="504">
                  <c:v>126</c:v>
                </c:pt>
                <c:pt idx="505">
                  <c:v>126</c:v>
                </c:pt>
                <c:pt idx="506">
                  <c:v>126</c:v>
                </c:pt>
                <c:pt idx="507">
                  <c:v>126</c:v>
                </c:pt>
                <c:pt idx="508">
                  <c:v>127</c:v>
                </c:pt>
                <c:pt idx="509">
                  <c:v>127</c:v>
                </c:pt>
                <c:pt idx="510">
                  <c:v>127</c:v>
                </c:pt>
                <c:pt idx="511">
                  <c:v>127</c:v>
                </c:pt>
                <c:pt idx="512">
                  <c:v>127</c:v>
                </c:pt>
                <c:pt idx="513">
                  <c:v>128</c:v>
                </c:pt>
                <c:pt idx="514">
                  <c:v>128</c:v>
                </c:pt>
                <c:pt idx="515">
                  <c:v>128</c:v>
                </c:pt>
                <c:pt idx="516">
                  <c:v>128</c:v>
                </c:pt>
                <c:pt idx="517">
                  <c:v>129</c:v>
                </c:pt>
                <c:pt idx="518">
                  <c:v>129</c:v>
                </c:pt>
                <c:pt idx="519">
                  <c:v>129</c:v>
                </c:pt>
                <c:pt idx="520">
                  <c:v>129</c:v>
                </c:pt>
                <c:pt idx="521">
                  <c:v>130</c:v>
                </c:pt>
                <c:pt idx="522">
                  <c:v>130</c:v>
                </c:pt>
                <c:pt idx="523">
                  <c:v>130</c:v>
                </c:pt>
                <c:pt idx="524">
                  <c:v>130</c:v>
                </c:pt>
                <c:pt idx="525">
                  <c:v>131</c:v>
                </c:pt>
                <c:pt idx="526">
                  <c:v>131</c:v>
                </c:pt>
                <c:pt idx="527">
                  <c:v>131</c:v>
                </c:pt>
                <c:pt idx="528">
                  <c:v>131</c:v>
                </c:pt>
                <c:pt idx="529">
                  <c:v>132</c:v>
                </c:pt>
                <c:pt idx="530">
                  <c:v>132</c:v>
                </c:pt>
                <c:pt idx="531">
                  <c:v>132</c:v>
                </c:pt>
                <c:pt idx="532">
                  <c:v>132</c:v>
                </c:pt>
                <c:pt idx="533">
                  <c:v>133</c:v>
                </c:pt>
                <c:pt idx="534">
                  <c:v>133</c:v>
                </c:pt>
                <c:pt idx="535">
                  <c:v>133</c:v>
                </c:pt>
                <c:pt idx="536">
                  <c:v>133</c:v>
                </c:pt>
                <c:pt idx="537">
                  <c:v>134</c:v>
                </c:pt>
                <c:pt idx="538">
                  <c:v>134</c:v>
                </c:pt>
                <c:pt idx="539">
                  <c:v>134</c:v>
                </c:pt>
                <c:pt idx="540">
                  <c:v>134</c:v>
                </c:pt>
                <c:pt idx="541">
                  <c:v>135</c:v>
                </c:pt>
                <c:pt idx="542">
                  <c:v>135</c:v>
                </c:pt>
                <c:pt idx="543">
                  <c:v>135</c:v>
                </c:pt>
                <c:pt idx="544">
                  <c:v>135</c:v>
                </c:pt>
                <c:pt idx="545">
                  <c:v>136</c:v>
                </c:pt>
                <c:pt idx="546">
                  <c:v>136</c:v>
                </c:pt>
                <c:pt idx="547">
                  <c:v>136</c:v>
                </c:pt>
                <c:pt idx="548">
                  <c:v>136</c:v>
                </c:pt>
                <c:pt idx="549">
                  <c:v>137</c:v>
                </c:pt>
                <c:pt idx="550">
                  <c:v>137</c:v>
                </c:pt>
                <c:pt idx="551">
                  <c:v>137</c:v>
                </c:pt>
                <c:pt idx="552">
                  <c:v>137</c:v>
                </c:pt>
                <c:pt idx="553">
                  <c:v>138</c:v>
                </c:pt>
                <c:pt idx="554">
                  <c:v>138</c:v>
                </c:pt>
                <c:pt idx="555">
                  <c:v>138</c:v>
                </c:pt>
                <c:pt idx="556">
                  <c:v>138</c:v>
                </c:pt>
                <c:pt idx="557">
                  <c:v>139</c:v>
                </c:pt>
                <c:pt idx="558">
                  <c:v>139</c:v>
                </c:pt>
                <c:pt idx="559">
                  <c:v>139</c:v>
                </c:pt>
                <c:pt idx="560">
                  <c:v>139</c:v>
                </c:pt>
                <c:pt idx="561">
                  <c:v>140</c:v>
                </c:pt>
                <c:pt idx="562">
                  <c:v>140</c:v>
                </c:pt>
                <c:pt idx="563">
                  <c:v>140</c:v>
                </c:pt>
                <c:pt idx="564">
                  <c:v>140</c:v>
                </c:pt>
                <c:pt idx="565">
                  <c:v>141</c:v>
                </c:pt>
                <c:pt idx="566">
                  <c:v>141</c:v>
                </c:pt>
                <c:pt idx="567">
                  <c:v>141</c:v>
                </c:pt>
                <c:pt idx="568">
                  <c:v>141</c:v>
                </c:pt>
                <c:pt idx="569">
                  <c:v>142</c:v>
                </c:pt>
                <c:pt idx="570">
                  <c:v>142</c:v>
                </c:pt>
                <c:pt idx="571">
                  <c:v>142</c:v>
                </c:pt>
                <c:pt idx="572">
                  <c:v>142</c:v>
                </c:pt>
                <c:pt idx="573">
                  <c:v>143</c:v>
                </c:pt>
                <c:pt idx="574">
                  <c:v>143</c:v>
                </c:pt>
                <c:pt idx="575">
                  <c:v>143</c:v>
                </c:pt>
                <c:pt idx="576">
                  <c:v>143</c:v>
                </c:pt>
                <c:pt idx="577">
                  <c:v>144</c:v>
                </c:pt>
                <c:pt idx="578">
                  <c:v>144</c:v>
                </c:pt>
                <c:pt idx="579">
                  <c:v>144</c:v>
                </c:pt>
                <c:pt idx="580">
                  <c:v>144</c:v>
                </c:pt>
                <c:pt idx="581">
                  <c:v>145</c:v>
                </c:pt>
                <c:pt idx="582">
                  <c:v>145</c:v>
                </c:pt>
                <c:pt idx="583">
                  <c:v>145</c:v>
                </c:pt>
                <c:pt idx="584">
                  <c:v>145</c:v>
                </c:pt>
                <c:pt idx="585">
                  <c:v>146</c:v>
                </c:pt>
                <c:pt idx="586">
                  <c:v>146</c:v>
                </c:pt>
                <c:pt idx="587">
                  <c:v>146</c:v>
                </c:pt>
                <c:pt idx="588">
                  <c:v>146</c:v>
                </c:pt>
                <c:pt idx="589">
                  <c:v>147</c:v>
                </c:pt>
                <c:pt idx="590">
                  <c:v>147</c:v>
                </c:pt>
                <c:pt idx="591">
                  <c:v>147</c:v>
                </c:pt>
                <c:pt idx="592">
                  <c:v>147</c:v>
                </c:pt>
                <c:pt idx="593">
                  <c:v>148</c:v>
                </c:pt>
                <c:pt idx="594">
                  <c:v>148</c:v>
                </c:pt>
                <c:pt idx="595">
                  <c:v>148</c:v>
                </c:pt>
                <c:pt idx="596">
                  <c:v>148</c:v>
                </c:pt>
                <c:pt idx="597">
                  <c:v>149</c:v>
                </c:pt>
                <c:pt idx="598">
                  <c:v>149</c:v>
                </c:pt>
                <c:pt idx="599">
                  <c:v>149</c:v>
                </c:pt>
                <c:pt idx="600">
                  <c:v>149</c:v>
                </c:pt>
                <c:pt idx="601">
                  <c:v>150</c:v>
                </c:pt>
                <c:pt idx="602">
                  <c:v>150</c:v>
                </c:pt>
                <c:pt idx="603">
                  <c:v>150</c:v>
                </c:pt>
                <c:pt idx="604">
                  <c:v>150</c:v>
                </c:pt>
                <c:pt idx="605">
                  <c:v>151</c:v>
                </c:pt>
                <c:pt idx="606">
                  <c:v>151</c:v>
                </c:pt>
                <c:pt idx="607">
                  <c:v>151</c:v>
                </c:pt>
                <c:pt idx="608">
                  <c:v>151</c:v>
                </c:pt>
                <c:pt idx="609">
                  <c:v>152</c:v>
                </c:pt>
                <c:pt idx="610">
                  <c:v>152</c:v>
                </c:pt>
                <c:pt idx="611">
                  <c:v>152</c:v>
                </c:pt>
                <c:pt idx="612">
                  <c:v>152</c:v>
                </c:pt>
                <c:pt idx="613">
                  <c:v>153</c:v>
                </c:pt>
                <c:pt idx="614">
                  <c:v>153</c:v>
                </c:pt>
                <c:pt idx="615">
                  <c:v>153</c:v>
                </c:pt>
                <c:pt idx="616">
                  <c:v>153</c:v>
                </c:pt>
                <c:pt idx="617">
                  <c:v>154</c:v>
                </c:pt>
                <c:pt idx="618">
                  <c:v>154</c:v>
                </c:pt>
                <c:pt idx="619">
                  <c:v>154</c:v>
                </c:pt>
                <c:pt idx="620">
                  <c:v>154</c:v>
                </c:pt>
                <c:pt idx="621">
                  <c:v>155</c:v>
                </c:pt>
                <c:pt idx="622">
                  <c:v>155</c:v>
                </c:pt>
                <c:pt idx="623">
                  <c:v>155</c:v>
                </c:pt>
                <c:pt idx="624">
                  <c:v>155</c:v>
                </c:pt>
                <c:pt idx="625">
                  <c:v>156</c:v>
                </c:pt>
                <c:pt idx="626">
                  <c:v>156</c:v>
                </c:pt>
                <c:pt idx="627">
                  <c:v>156</c:v>
                </c:pt>
                <c:pt idx="628">
                  <c:v>156</c:v>
                </c:pt>
                <c:pt idx="629">
                  <c:v>157</c:v>
                </c:pt>
                <c:pt idx="630">
                  <c:v>157</c:v>
                </c:pt>
                <c:pt idx="631">
                  <c:v>157</c:v>
                </c:pt>
                <c:pt idx="632">
                  <c:v>157</c:v>
                </c:pt>
                <c:pt idx="633">
                  <c:v>158</c:v>
                </c:pt>
                <c:pt idx="634">
                  <c:v>158</c:v>
                </c:pt>
                <c:pt idx="635">
                  <c:v>158</c:v>
                </c:pt>
                <c:pt idx="636">
                  <c:v>158</c:v>
                </c:pt>
                <c:pt idx="637">
                  <c:v>159</c:v>
                </c:pt>
                <c:pt idx="638">
                  <c:v>159</c:v>
                </c:pt>
                <c:pt idx="639">
                  <c:v>159</c:v>
                </c:pt>
                <c:pt idx="640">
                  <c:v>159</c:v>
                </c:pt>
                <c:pt idx="641">
                  <c:v>160</c:v>
                </c:pt>
                <c:pt idx="642">
                  <c:v>160</c:v>
                </c:pt>
                <c:pt idx="643">
                  <c:v>160</c:v>
                </c:pt>
                <c:pt idx="644">
                  <c:v>160</c:v>
                </c:pt>
                <c:pt idx="645">
                  <c:v>161</c:v>
                </c:pt>
                <c:pt idx="646">
                  <c:v>161</c:v>
                </c:pt>
                <c:pt idx="647">
                  <c:v>161</c:v>
                </c:pt>
                <c:pt idx="648">
                  <c:v>161</c:v>
                </c:pt>
                <c:pt idx="649">
                  <c:v>162</c:v>
                </c:pt>
                <c:pt idx="650">
                  <c:v>162</c:v>
                </c:pt>
                <c:pt idx="651">
                  <c:v>162</c:v>
                </c:pt>
                <c:pt idx="652">
                  <c:v>162</c:v>
                </c:pt>
                <c:pt idx="653">
                  <c:v>163</c:v>
                </c:pt>
                <c:pt idx="654">
                  <c:v>163</c:v>
                </c:pt>
                <c:pt idx="655">
                  <c:v>163</c:v>
                </c:pt>
                <c:pt idx="656">
                  <c:v>163</c:v>
                </c:pt>
                <c:pt idx="657">
                  <c:v>164</c:v>
                </c:pt>
                <c:pt idx="658">
                  <c:v>164</c:v>
                </c:pt>
                <c:pt idx="659">
                  <c:v>164</c:v>
                </c:pt>
                <c:pt idx="660">
                  <c:v>164</c:v>
                </c:pt>
                <c:pt idx="661">
                  <c:v>165</c:v>
                </c:pt>
                <c:pt idx="662">
                  <c:v>165</c:v>
                </c:pt>
                <c:pt idx="663">
                  <c:v>165</c:v>
                </c:pt>
                <c:pt idx="664">
                  <c:v>165</c:v>
                </c:pt>
                <c:pt idx="665">
                  <c:v>166</c:v>
                </c:pt>
                <c:pt idx="666">
                  <c:v>166</c:v>
                </c:pt>
                <c:pt idx="667">
                  <c:v>166</c:v>
                </c:pt>
                <c:pt idx="668">
                  <c:v>166</c:v>
                </c:pt>
                <c:pt idx="669">
                  <c:v>167</c:v>
                </c:pt>
                <c:pt idx="670">
                  <c:v>167</c:v>
                </c:pt>
                <c:pt idx="671">
                  <c:v>167</c:v>
                </c:pt>
                <c:pt idx="672">
                  <c:v>167</c:v>
                </c:pt>
                <c:pt idx="673">
                  <c:v>168</c:v>
                </c:pt>
                <c:pt idx="674">
                  <c:v>168</c:v>
                </c:pt>
                <c:pt idx="675">
                  <c:v>168</c:v>
                </c:pt>
                <c:pt idx="676">
                  <c:v>168</c:v>
                </c:pt>
                <c:pt idx="677">
                  <c:v>169</c:v>
                </c:pt>
                <c:pt idx="678">
                  <c:v>169</c:v>
                </c:pt>
                <c:pt idx="679">
                  <c:v>169</c:v>
                </c:pt>
                <c:pt idx="680">
                  <c:v>169</c:v>
                </c:pt>
                <c:pt idx="681">
                  <c:v>170</c:v>
                </c:pt>
                <c:pt idx="682">
                  <c:v>170</c:v>
                </c:pt>
                <c:pt idx="683">
                  <c:v>170</c:v>
                </c:pt>
                <c:pt idx="684">
                  <c:v>170</c:v>
                </c:pt>
                <c:pt idx="685">
                  <c:v>171</c:v>
                </c:pt>
                <c:pt idx="686">
                  <c:v>171</c:v>
                </c:pt>
                <c:pt idx="687">
                  <c:v>171</c:v>
                </c:pt>
                <c:pt idx="688">
                  <c:v>171</c:v>
                </c:pt>
                <c:pt idx="689">
                  <c:v>172</c:v>
                </c:pt>
                <c:pt idx="690">
                  <c:v>172</c:v>
                </c:pt>
                <c:pt idx="691">
                  <c:v>172</c:v>
                </c:pt>
                <c:pt idx="692">
                  <c:v>172</c:v>
                </c:pt>
                <c:pt idx="693">
                  <c:v>173</c:v>
                </c:pt>
                <c:pt idx="694">
                  <c:v>173</c:v>
                </c:pt>
                <c:pt idx="695">
                  <c:v>173</c:v>
                </c:pt>
                <c:pt idx="696">
                  <c:v>173</c:v>
                </c:pt>
                <c:pt idx="697">
                  <c:v>174</c:v>
                </c:pt>
                <c:pt idx="698">
                  <c:v>174</c:v>
                </c:pt>
                <c:pt idx="699">
                  <c:v>174</c:v>
                </c:pt>
                <c:pt idx="700">
                  <c:v>174</c:v>
                </c:pt>
                <c:pt idx="701">
                  <c:v>175</c:v>
                </c:pt>
                <c:pt idx="702">
                  <c:v>175</c:v>
                </c:pt>
                <c:pt idx="703">
                  <c:v>175</c:v>
                </c:pt>
                <c:pt idx="704">
                  <c:v>175</c:v>
                </c:pt>
                <c:pt idx="705">
                  <c:v>176</c:v>
                </c:pt>
                <c:pt idx="706">
                  <c:v>176</c:v>
                </c:pt>
                <c:pt idx="707">
                  <c:v>176</c:v>
                </c:pt>
                <c:pt idx="708">
                  <c:v>176</c:v>
                </c:pt>
                <c:pt idx="709">
                  <c:v>177</c:v>
                </c:pt>
                <c:pt idx="710">
                  <c:v>177</c:v>
                </c:pt>
                <c:pt idx="711">
                  <c:v>177</c:v>
                </c:pt>
                <c:pt idx="712">
                  <c:v>177</c:v>
                </c:pt>
                <c:pt idx="713">
                  <c:v>178</c:v>
                </c:pt>
                <c:pt idx="714">
                  <c:v>178</c:v>
                </c:pt>
                <c:pt idx="715">
                  <c:v>178</c:v>
                </c:pt>
                <c:pt idx="716">
                  <c:v>178</c:v>
                </c:pt>
                <c:pt idx="717">
                  <c:v>179</c:v>
                </c:pt>
                <c:pt idx="718">
                  <c:v>179</c:v>
                </c:pt>
                <c:pt idx="719">
                  <c:v>179</c:v>
                </c:pt>
                <c:pt idx="720">
                  <c:v>179</c:v>
                </c:pt>
                <c:pt idx="721">
                  <c:v>180</c:v>
                </c:pt>
                <c:pt idx="722">
                  <c:v>180</c:v>
                </c:pt>
                <c:pt idx="723">
                  <c:v>180</c:v>
                </c:pt>
                <c:pt idx="724">
                  <c:v>180</c:v>
                </c:pt>
                <c:pt idx="725">
                  <c:v>181</c:v>
                </c:pt>
                <c:pt idx="726">
                  <c:v>181</c:v>
                </c:pt>
                <c:pt idx="727">
                  <c:v>181</c:v>
                </c:pt>
                <c:pt idx="728">
                  <c:v>181</c:v>
                </c:pt>
                <c:pt idx="729">
                  <c:v>182</c:v>
                </c:pt>
                <c:pt idx="730">
                  <c:v>182</c:v>
                </c:pt>
                <c:pt idx="731">
                  <c:v>182</c:v>
                </c:pt>
                <c:pt idx="732">
                  <c:v>182</c:v>
                </c:pt>
                <c:pt idx="733">
                  <c:v>183</c:v>
                </c:pt>
                <c:pt idx="734">
                  <c:v>183</c:v>
                </c:pt>
                <c:pt idx="735">
                  <c:v>183</c:v>
                </c:pt>
                <c:pt idx="736">
                  <c:v>183</c:v>
                </c:pt>
                <c:pt idx="737">
                  <c:v>184</c:v>
                </c:pt>
                <c:pt idx="738">
                  <c:v>184</c:v>
                </c:pt>
                <c:pt idx="739">
                  <c:v>184</c:v>
                </c:pt>
                <c:pt idx="740">
                  <c:v>184</c:v>
                </c:pt>
                <c:pt idx="741">
                  <c:v>185</c:v>
                </c:pt>
                <c:pt idx="742">
                  <c:v>185</c:v>
                </c:pt>
                <c:pt idx="743">
                  <c:v>185</c:v>
                </c:pt>
                <c:pt idx="744">
                  <c:v>185</c:v>
                </c:pt>
                <c:pt idx="745">
                  <c:v>186</c:v>
                </c:pt>
                <c:pt idx="746">
                  <c:v>186</c:v>
                </c:pt>
                <c:pt idx="747">
                  <c:v>186</c:v>
                </c:pt>
                <c:pt idx="748">
                  <c:v>186</c:v>
                </c:pt>
                <c:pt idx="749">
                  <c:v>187</c:v>
                </c:pt>
                <c:pt idx="750">
                  <c:v>187</c:v>
                </c:pt>
                <c:pt idx="751">
                  <c:v>187</c:v>
                </c:pt>
                <c:pt idx="752">
                  <c:v>187</c:v>
                </c:pt>
                <c:pt idx="753">
                  <c:v>188</c:v>
                </c:pt>
                <c:pt idx="754">
                  <c:v>188</c:v>
                </c:pt>
                <c:pt idx="755">
                  <c:v>188</c:v>
                </c:pt>
                <c:pt idx="756">
                  <c:v>188</c:v>
                </c:pt>
                <c:pt idx="757">
                  <c:v>189</c:v>
                </c:pt>
                <c:pt idx="758">
                  <c:v>189</c:v>
                </c:pt>
                <c:pt idx="759">
                  <c:v>189</c:v>
                </c:pt>
                <c:pt idx="760">
                  <c:v>189</c:v>
                </c:pt>
                <c:pt idx="761">
                  <c:v>190</c:v>
                </c:pt>
                <c:pt idx="762">
                  <c:v>190</c:v>
                </c:pt>
                <c:pt idx="763">
                  <c:v>190</c:v>
                </c:pt>
                <c:pt idx="764">
                  <c:v>190</c:v>
                </c:pt>
                <c:pt idx="765">
                  <c:v>191</c:v>
                </c:pt>
                <c:pt idx="766">
                  <c:v>191</c:v>
                </c:pt>
                <c:pt idx="767">
                  <c:v>191</c:v>
                </c:pt>
                <c:pt idx="768">
                  <c:v>191</c:v>
                </c:pt>
                <c:pt idx="769">
                  <c:v>191</c:v>
                </c:pt>
                <c:pt idx="770">
                  <c:v>192</c:v>
                </c:pt>
                <c:pt idx="771">
                  <c:v>192</c:v>
                </c:pt>
                <c:pt idx="772">
                  <c:v>192</c:v>
                </c:pt>
                <c:pt idx="773">
                  <c:v>192</c:v>
                </c:pt>
                <c:pt idx="774">
                  <c:v>193</c:v>
                </c:pt>
                <c:pt idx="775">
                  <c:v>193</c:v>
                </c:pt>
                <c:pt idx="776">
                  <c:v>193</c:v>
                </c:pt>
                <c:pt idx="777">
                  <c:v>193</c:v>
                </c:pt>
                <c:pt idx="778">
                  <c:v>194</c:v>
                </c:pt>
                <c:pt idx="779">
                  <c:v>194</c:v>
                </c:pt>
                <c:pt idx="780">
                  <c:v>194</c:v>
                </c:pt>
                <c:pt idx="781">
                  <c:v>194</c:v>
                </c:pt>
                <c:pt idx="782">
                  <c:v>195</c:v>
                </c:pt>
                <c:pt idx="783">
                  <c:v>195</c:v>
                </c:pt>
                <c:pt idx="784">
                  <c:v>195</c:v>
                </c:pt>
                <c:pt idx="785">
                  <c:v>195</c:v>
                </c:pt>
                <c:pt idx="786">
                  <c:v>196</c:v>
                </c:pt>
                <c:pt idx="787">
                  <c:v>196</c:v>
                </c:pt>
                <c:pt idx="788">
                  <c:v>196</c:v>
                </c:pt>
                <c:pt idx="789">
                  <c:v>196</c:v>
                </c:pt>
                <c:pt idx="790">
                  <c:v>197</c:v>
                </c:pt>
                <c:pt idx="791">
                  <c:v>197</c:v>
                </c:pt>
                <c:pt idx="792">
                  <c:v>197</c:v>
                </c:pt>
                <c:pt idx="793">
                  <c:v>197</c:v>
                </c:pt>
                <c:pt idx="794">
                  <c:v>198</c:v>
                </c:pt>
                <c:pt idx="795">
                  <c:v>198</c:v>
                </c:pt>
                <c:pt idx="796">
                  <c:v>198</c:v>
                </c:pt>
                <c:pt idx="797">
                  <c:v>198</c:v>
                </c:pt>
                <c:pt idx="798">
                  <c:v>199</c:v>
                </c:pt>
                <c:pt idx="799">
                  <c:v>199</c:v>
                </c:pt>
                <c:pt idx="800">
                  <c:v>199</c:v>
                </c:pt>
                <c:pt idx="801">
                  <c:v>199</c:v>
                </c:pt>
                <c:pt idx="802">
                  <c:v>200</c:v>
                </c:pt>
                <c:pt idx="803">
                  <c:v>200</c:v>
                </c:pt>
                <c:pt idx="804">
                  <c:v>200</c:v>
                </c:pt>
                <c:pt idx="805">
                  <c:v>200</c:v>
                </c:pt>
                <c:pt idx="806">
                  <c:v>201</c:v>
                </c:pt>
                <c:pt idx="807">
                  <c:v>201</c:v>
                </c:pt>
                <c:pt idx="808">
                  <c:v>201</c:v>
                </c:pt>
                <c:pt idx="809">
                  <c:v>201</c:v>
                </c:pt>
                <c:pt idx="810">
                  <c:v>202</c:v>
                </c:pt>
                <c:pt idx="811">
                  <c:v>202</c:v>
                </c:pt>
                <c:pt idx="812">
                  <c:v>202</c:v>
                </c:pt>
                <c:pt idx="813">
                  <c:v>202</c:v>
                </c:pt>
                <c:pt idx="814">
                  <c:v>203</c:v>
                </c:pt>
                <c:pt idx="815">
                  <c:v>203</c:v>
                </c:pt>
                <c:pt idx="816">
                  <c:v>203</c:v>
                </c:pt>
                <c:pt idx="817">
                  <c:v>203</c:v>
                </c:pt>
                <c:pt idx="818">
                  <c:v>204</c:v>
                </c:pt>
                <c:pt idx="819">
                  <c:v>204</c:v>
                </c:pt>
                <c:pt idx="820">
                  <c:v>204</c:v>
                </c:pt>
                <c:pt idx="821">
                  <c:v>204</c:v>
                </c:pt>
                <c:pt idx="822">
                  <c:v>205</c:v>
                </c:pt>
                <c:pt idx="823">
                  <c:v>205</c:v>
                </c:pt>
                <c:pt idx="824">
                  <c:v>205</c:v>
                </c:pt>
                <c:pt idx="825">
                  <c:v>205</c:v>
                </c:pt>
                <c:pt idx="826">
                  <c:v>206</c:v>
                </c:pt>
                <c:pt idx="827">
                  <c:v>206</c:v>
                </c:pt>
                <c:pt idx="828">
                  <c:v>206</c:v>
                </c:pt>
                <c:pt idx="829">
                  <c:v>206</c:v>
                </c:pt>
                <c:pt idx="830">
                  <c:v>207</c:v>
                </c:pt>
                <c:pt idx="831">
                  <c:v>207</c:v>
                </c:pt>
                <c:pt idx="832">
                  <c:v>207</c:v>
                </c:pt>
                <c:pt idx="833">
                  <c:v>207</c:v>
                </c:pt>
                <c:pt idx="834">
                  <c:v>208</c:v>
                </c:pt>
                <c:pt idx="835">
                  <c:v>208</c:v>
                </c:pt>
                <c:pt idx="836">
                  <c:v>208</c:v>
                </c:pt>
                <c:pt idx="837">
                  <c:v>208</c:v>
                </c:pt>
                <c:pt idx="838">
                  <c:v>209</c:v>
                </c:pt>
                <c:pt idx="839">
                  <c:v>209</c:v>
                </c:pt>
                <c:pt idx="840">
                  <c:v>209</c:v>
                </c:pt>
                <c:pt idx="841">
                  <c:v>209</c:v>
                </c:pt>
                <c:pt idx="842">
                  <c:v>210</c:v>
                </c:pt>
                <c:pt idx="843">
                  <c:v>210</c:v>
                </c:pt>
                <c:pt idx="844">
                  <c:v>210</c:v>
                </c:pt>
                <c:pt idx="845">
                  <c:v>210</c:v>
                </c:pt>
                <c:pt idx="846">
                  <c:v>211</c:v>
                </c:pt>
                <c:pt idx="847">
                  <c:v>211</c:v>
                </c:pt>
                <c:pt idx="848">
                  <c:v>211</c:v>
                </c:pt>
                <c:pt idx="849">
                  <c:v>211</c:v>
                </c:pt>
                <c:pt idx="850">
                  <c:v>212</c:v>
                </c:pt>
                <c:pt idx="851">
                  <c:v>212</c:v>
                </c:pt>
                <c:pt idx="852">
                  <c:v>212</c:v>
                </c:pt>
                <c:pt idx="853">
                  <c:v>212</c:v>
                </c:pt>
                <c:pt idx="854">
                  <c:v>213</c:v>
                </c:pt>
                <c:pt idx="855">
                  <c:v>213</c:v>
                </c:pt>
                <c:pt idx="856">
                  <c:v>213</c:v>
                </c:pt>
                <c:pt idx="857">
                  <c:v>213</c:v>
                </c:pt>
                <c:pt idx="858">
                  <c:v>214</c:v>
                </c:pt>
                <c:pt idx="859">
                  <c:v>214</c:v>
                </c:pt>
                <c:pt idx="860">
                  <c:v>214</c:v>
                </c:pt>
                <c:pt idx="861">
                  <c:v>214</c:v>
                </c:pt>
                <c:pt idx="862">
                  <c:v>215</c:v>
                </c:pt>
                <c:pt idx="863">
                  <c:v>215</c:v>
                </c:pt>
                <c:pt idx="864">
                  <c:v>215</c:v>
                </c:pt>
                <c:pt idx="865">
                  <c:v>215</c:v>
                </c:pt>
                <c:pt idx="866">
                  <c:v>216</c:v>
                </c:pt>
                <c:pt idx="867">
                  <c:v>216</c:v>
                </c:pt>
                <c:pt idx="868">
                  <c:v>216</c:v>
                </c:pt>
                <c:pt idx="869">
                  <c:v>216</c:v>
                </c:pt>
                <c:pt idx="870">
                  <c:v>217</c:v>
                </c:pt>
                <c:pt idx="871">
                  <c:v>217</c:v>
                </c:pt>
                <c:pt idx="872">
                  <c:v>217</c:v>
                </c:pt>
                <c:pt idx="873">
                  <c:v>217</c:v>
                </c:pt>
                <c:pt idx="874">
                  <c:v>218</c:v>
                </c:pt>
                <c:pt idx="875">
                  <c:v>218</c:v>
                </c:pt>
                <c:pt idx="876">
                  <c:v>218</c:v>
                </c:pt>
                <c:pt idx="877">
                  <c:v>218</c:v>
                </c:pt>
                <c:pt idx="878">
                  <c:v>219</c:v>
                </c:pt>
                <c:pt idx="879">
                  <c:v>219</c:v>
                </c:pt>
                <c:pt idx="880">
                  <c:v>219</c:v>
                </c:pt>
                <c:pt idx="881">
                  <c:v>219</c:v>
                </c:pt>
                <c:pt idx="882">
                  <c:v>220</c:v>
                </c:pt>
                <c:pt idx="883">
                  <c:v>220</c:v>
                </c:pt>
                <c:pt idx="884">
                  <c:v>220</c:v>
                </c:pt>
                <c:pt idx="885">
                  <c:v>220</c:v>
                </c:pt>
                <c:pt idx="886">
                  <c:v>221</c:v>
                </c:pt>
                <c:pt idx="887">
                  <c:v>221</c:v>
                </c:pt>
                <c:pt idx="888">
                  <c:v>221</c:v>
                </c:pt>
                <c:pt idx="889">
                  <c:v>221</c:v>
                </c:pt>
                <c:pt idx="890">
                  <c:v>222</c:v>
                </c:pt>
                <c:pt idx="891">
                  <c:v>222</c:v>
                </c:pt>
                <c:pt idx="892">
                  <c:v>222</c:v>
                </c:pt>
                <c:pt idx="893">
                  <c:v>222</c:v>
                </c:pt>
                <c:pt idx="894">
                  <c:v>223</c:v>
                </c:pt>
                <c:pt idx="895">
                  <c:v>223</c:v>
                </c:pt>
                <c:pt idx="896">
                  <c:v>223</c:v>
                </c:pt>
                <c:pt idx="897">
                  <c:v>223</c:v>
                </c:pt>
                <c:pt idx="898">
                  <c:v>224</c:v>
                </c:pt>
                <c:pt idx="899">
                  <c:v>224</c:v>
                </c:pt>
                <c:pt idx="900">
                  <c:v>224</c:v>
                </c:pt>
                <c:pt idx="901">
                  <c:v>224</c:v>
                </c:pt>
                <c:pt idx="902">
                  <c:v>225</c:v>
                </c:pt>
                <c:pt idx="903">
                  <c:v>225</c:v>
                </c:pt>
                <c:pt idx="904">
                  <c:v>225</c:v>
                </c:pt>
                <c:pt idx="905">
                  <c:v>225</c:v>
                </c:pt>
                <c:pt idx="906">
                  <c:v>226</c:v>
                </c:pt>
                <c:pt idx="907">
                  <c:v>226</c:v>
                </c:pt>
                <c:pt idx="908">
                  <c:v>226</c:v>
                </c:pt>
                <c:pt idx="909">
                  <c:v>226</c:v>
                </c:pt>
                <c:pt idx="910">
                  <c:v>227</c:v>
                </c:pt>
                <c:pt idx="911">
                  <c:v>227</c:v>
                </c:pt>
                <c:pt idx="912">
                  <c:v>227</c:v>
                </c:pt>
                <c:pt idx="913">
                  <c:v>227</c:v>
                </c:pt>
                <c:pt idx="914">
                  <c:v>228</c:v>
                </c:pt>
                <c:pt idx="915">
                  <c:v>228</c:v>
                </c:pt>
                <c:pt idx="916">
                  <c:v>228</c:v>
                </c:pt>
                <c:pt idx="917">
                  <c:v>228</c:v>
                </c:pt>
                <c:pt idx="918">
                  <c:v>229</c:v>
                </c:pt>
                <c:pt idx="919">
                  <c:v>229</c:v>
                </c:pt>
                <c:pt idx="920">
                  <c:v>229</c:v>
                </c:pt>
                <c:pt idx="921">
                  <c:v>229</c:v>
                </c:pt>
                <c:pt idx="922">
                  <c:v>230</c:v>
                </c:pt>
                <c:pt idx="923">
                  <c:v>230</c:v>
                </c:pt>
                <c:pt idx="924">
                  <c:v>230</c:v>
                </c:pt>
                <c:pt idx="925">
                  <c:v>230</c:v>
                </c:pt>
                <c:pt idx="926">
                  <c:v>231</c:v>
                </c:pt>
                <c:pt idx="927">
                  <c:v>231</c:v>
                </c:pt>
                <c:pt idx="928">
                  <c:v>231</c:v>
                </c:pt>
                <c:pt idx="929">
                  <c:v>231</c:v>
                </c:pt>
                <c:pt idx="930">
                  <c:v>232</c:v>
                </c:pt>
                <c:pt idx="931">
                  <c:v>232</c:v>
                </c:pt>
                <c:pt idx="932">
                  <c:v>232</c:v>
                </c:pt>
                <c:pt idx="933">
                  <c:v>232</c:v>
                </c:pt>
                <c:pt idx="934">
                  <c:v>233</c:v>
                </c:pt>
                <c:pt idx="935">
                  <c:v>233</c:v>
                </c:pt>
                <c:pt idx="936">
                  <c:v>233</c:v>
                </c:pt>
                <c:pt idx="937">
                  <c:v>233</c:v>
                </c:pt>
                <c:pt idx="938">
                  <c:v>234</c:v>
                </c:pt>
                <c:pt idx="939">
                  <c:v>234</c:v>
                </c:pt>
                <c:pt idx="940">
                  <c:v>234</c:v>
                </c:pt>
                <c:pt idx="941">
                  <c:v>234</c:v>
                </c:pt>
                <c:pt idx="942">
                  <c:v>235</c:v>
                </c:pt>
                <c:pt idx="943">
                  <c:v>235</c:v>
                </c:pt>
                <c:pt idx="944">
                  <c:v>235</c:v>
                </c:pt>
                <c:pt idx="945">
                  <c:v>235</c:v>
                </c:pt>
                <c:pt idx="946">
                  <c:v>236</c:v>
                </c:pt>
                <c:pt idx="947">
                  <c:v>236</c:v>
                </c:pt>
                <c:pt idx="948">
                  <c:v>236</c:v>
                </c:pt>
                <c:pt idx="949">
                  <c:v>236</c:v>
                </c:pt>
                <c:pt idx="950">
                  <c:v>237</c:v>
                </c:pt>
                <c:pt idx="951">
                  <c:v>237</c:v>
                </c:pt>
                <c:pt idx="952">
                  <c:v>237</c:v>
                </c:pt>
                <c:pt idx="953">
                  <c:v>237</c:v>
                </c:pt>
                <c:pt idx="954">
                  <c:v>238</c:v>
                </c:pt>
                <c:pt idx="955">
                  <c:v>238</c:v>
                </c:pt>
                <c:pt idx="956">
                  <c:v>238</c:v>
                </c:pt>
                <c:pt idx="957">
                  <c:v>238</c:v>
                </c:pt>
                <c:pt idx="958">
                  <c:v>239</c:v>
                </c:pt>
                <c:pt idx="959">
                  <c:v>239</c:v>
                </c:pt>
                <c:pt idx="960">
                  <c:v>239</c:v>
                </c:pt>
                <c:pt idx="961">
                  <c:v>239</c:v>
                </c:pt>
                <c:pt idx="962">
                  <c:v>240</c:v>
                </c:pt>
                <c:pt idx="963">
                  <c:v>240</c:v>
                </c:pt>
                <c:pt idx="964">
                  <c:v>240</c:v>
                </c:pt>
                <c:pt idx="965">
                  <c:v>240</c:v>
                </c:pt>
                <c:pt idx="966">
                  <c:v>241</c:v>
                </c:pt>
                <c:pt idx="967">
                  <c:v>241</c:v>
                </c:pt>
                <c:pt idx="968">
                  <c:v>241</c:v>
                </c:pt>
                <c:pt idx="969">
                  <c:v>241</c:v>
                </c:pt>
                <c:pt idx="970">
                  <c:v>242</c:v>
                </c:pt>
                <c:pt idx="971">
                  <c:v>242</c:v>
                </c:pt>
                <c:pt idx="972">
                  <c:v>242</c:v>
                </c:pt>
                <c:pt idx="973">
                  <c:v>242</c:v>
                </c:pt>
                <c:pt idx="974">
                  <c:v>243</c:v>
                </c:pt>
                <c:pt idx="975">
                  <c:v>243</c:v>
                </c:pt>
                <c:pt idx="976">
                  <c:v>243</c:v>
                </c:pt>
                <c:pt idx="977">
                  <c:v>243</c:v>
                </c:pt>
                <c:pt idx="978">
                  <c:v>244</c:v>
                </c:pt>
                <c:pt idx="979">
                  <c:v>244</c:v>
                </c:pt>
                <c:pt idx="980">
                  <c:v>244</c:v>
                </c:pt>
                <c:pt idx="981">
                  <c:v>244</c:v>
                </c:pt>
                <c:pt idx="982">
                  <c:v>245</c:v>
                </c:pt>
                <c:pt idx="983">
                  <c:v>245</c:v>
                </c:pt>
                <c:pt idx="984">
                  <c:v>245</c:v>
                </c:pt>
                <c:pt idx="985">
                  <c:v>245</c:v>
                </c:pt>
                <c:pt idx="986">
                  <c:v>246</c:v>
                </c:pt>
                <c:pt idx="987">
                  <c:v>246</c:v>
                </c:pt>
                <c:pt idx="988">
                  <c:v>246</c:v>
                </c:pt>
                <c:pt idx="989">
                  <c:v>246</c:v>
                </c:pt>
                <c:pt idx="990">
                  <c:v>247</c:v>
                </c:pt>
                <c:pt idx="991">
                  <c:v>247</c:v>
                </c:pt>
                <c:pt idx="992">
                  <c:v>247</c:v>
                </c:pt>
                <c:pt idx="993">
                  <c:v>247</c:v>
                </c:pt>
                <c:pt idx="994">
                  <c:v>248</c:v>
                </c:pt>
                <c:pt idx="995">
                  <c:v>248</c:v>
                </c:pt>
                <c:pt idx="996">
                  <c:v>248</c:v>
                </c:pt>
                <c:pt idx="997">
                  <c:v>248</c:v>
                </c:pt>
                <c:pt idx="998">
                  <c:v>249</c:v>
                </c:pt>
                <c:pt idx="999">
                  <c:v>249</c:v>
                </c:pt>
                <c:pt idx="1000">
                  <c:v>249</c:v>
                </c:pt>
                <c:pt idx="1001">
                  <c:v>249</c:v>
                </c:pt>
                <c:pt idx="1002">
                  <c:v>250</c:v>
                </c:pt>
                <c:pt idx="1003">
                  <c:v>250</c:v>
                </c:pt>
                <c:pt idx="1004">
                  <c:v>250</c:v>
                </c:pt>
                <c:pt idx="1005">
                  <c:v>250</c:v>
                </c:pt>
                <c:pt idx="1006">
                  <c:v>251</c:v>
                </c:pt>
                <c:pt idx="1007">
                  <c:v>251</c:v>
                </c:pt>
                <c:pt idx="1008">
                  <c:v>251</c:v>
                </c:pt>
                <c:pt idx="1009">
                  <c:v>251</c:v>
                </c:pt>
                <c:pt idx="1010">
                  <c:v>252</c:v>
                </c:pt>
                <c:pt idx="1011">
                  <c:v>252</c:v>
                </c:pt>
                <c:pt idx="1012">
                  <c:v>252</c:v>
                </c:pt>
                <c:pt idx="1013">
                  <c:v>252</c:v>
                </c:pt>
                <c:pt idx="1014">
                  <c:v>253</c:v>
                </c:pt>
                <c:pt idx="1015">
                  <c:v>253</c:v>
                </c:pt>
                <c:pt idx="1016">
                  <c:v>253</c:v>
                </c:pt>
                <c:pt idx="1017">
                  <c:v>253</c:v>
                </c:pt>
                <c:pt idx="1018">
                  <c:v>254</c:v>
                </c:pt>
                <c:pt idx="1019">
                  <c:v>254</c:v>
                </c:pt>
                <c:pt idx="1020">
                  <c:v>254</c:v>
                </c:pt>
                <c:pt idx="1021">
                  <c:v>254</c:v>
                </c:pt>
                <c:pt idx="1022">
                  <c:v>254</c:v>
                </c:pt>
                <c:pt idx="1023">
                  <c:v>255</c:v>
                </c:pt>
              </c:numCache>
            </c:numRef>
          </c:yVal>
          <c:smooth val="0"/>
        </c:ser>
        <c:ser>
          <c:idx val="0"/>
          <c:order val="1"/>
          <c:tx>
            <c:v>G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Curves!$A$5:$A$1028</c:f>
              <c:numCache>
                <c:formatCode>General</c:formatCode>
                <c:ptCount val="10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</c:numCache>
            </c:numRef>
          </c:xVal>
          <c:yVal>
            <c:numRef>
              <c:f>Curves!$AA$5:$AA$1028</c:f>
              <c:numCache>
                <c:formatCode>General</c:formatCode>
                <c:ptCount val="10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11</c:v>
                </c:pt>
                <c:pt idx="44">
                  <c:v>11</c:v>
                </c:pt>
                <c:pt idx="45">
                  <c:v>11</c:v>
                </c:pt>
                <c:pt idx="46">
                  <c:v>11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13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15</c:v>
                </c:pt>
                <c:pt idx="60">
                  <c:v>15</c:v>
                </c:pt>
                <c:pt idx="61">
                  <c:v>15</c:v>
                </c:pt>
                <c:pt idx="62">
                  <c:v>15</c:v>
                </c:pt>
                <c:pt idx="63">
                  <c:v>16</c:v>
                </c:pt>
                <c:pt idx="64">
                  <c:v>16</c:v>
                </c:pt>
                <c:pt idx="65">
                  <c:v>16</c:v>
                </c:pt>
                <c:pt idx="66">
                  <c:v>16</c:v>
                </c:pt>
                <c:pt idx="67">
                  <c:v>17</c:v>
                </c:pt>
                <c:pt idx="68">
                  <c:v>17</c:v>
                </c:pt>
                <c:pt idx="69">
                  <c:v>17</c:v>
                </c:pt>
                <c:pt idx="70">
                  <c:v>17</c:v>
                </c:pt>
                <c:pt idx="71">
                  <c:v>18</c:v>
                </c:pt>
                <c:pt idx="72">
                  <c:v>18</c:v>
                </c:pt>
                <c:pt idx="73">
                  <c:v>18</c:v>
                </c:pt>
                <c:pt idx="74">
                  <c:v>18</c:v>
                </c:pt>
                <c:pt idx="75">
                  <c:v>19</c:v>
                </c:pt>
                <c:pt idx="76">
                  <c:v>19</c:v>
                </c:pt>
                <c:pt idx="77">
                  <c:v>19</c:v>
                </c:pt>
                <c:pt idx="78">
                  <c:v>19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21</c:v>
                </c:pt>
                <c:pt idx="84">
                  <c:v>21</c:v>
                </c:pt>
                <c:pt idx="85">
                  <c:v>21</c:v>
                </c:pt>
                <c:pt idx="86">
                  <c:v>21</c:v>
                </c:pt>
                <c:pt idx="87">
                  <c:v>22</c:v>
                </c:pt>
                <c:pt idx="88">
                  <c:v>22</c:v>
                </c:pt>
                <c:pt idx="89">
                  <c:v>22</c:v>
                </c:pt>
                <c:pt idx="90">
                  <c:v>22</c:v>
                </c:pt>
                <c:pt idx="91">
                  <c:v>23</c:v>
                </c:pt>
                <c:pt idx="92">
                  <c:v>23</c:v>
                </c:pt>
                <c:pt idx="93">
                  <c:v>23</c:v>
                </c:pt>
                <c:pt idx="94">
                  <c:v>23</c:v>
                </c:pt>
                <c:pt idx="95">
                  <c:v>24</c:v>
                </c:pt>
                <c:pt idx="96">
                  <c:v>24</c:v>
                </c:pt>
                <c:pt idx="97">
                  <c:v>24</c:v>
                </c:pt>
                <c:pt idx="98">
                  <c:v>24</c:v>
                </c:pt>
                <c:pt idx="99">
                  <c:v>25</c:v>
                </c:pt>
                <c:pt idx="100">
                  <c:v>25</c:v>
                </c:pt>
                <c:pt idx="101">
                  <c:v>25</c:v>
                </c:pt>
                <c:pt idx="102">
                  <c:v>25</c:v>
                </c:pt>
                <c:pt idx="103">
                  <c:v>26</c:v>
                </c:pt>
                <c:pt idx="104">
                  <c:v>26</c:v>
                </c:pt>
                <c:pt idx="105">
                  <c:v>26</c:v>
                </c:pt>
                <c:pt idx="106">
                  <c:v>26</c:v>
                </c:pt>
                <c:pt idx="107">
                  <c:v>27</c:v>
                </c:pt>
                <c:pt idx="108">
                  <c:v>27</c:v>
                </c:pt>
                <c:pt idx="109">
                  <c:v>27</c:v>
                </c:pt>
                <c:pt idx="110">
                  <c:v>27</c:v>
                </c:pt>
                <c:pt idx="111">
                  <c:v>28</c:v>
                </c:pt>
                <c:pt idx="112">
                  <c:v>28</c:v>
                </c:pt>
                <c:pt idx="113">
                  <c:v>28</c:v>
                </c:pt>
                <c:pt idx="114">
                  <c:v>28</c:v>
                </c:pt>
                <c:pt idx="115">
                  <c:v>29</c:v>
                </c:pt>
                <c:pt idx="116">
                  <c:v>29</c:v>
                </c:pt>
                <c:pt idx="117">
                  <c:v>29</c:v>
                </c:pt>
                <c:pt idx="118">
                  <c:v>29</c:v>
                </c:pt>
                <c:pt idx="119">
                  <c:v>30</c:v>
                </c:pt>
                <c:pt idx="120">
                  <c:v>30</c:v>
                </c:pt>
                <c:pt idx="121">
                  <c:v>30</c:v>
                </c:pt>
                <c:pt idx="122">
                  <c:v>30</c:v>
                </c:pt>
                <c:pt idx="123">
                  <c:v>31</c:v>
                </c:pt>
                <c:pt idx="124">
                  <c:v>31</c:v>
                </c:pt>
                <c:pt idx="125">
                  <c:v>31</c:v>
                </c:pt>
                <c:pt idx="126">
                  <c:v>31</c:v>
                </c:pt>
                <c:pt idx="127">
                  <c:v>32</c:v>
                </c:pt>
                <c:pt idx="128">
                  <c:v>32</c:v>
                </c:pt>
                <c:pt idx="129">
                  <c:v>32</c:v>
                </c:pt>
                <c:pt idx="130">
                  <c:v>32</c:v>
                </c:pt>
                <c:pt idx="131">
                  <c:v>33</c:v>
                </c:pt>
                <c:pt idx="132">
                  <c:v>33</c:v>
                </c:pt>
                <c:pt idx="133">
                  <c:v>33</c:v>
                </c:pt>
                <c:pt idx="134">
                  <c:v>33</c:v>
                </c:pt>
                <c:pt idx="135">
                  <c:v>34</c:v>
                </c:pt>
                <c:pt idx="136">
                  <c:v>34</c:v>
                </c:pt>
                <c:pt idx="137">
                  <c:v>34</c:v>
                </c:pt>
                <c:pt idx="138">
                  <c:v>34</c:v>
                </c:pt>
                <c:pt idx="139">
                  <c:v>35</c:v>
                </c:pt>
                <c:pt idx="140">
                  <c:v>35</c:v>
                </c:pt>
                <c:pt idx="141">
                  <c:v>35</c:v>
                </c:pt>
                <c:pt idx="142">
                  <c:v>35</c:v>
                </c:pt>
                <c:pt idx="143">
                  <c:v>36</c:v>
                </c:pt>
                <c:pt idx="144">
                  <c:v>36</c:v>
                </c:pt>
                <c:pt idx="145">
                  <c:v>36</c:v>
                </c:pt>
                <c:pt idx="146">
                  <c:v>36</c:v>
                </c:pt>
                <c:pt idx="147">
                  <c:v>37</c:v>
                </c:pt>
                <c:pt idx="148">
                  <c:v>37</c:v>
                </c:pt>
                <c:pt idx="149">
                  <c:v>37</c:v>
                </c:pt>
                <c:pt idx="150">
                  <c:v>37</c:v>
                </c:pt>
                <c:pt idx="151">
                  <c:v>38</c:v>
                </c:pt>
                <c:pt idx="152">
                  <c:v>38</c:v>
                </c:pt>
                <c:pt idx="153">
                  <c:v>38</c:v>
                </c:pt>
                <c:pt idx="154">
                  <c:v>38</c:v>
                </c:pt>
                <c:pt idx="155">
                  <c:v>39</c:v>
                </c:pt>
                <c:pt idx="156">
                  <c:v>39</c:v>
                </c:pt>
                <c:pt idx="157">
                  <c:v>39</c:v>
                </c:pt>
                <c:pt idx="158">
                  <c:v>39</c:v>
                </c:pt>
                <c:pt idx="159">
                  <c:v>40</c:v>
                </c:pt>
                <c:pt idx="160">
                  <c:v>40</c:v>
                </c:pt>
                <c:pt idx="161">
                  <c:v>40</c:v>
                </c:pt>
                <c:pt idx="162">
                  <c:v>40</c:v>
                </c:pt>
                <c:pt idx="163">
                  <c:v>41</c:v>
                </c:pt>
                <c:pt idx="164">
                  <c:v>41</c:v>
                </c:pt>
                <c:pt idx="165">
                  <c:v>41</c:v>
                </c:pt>
                <c:pt idx="166">
                  <c:v>41</c:v>
                </c:pt>
                <c:pt idx="167">
                  <c:v>42</c:v>
                </c:pt>
                <c:pt idx="168">
                  <c:v>42</c:v>
                </c:pt>
                <c:pt idx="169">
                  <c:v>42</c:v>
                </c:pt>
                <c:pt idx="170">
                  <c:v>42</c:v>
                </c:pt>
                <c:pt idx="171">
                  <c:v>43</c:v>
                </c:pt>
                <c:pt idx="172">
                  <c:v>43</c:v>
                </c:pt>
                <c:pt idx="173">
                  <c:v>43</c:v>
                </c:pt>
                <c:pt idx="174">
                  <c:v>43</c:v>
                </c:pt>
                <c:pt idx="175">
                  <c:v>44</c:v>
                </c:pt>
                <c:pt idx="176">
                  <c:v>44</c:v>
                </c:pt>
                <c:pt idx="177">
                  <c:v>44</c:v>
                </c:pt>
                <c:pt idx="178">
                  <c:v>44</c:v>
                </c:pt>
                <c:pt idx="179">
                  <c:v>45</c:v>
                </c:pt>
                <c:pt idx="180">
                  <c:v>45</c:v>
                </c:pt>
                <c:pt idx="181">
                  <c:v>45</c:v>
                </c:pt>
                <c:pt idx="182">
                  <c:v>45</c:v>
                </c:pt>
                <c:pt idx="183">
                  <c:v>46</c:v>
                </c:pt>
                <c:pt idx="184">
                  <c:v>46</c:v>
                </c:pt>
                <c:pt idx="185">
                  <c:v>46</c:v>
                </c:pt>
                <c:pt idx="186">
                  <c:v>46</c:v>
                </c:pt>
                <c:pt idx="187">
                  <c:v>47</c:v>
                </c:pt>
                <c:pt idx="188">
                  <c:v>47</c:v>
                </c:pt>
                <c:pt idx="189">
                  <c:v>47</c:v>
                </c:pt>
                <c:pt idx="190">
                  <c:v>47</c:v>
                </c:pt>
                <c:pt idx="191">
                  <c:v>48</c:v>
                </c:pt>
                <c:pt idx="192">
                  <c:v>48</c:v>
                </c:pt>
                <c:pt idx="193">
                  <c:v>48</c:v>
                </c:pt>
                <c:pt idx="194">
                  <c:v>48</c:v>
                </c:pt>
                <c:pt idx="195">
                  <c:v>49</c:v>
                </c:pt>
                <c:pt idx="196">
                  <c:v>49</c:v>
                </c:pt>
                <c:pt idx="197">
                  <c:v>49</c:v>
                </c:pt>
                <c:pt idx="198">
                  <c:v>49</c:v>
                </c:pt>
                <c:pt idx="199">
                  <c:v>50</c:v>
                </c:pt>
                <c:pt idx="200">
                  <c:v>50</c:v>
                </c:pt>
                <c:pt idx="201">
                  <c:v>50</c:v>
                </c:pt>
                <c:pt idx="202">
                  <c:v>50</c:v>
                </c:pt>
                <c:pt idx="203">
                  <c:v>51</c:v>
                </c:pt>
                <c:pt idx="204">
                  <c:v>51</c:v>
                </c:pt>
                <c:pt idx="205">
                  <c:v>51</c:v>
                </c:pt>
                <c:pt idx="206">
                  <c:v>51</c:v>
                </c:pt>
                <c:pt idx="207">
                  <c:v>52</c:v>
                </c:pt>
                <c:pt idx="208">
                  <c:v>52</c:v>
                </c:pt>
                <c:pt idx="209">
                  <c:v>52</c:v>
                </c:pt>
                <c:pt idx="210">
                  <c:v>52</c:v>
                </c:pt>
                <c:pt idx="211">
                  <c:v>53</c:v>
                </c:pt>
                <c:pt idx="212">
                  <c:v>53</c:v>
                </c:pt>
                <c:pt idx="213">
                  <c:v>53</c:v>
                </c:pt>
                <c:pt idx="214">
                  <c:v>53</c:v>
                </c:pt>
                <c:pt idx="215">
                  <c:v>54</c:v>
                </c:pt>
                <c:pt idx="216">
                  <c:v>54</c:v>
                </c:pt>
                <c:pt idx="217">
                  <c:v>54</c:v>
                </c:pt>
                <c:pt idx="218">
                  <c:v>54</c:v>
                </c:pt>
                <c:pt idx="219">
                  <c:v>55</c:v>
                </c:pt>
                <c:pt idx="220">
                  <c:v>55</c:v>
                </c:pt>
                <c:pt idx="221">
                  <c:v>55</c:v>
                </c:pt>
                <c:pt idx="222">
                  <c:v>55</c:v>
                </c:pt>
                <c:pt idx="223">
                  <c:v>56</c:v>
                </c:pt>
                <c:pt idx="224">
                  <c:v>56</c:v>
                </c:pt>
                <c:pt idx="225">
                  <c:v>56</c:v>
                </c:pt>
                <c:pt idx="226">
                  <c:v>56</c:v>
                </c:pt>
                <c:pt idx="227">
                  <c:v>57</c:v>
                </c:pt>
                <c:pt idx="228">
                  <c:v>57</c:v>
                </c:pt>
                <c:pt idx="229">
                  <c:v>57</c:v>
                </c:pt>
                <c:pt idx="230">
                  <c:v>57</c:v>
                </c:pt>
                <c:pt idx="231">
                  <c:v>58</c:v>
                </c:pt>
                <c:pt idx="232">
                  <c:v>58</c:v>
                </c:pt>
                <c:pt idx="233">
                  <c:v>58</c:v>
                </c:pt>
                <c:pt idx="234">
                  <c:v>58</c:v>
                </c:pt>
                <c:pt idx="235">
                  <c:v>59</c:v>
                </c:pt>
                <c:pt idx="236">
                  <c:v>59</c:v>
                </c:pt>
                <c:pt idx="237">
                  <c:v>59</c:v>
                </c:pt>
                <c:pt idx="238">
                  <c:v>59</c:v>
                </c:pt>
                <c:pt idx="239">
                  <c:v>60</c:v>
                </c:pt>
                <c:pt idx="240">
                  <c:v>60</c:v>
                </c:pt>
                <c:pt idx="241">
                  <c:v>60</c:v>
                </c:pt>
                <c:pt idx="242">
                  <c:v>60</c:v>
                </c:pt>
                <c:pt idx="243">
                  <c:v>61</c:v>
                </c:pt>
                <c:pt idx="244">
                  <c:v>61</c:v>
                </c:pt>
                <c:pt idx="245">
                  <c:v>61</c:v>
                </c:pt>
                <c:pt idx="246">
                  <c:v>61</c:v>
                </c:pt>
                <c:pt idx="247">
                  <c:v>62</c:v>
                </c:pt>
                <c:pt idx="248">
                  <c:v>62</c:v>
                </c:pt>
                <c:pt idx="249">
                  <c:v>62</c:v>
                </c:pt>
                <c:pt idx="250">
                  <c:v>62</c:v>
                </c:pt>
                <c:pt idx="251">
                  <c:v>63</c:v>
                </c:pt>
                <c:pt idx="252">
                  <c:v>63</c:v>
                </c:pt>
                <c:pt idx="253">
                  <c:v>63</c:v>
                </c:pt>
                <c:pt idx="254">
                  <c:v>63</c:v>
                </c:pt>
                <c:pt idx="255">
                  <c:v>64</c:v>
                </c:pt>
                <c:pt idx="256">
                  <c:v>64</c:v>
                </c:pt>
                <c:pt idx="257">
                  <c:v>64</c:v>
                </c:pt>
                <c:pt idx="258">
                  <c:v>64</c:v>
                </c:pt>
                <c:pt idx="259">
                  <c:v>64</c:v>
                </c:pt>
                <c:pt idx="260">
                  <c:v>65</c:v>
                </c:pt>
                <c:pt idx="261">
                  <c:v>65</c:v>
                </c:pt>
                <c:pt idx="262">
                  <c:v>65</c:v>
                </c:pt>
                <c:pt idx="263">
                  <c:v>65</c:v>
                </c:pt>
                <c:pt idx="264">
                  <c:v>66</c:v>
                </c:pt>
                <c:pt idx="265">
                  <c:v>66</c:v>
                </c:pt>
                <c:pt idx="266">
                  <c:v>66</c:v>
                </c:pt>
                <c:pt idx="267">
                  <c:v>66</c:v>
                </c:pt>
                <c:pt idx="268">
                  <c:v>67</c:v>
                </c:pt>
                <c:pt idx="269">
                  <c:v>67</c:v>
                </c:pt>
                <c:pt idx="270">
                  <c:v>67</c:v>
                </c:pt>
                <c:pt idx="271">
                  <c:v>67</c:v>
                </c:pt>
                <c:pt idx="272">
                  <c:v>68</c:v>
                </c:pt>
                <c:pt idx="273">
                  <c:v>68</c:v>
                </c:pt>
                <c:pt idx="274">
                  <c:v>68</c:v>
                </c:pt>
                <c:pt idx="275">
                  <c:v>68</c:v>
                </c:pt>
                <c:pt idx="276">
                  <c:v>69</c:v>
                </c:pt>
                <c:pt idx="277">
                  <c:v>69</c:v>
                </c:pt>
                <c:pt idx="278">
                  <c:v>69</c:v>
                </c:pt>
                <c:pt idx="279">
                  <c:v>69</c:v>
                </c:pt>
                <c:pt idx="280">
                  <c:v>70</c:v>
                </c:pt>
                <c:pt idx="281">
                  <c:v>70</c:v>
                </c:pt>
                <c:pt idx="282">
                  <c:v>70</c:v>
                </c:pt>
                <c:pt idx="283">
                  <c:v>70</c:v>
                </c:pt>
                <c:pt idx="284">
                  <c:v>71</c:v>
                </c:pt>
                <c:pt idx="285">
                  <c:v>71</c:v>
                </c:pt>
                <c:pt idx="286">
                  <c:v>71</c:v>
                </c:pt>
                <c:pt idx="287">
                  <c:v>71</c:v>
                </c:pt>
                <c:pt idx="288">
                  <c:v>72</c:v>
                </c:pt>
                <c:pt idx="289">
                  <c:v>72</c:v>
                </c:pt>
                <c:pt idx="290">
                  <c:v>72</c:v>
                </c:pt>
                <c:pt idx="291">
                  <c:v>72</c:v>
                </c:pt>
                <c:pt idx="292">
                  <c:v>73</c:v>
                </c:pt>
                <c:pt idx="293">
                  <c:v>73</c:v>
                </c:pt>
                <c:pt idx="294">
                  <c:v>73</c:v>
                </c:pt>
                <c:pt idx="295">
                  <c:v>73</c:v>
                </c:pt>
                <c:pt idx="296">
                  <c:v>74</c:v>
                </c:pt>
                <c:pt idx="297">
                  <c:v>74</c:v>
                </c:pt>
                <c:pt idx="298">
                  <c:v>74</c:v>
                </c:pt>
                <c:pt idx="299">
                  <c:v>74</c:v>
                </c:pt>
                <c:pt idx="300">
                  <c:v>75</c:v>
                </c:pt>
                <c:pt idx="301">
                  <c:v>75</c:v>
                </c:pt>
                <c:pt idx="302">
                  <c:v>75</c:v>
                </c:pt>
                <c:pt idx="303">
                  <c:v>75</c:v>
                </c:pt>
                <c:pt idx="304">
                  <c:v>76</c:v>
                </c:pt>
                <c:pt idx="305">
                  <c:v>76</c:v>
                </c:pt>
                <c:pt idx="306">
                  <c:v>76</c:v>
                </c:pt>
                <c:pt idx="307">
                  <c:v>76</c:v>
                </c:pt>
                <c:pt idx="308">
                  <c:v>77</c:v>
                </c:pt>
                <c:pt idx="309">
                  <c:v>77</c:v>
                </c:pt>
                <c:pt idx="310">
                  <c:v>77</c:v>
                </c:pt>
                <c:pt idx="311">
                  <c:v>77</c:v>
                </c:pt>
                <c:pt idx="312">
                  <c:v>78</c:v>
                </c:pt>
                <c:pt idx="313">
                  <c:v>78</c:v>
                </c:pt>
                <c:pt idx="314">
                  <c:v>78</c:v>
                </c:pt>
                <c:pt idx="315">
                  <c:v>78</c:v>
                </c:pt>
                <c:pt idx="316">
                  <c:v>79</c:v>
                </c:pt>
                <c:pt idx="317">
                  <c:v>79</c:v>
                </c:pt>
                <c:pt idx="318">
                  <c:v>79</c:v>
                </c:pt>
                <c:pt idx="319">
                  <c:v>79</c:v>
                </c:pt>
                <c:pt idx="320">
                  <c:v>80</c:v>
                </c:pt>
                <c:pt idx="321">
                  <c:v>80</c:v>
                </c:pt>
                <c:pt idx="322">
                  <c:v>80</c:v>
                </c:pt>
                <c:pt idx="323">
                  <c:v>80</c:v>
                </c:pt>
                <c:pt idx="324">
                  <c:v>81</c:v>
                </c:pt>
                <c:pt idx="325">
                  <c:v>81</c:v>
                </c:pt>
                <c:pt idx="326">
                  <c:v>81</c:v>
                </c:pt>
                <c:pt idx="327">
                  <c:v>81</c:v>
                </c:pt>
                <c:pt idx="328">
                  <c:v>82</c:v>
                </c:pt>
                <c:pt idx="329">
                  <c:v>82</c:v>
                </c:pt>
                <c:pt idx="330">
                  <c:v>82</c:v>
                </c:pt>
                <c:pt idx="331">
                  <c:v>82</c:v>
                </c:pt>
                <c:pt idx="332">
                  <c:v>83</c:v>
                </c:pt>
                <c:pt idx="333">
                  <c:v>83</c:v>
                </c:pt>
                <c:pt idx="334">
                  <c:v>83</c:v>
                </c:pt>
                <c:pt idx="335">
                  <c:v>83</c:v>
                </c:pt>
                <c:pt idx="336">
                  <c:v>84</c:v>
                </c:pt>
                <c:pt idx="337">
                  <c:v>84</c:v>
                </c:pt>
                <c:pt idx="338">
                  <c:v>84</c:v>
                </c:pt>
                <c:pt idx="339">
                  <c:v>84</c:v>
                </c:pt>
                <c:pt idx="340">
                  <c:v>85</c:v>
                </c:pt>
                <c:pt idx="341">
                  <c:v>85</c:v>
                </c:pt>
                <c:pt idx="342">
                  <c:v>85</c:v>
                </c:pt>
                <c:pt idx="343">
                  <c:v>85</c:v>
                </c:pt>
                <c:pt idx="344">
                  <c:v>86</c:v>
                </c:pt>
                <c:pt idx="345">
                  <c:v>86</c:v>
                </c:pt>
                <c:pt idx="346">
                  <c:v>86</c:v>
                </c:pt>
                <c:pt idx="347">
                  <c:v>86</c:v>
                </c:pt>
                <c:pt idx="348">
                  <c:v>87</c:v>
                </c:pt>
                <c:pt idx="349">
                  <c:v>87</c:v>
                </c:pt>
                <c:pt idx="350">
                  <c:v>87</c:v>
                </c:pt>
                <c:pt idx="351">
                  <c:v>87</c:v>
                </c:pt>
                <c:pt idx="352">
                  <c:v>88</c:v>
                </c:pt>
                <c:pt idx="353">
                  <c:v>88</c:v>
                </c:pt>
                <c:pt idx="354">
                  <c:v>88</c:v>
                </c:pt>
                <c:pt idx="355">
                  <c:v>88</c:v>
                </c:pt>
                <c:pt idx="356">
                  <c:v>89</c:v>
                </c:pt>
                <c:pt idx="357">
                  <c:v>89</c:v>
                </c:pt>
                <c:pt idx="358">
                  <c:v>89</c:v>
                </c:pt>
                <c:pt idx="359">
                  <c:v>89</c:v>
                </c:pt>
                <c:pt idx="360">
                  <c:v>90</c:v>
                </c:pt>
                <c:pt idx="361">
                  <c:v>90</c:v>
                </c:pt>
                <c:pt idx="362">
                  <c:v>90</c:v>
                </c:pt>
                <c:pt idx="363">
                  <c:v>90</c:v>
                </c:pt>
                <c:pt idx="364">
                  <c:v>91</c:v>
                </c:pt>
                <c:pt idx="365">
                  <c:v>91</c:v>
                </c:pt>
                <c:pt idx="366">
                  <c:v>91</c:v>
                </c:pt>
                <c:pt idx="367">
                  <c:v>91</c:v>
                </c:pt>
                <c:pt idx="368">
                  <c:v>92</c:v>
                </c:pt>
                <c:pt idx="369">
                  <c:v>92</c:v>
                </c:pt>
                <c:pt idx="370">
                  <c:v>92</c:v>
                </c:pt>
                <c:pt idx="371">
                  <c:v>92</c:v>
                </c:pt>
                <c:pt idx="372">
                  <c:v>93</c:v>
                </c:pt>
                <c:pt idx="373">
                  <c:v>93</c:v>
                </c:pt>
                <c:pt idx="374">
                  <c:v>93</c:v>
                </c:pt>
                <c:pt idx="375">
                  <c:v>93</c:v>
                </c:pt>
                <c:pt idx="376">
                  <c:v>94</c:v>
                </c:pt>
                <c:pt idx="377">
                  <c:v>94</c:v>
                </c:pt>
                <c:pt idx="378">
                  <c:v>94</c:v>
                </c:pt>
                <c:pt idx="379">
                  <c:v>94</c:v>
                </c:pt>
                <c:pt idx="380">
                  <c:v>95</c:v>
                </c:pt>
                <c:pt idx="381">
                  <c:v>95</c:v>
                </c:pt>
                <c:pt idx="382">
                  <c:v>95</c:v>
                </c:pt>
                <c:pt idx="383">
                  <c:v>95</c:v>
                </c:pt>
                <c:pt idx="384">
                  <c:v>96</c:v>
                </c:pt>
                <c:pt idx="385">
                  <c:v>96</c:v>
                </c:pt>
                <c:pt idx="386">
                  <c:v>96</c:v>
                </c:pt>
                <c:pt idx="387">
                  <c:v>96</c:v>
                </c:pt>
                <c:pt idx="388">
                  <c:v>97</c:v>
                </c:pt>
                <c:pt idx="389">
                  <c:v>97</c:v>
                </c:pt>
                <c:pt idx="390">
                  <c:v>97</c:v>
                </c:pt>
                <c:pt idx="391">
                  <c:v>97</c:v>
                </c:pt>
                <c:pt idx="392">
                  <c:v>98</c:v>
                </c:pt>
                <c:pt idx="393">
                  <c:v>98</c:v>
                </c:pt>
                <c:pt idx="394">
                  <c:v>98</c:v>
                </c:pt>
                <c:pt idx="395">
                  <c:v>98</c:v>
                </c:pt>
                <c:pt idx="396">
                  <c:v>99</c:v>
                </c:pt>
                <c:pt idx="397">
                  <c:v>99</c:v>
                </c:pt>
                <c:pt idx="398">
                  <c:v>99</c:v>
                </c:pt>
                <c:pt idx="399">
                  <c:v>99</c:v>
                </c:pt>
                <c:pt idx="400">
                  <c:v>100</c:v>
                </c:pt>
                <c:pt idx="401">
                  <c:v>100</c:v>
                </c:pt>
                <c:pt idx="402">
                  <c:v>100</c:v>
                </c:pt>
                <c:pt idx="403">
                  <c:v>100</c:v>
                </c:pt>
                <c:pt idx="404">
                  <c:v>101</c:v>
                </c:pt>
                <c:pt idx="405">
                  <c:v>101</c:v>
                </c:pt>
                <c:pt idx="406">
                  <c:v>101</c:v>
                </c:pt>
                <c:pt idx="407">
                  <c:v>101</c:v>
                </c:pt>
                <c:pt idx="408">
                  <c:v>102</c:v>
                </c:pt>
                <c:pt idx="409">
                  <c:v>102</c:v>
                </c:pt>
                <c:pt idx="410">
                  <c:v>102</c:v>
                </c:pt>
                <c:pt idx="411">
                  <c:v>102</c:v>
                </c:pt>
                <c:pt idx="412">
                  <c:v>103</c:v>
                </c:pt>
                <c:pt idx="413">
                  <c:v>103</c:v>
                </c:pt>
                <c:pt idx="414">
                  <c:v>103</c:v>
                </c:pt>
                <c:pt idx="415">
                  <c:v>103</c:v>
                </c:pt>
                <c:pt idx="416">
                  <c:v>104</c:v>
                </c:pt>
                <c:pt idx="417">
                  <c:v>104</c:v>
                </c:pt>
                <c:pt idx="418">
                  <c:v>104</c:v>
                </c:pt>
                <c:pt idx="419">
                  <c:v>104</c:v>
                </c:pt>
                <c:pt idx="420">
                  <c:v>105</c:v>
                </c:pt>
                <c:pt idx="421">
                  <c:v>105</c:v>
                </c:pt>
                <c:pt idx="422">
                  <c:v>105</c:v>
                </c:pt>
                <c:pt idx="423">
                  <c:v>105</c:v>
                </c:pt>
                <c:pt idx="424">
                  <c:v>106</c:v>
                </c:pt>
                <c:pt idx="425">
                  <c:v>106</c:v>
                </c:pt>
                <c:pt idx="426">
                  <c:v>106</c:v>
                </c:pt>
                <c:pt idx="427">
                  <c:v>106</c:v>
                </c:pt>
                <c:pt idx="428">
                  <c:v>107</c:v>
                </c:pt>
                <c:pt idx="429">
                  <c:v>107</c:v>
                </c:pt>
                <c:pt idx="430">
                  <c:v>107</c:v>
                </c:pt>
                <c:pt idx="431">
                  <c:v>107</c:v>
                </c:pt>
                <c:pt idx="432">
                  <c:v>108</c:v>
                </c:pt>
                <c:pt idx="433">
                  <c:v>108</c:v>
                </c:pt>
                <c:pt idx="434">
                  <c:v>108</c:v>
                </c:pt>
                <c:pt idx="435">
                  <c:v>108</c:v>
                </c:pt>
                <c:pt idx="436">
                  <c:v>109</c:v>
                </c:pt>
                <c:pt idx="437">
                  <c:v>109</c:v>
                </c:pt>
                <c:pt idx="438">
                  <c:v>109</c:v>
                </c:pt>
                <c:pt idx="439">
                  <c:v>109</c:v>
                </c:pt>
                <c:pt idx="440">
                  <c:v>110</c:v>
                </c:pt>
                <c:pt idx="441">
                  <c:v>110</c:v>
                </c:pt>
                <c:pt idx="442">
                  <c:v>110</c:v>
                </c:pt>
                <c:pt idx="443">
                  <c:v>110</c:v>
                </c:pt>
                <c:pt idx="444">
                  <c:v>111</c:v>
                </c:pt>
                <c:pt idx="445">
                  <c:v>111</c:v>
                </c:pt>
                <c:pt idx="446">
                  <c:v>111</c:v>
                </c:pt>
                <c:pt idx="447">
                  <c:v>111</c:v>
                </c:pt>
                <c:pt idx="448">
                  <c:v>112</c:v>
                </c:pt>
                <c:pt idx="449">
                  <c:v>112</c:v>
                </c:pt>
                <c:pt idx="450">
                  <c:v>112</c:v>
                </c:pt>
                <c:pt idx="451">
                  <c:v>112</c:v>
                </c:pt>
                <c:pt idx="452">
                  <c:v>113</c:v>
                </c:pt>
                <c:pt idx="453">
                  <c:v>113</c:v>
                </c:pt>
                <c:pt idx="454">
                  <c:v>113</c:v>
                </c:pt>
                <c:pt idx="455">
                  <c:v>113</c:v>
                </c:pt>
                <c:pt idx="456">
                  <c:v>114</c:v>
                </c:pt>
                <c:pt idx="457">
                  <c:v>114</c:v>
                </c:pt>
                <c:pt idx="458">
                  <c:v>114</c:v>
                </c:pt>
                <c:pt idx="459">
                  <c:v>114</c:v>
                </c:pt>
                <c:pt idx="460">
                  <c:v>115</c:v>
                </c:pt>
                <c:pt idx="461">
                  <c:v>115</c:v>
                </c:pt>
                <c:pt idx="462">
                  <c:v>115</c:v>
                </c:pt>
                <c:pt idx="463">
                  <c:v>115</c:v>
                </c:pt>
                <c:pt idx="464">
                  <c:v>116</c:v>
                </c:pt>
                <c:pt idx="465">
                  <c:v>116</c:v>
                </c:pt>
                <c:pt idx="466">
                  <c:v>116</c:v>
                </c:pt>
                <c:pt idx="467">
                  <c:v>116</c:v>
                </c:pt>
                <c:pt idx="468">
                  <c:v>117</c:v>
                </c:pt>
                <c:pt idx="469">
                  <c:v>117</c:v>
                </c:pt>
                <c:pt idx="470">
                  <c:v>117</c:v>
                </c:pt>
                <c:pt idx="471">
                  <c:v>117</c:v>
                </c:pt>
                <c:pt idx="472">
                  <c:v>118</c:v>
                </c:pt>
                <c:pt idx="473">
                  <c:v>118</c:v>
                </c:pt>
                <c:pt idx="474">
                  <c:v>118</c:v>
                </c:pt>
                <c:pt idx="475">
                  <c:v>118</c:v>
                </c:pt>
                <c:pt idx="476">
                  <c:v>119</c:v>
                </c:pt>
                <c:pt idx="477">
                  <c:v>119</c:v>
                </c:pt>
                <c:pt idx="478">
                  <c:v>119</c:v>
                </c:pt>
                <c:pt idx="479">
                  <c:v>119</c:v>
                </c:pt>
                <c:pt idx="480">
                  <c:v>120</c:v>
                </c:pt>
                <c:pt idx="481">
                  <c:v>120</c:v>
                </c:pt>
                <c:pt idx="482">
                  <c:v>120</c:v>
                </c:pt>
                <c:pt idx="483">
                  <c:v>120</c:v>
                </c:pt>
                <c:pt idx="484">
                  <c:v>121</c:v>
                </c:pt>
                <c:pt idx="485">
                  <c:v>121</c:v>
                </c:pt>
                <c:pt idx="486">
                  <c:v>121</c:v>
                </c:pt>
                <c:pt idx="487">
                  <c:v>121</c:v>
                </c:pt>
                <c:pt idx="488">
                  <c:v>122</c:v>
                </c:pt>
                <c:pt idx="489">
                  <c:v>122</c:v>
                </c:pt>
                <c:pt idx="490">
                  <c:v>122</c:v>
                </c:pt>
                <c:pt idx="491">
                  <c:v>122</c:v>
                </c:pt>
                <c:pt idx="492">
                  <c:v>123</c:v>
                </c:pt>
                <c:pt idx="493">
                  <c:v>123</c:v>
                </c:pt>
                <c:pt idx="494">
                  <c:v>123</c:v>
                </c:pt>
                <c:pt idx="495">
                  <c:v>123</c:v>
                </c:pt>
                <c:pt idx="496">
                  <c:v>124</c:v>
                </c:pt>
                <c:pt idx="497">
                  <c:v>124</c:v>
                </c:pt>
                <c:pt idx="498">
                  <c:v>124</c:v>
                </c:pt>
                <c:pt idx="499">
                  <c:v>124</c:v>
                </c:pt>
                <c:pt idx="500">
                  <c:v>125</c:v>
                </c:pt>
                <c:pt idx="501">
                  <c:v>125</c:v>
                </c:pt>
                <c:pt idx="502">
                  <c:v>125</c:v>
                </c:pt>
                <c:pt idx="503">
                  <c:v>125</c:v>
                </c:pt>
                <c:pt idx="504">
                  <c:v>126</c:v>
                </c:pt>
                <c:pt idx="505">
                  <c:v>126</c:v>
                </c:pt>
                <c:pt idx="506">
                  <c:v>126</c:v>
                </c:pt>
                <c:pt idx="507">
                  <c:v>126</c:v>
                </c:pt>
                <c:pt idx="508">
                  <c:v>127</c:v>
                </c:pt>
                <c:pt idx="509">
                  <c:v>127</c:v>
                </c:pt>
                <c:pt idx="510">
                  <c:v>127</c:v>
                </c:pt>
                <c:pt idx="511">
                  <c:v>127</c:v>
                </c:pt>
                <c:pt idx="512">
                  <c:v>128</c:v>
                </c:pt>
                <c:pt idx="513">
                  <c:v>128</c:v>
                </c:pt>
                <c:pt idx="514">
                  <c:v>128</c:v>
                </c:pt>
                <c:pt idx="515">
                  <c:v>128</c:v>
                </c:pt>
                <c:pt idx="516">
                  <c:v>128</c:v>
                </c:pt>
                <c:pt idx="517">
                  <c:v>129</c:v>
                </c:pt>
                <c:pt idx="518">
                  <c:v>129</c:v>
                </c:pt>
                <c:pt idx="519">
                  <c:v>129</c:v>
                </c:pt>
                <c:pt idx="520">
                  <c:v>129</c:v>
                </c:pt>
                <c:pt idx="521">
                  <c:v>130</c:v>
                </c:pt>
                <c:pt idx="522">
                  <c:v>130</c:v>
                </c:pt>
                <c:pt idx="523">
                  <c:v>130</c:v>
                </c:pt>
                <c:pt idx="524">
                  <c:v>130</c:v>
                </c:pt>
                <c:pt idx="525">
                  <c:v>131</c:v>
                </c:pt>
                <c:pt idx="526">
                  <c:v>131</c:v>
                </c:pt>
                <c:pt idx="527">
                  <c:v>131</c:v>
                </c:pt>
                <c:pt idx="528">
                  <c:v>131</c:v>
                </c:pt>
                <c:pt idx="529">
                  <c:v>132</c:v>
                </c:pt>
                <c:pt idx="530">
                  <c:v>132</c:v>
                </c:pt>
                <c:pt idx="531">
                  <c:v>132</c:v>
                </c:pt>
                <c:pt idx="532">
                  <c:v>132</c:v>
                </c:pt>
                <c:pt idx="533">
                  <c:v>133</c:v>
                </c:pt>
                <c:pt idx="534">
                  <c:v>133</c:v>
                </c:pt>
                <c:pt idx="535">
                  <c:v>133</c:v>
                </c:pt>
                <c:pt idx="536">
                  <c:v>133</c:v>
                </c:pt>
                <c:pt idx="537">
                  <c:v>134</c:v>
                </c:pt>
                <c:pt idx="538">
                  <c:v>134</c:v>
                </c:pt>
                <c:pt idx="539">
                  <c:v>134</c:v>
                </c:pt>
                <c:pt idx="540">
                  <c:v>134</c:v>
                </c:pt>
                <c:pt idx="541">
                  <c:v>135</c:v>
                </c:pt>
                <c:pt idx="542">
                  <c:v>135</c:v>
                </c:pt>
                <c:pt idx="543">
                  <c:v>135</c:v>
                </c:pt>
                <c:pt idx="544">
                  <c:v>135</c:v>
                </c:pt>
                <c:pt idx="545">
                  <c:v>136</c:v>
                </c:pt>
                <c:pt idx="546">
                  <c:v>136</c:v>
                </c:pt>
                <c:pt idx="547">
                  <c:v>136</c:v>
                </c:pt>
                <c:pt idx="548">
                  <c:v>136</c:v>
                </c:pt>
                <c:pt idx="549">
                  <c:v>137</c:v>
                </c:pt>
                <c:pt idx="550">
                  <c:v>137</c:v>
                </c:pt>
                <c:pt idx="551">
                  <c:v>137</c:v>
                </c:pt>
                <c:pt idx="552">
                  <c:v>137</c:v>
                </c:pt>
                <c:pt idx="553">
                  <c:v>138</c:v>
                </c:pt>
                <c:pt idx="554">
                  <c:v>138</c:v>
                </c:pt>
                <c:pt idx="555">
                  <c:v>138</c:v>
                </c:pt>
                <c:pt idx="556">
                  <c:v>138</c:v>
                </c:pt>
                <c:pt idx="557">
                  <c:v>139</c:v>
                </c:pt>
                <c:pt idx="558">
                  <c:v>139</c:v>
                </c:pt>
                <c:pt idx="559">
                  <c:v>139</c:v>
                </c:pt>
                <c:pt idx="560">
                  <c:v>139</c:v>
                </c:pt>
                <c:pt idx="561">
                  <c:v>140</c:v>
                </c:pt>
                <c:pt idx="562">
                  <c:v>140</c:v>
                </c:pt>
                <c:pt idx="563">
                  <c:v>140</c:v>
                </c:pt>
                <c:pt idx="564">
                  <c:v>140</c:v>
                </c:pt>
                <c:pt idx="565">
                  <c:v>141</c:v>
                </c:pt>
                <c:pt idx="566">
                  <c:v>141</c:v>
                </c:pt>
                <c:pt idx="567">
                  <c:v>141</c:v>
                </c:pt>
                <c:pt idx="568">
                  <c:v>141</c:v>
                </c:pt>
                <c:pt idx="569">
                  <c:v>142</c:v>
                </c:pt>
                <c:pt idx="570">
                  <c:v>142</c:v>
                </c:pt>
                <c:pt idx="571">
                  <c:v>142</c:v>
                </c:pt>
                <c:pt idx="572">
                  <c:v>142</c:v>
                </c:pt>
                <c:pt idx="573">
                  <c:v>143</c:v>
                </c:pt>
                <c:pt idx="574">
                  <c:v>143</c:v>
                </c:pt>
                <c:pt idx="575">
                  <c:v>143</c:v>
                </c:pt>
                <c:pt idx="576">
                  <c:v>143</c:v>
                </c:pt>
                <c:pt idx="577">
                  <c:v>144</c:v>
                </c:pt>
                <c:pt idx="578">
                  <c:v>144</c:v>
                </c:pt>
                <c:pt idx="579">
                  <c:v>144</c:v>
                </c:pt>
                <c:pt idx="580">
                  <c:v>144</c:v>
                </c:pt>
                <c:pt idx="581">
                  <c:v>145</c:v>
                </c:pt>
                <c:pt idx="582">
                  <c:v>145</c:v>
                </c:pt>
                <c:pt idx="583">
                  <c:v>145</c:v>
                </c:pt>
                <c:pt idx="584">
                  <c:v>145</c:v>
                </c:pt>
                <c:pt idx="585">
                  <c:v>146</c:v>
                </c:pt>
                <c:pt idx="586">
                  <c:v>146</c:v>
                </c:pt>
                <c:pt idx="587">
                  <c:v>146</c:v>
                </c:pt>
                <c:pt idx="588">
                  <c:v>146</c:v>
                </c:pt>
                <c:pt idx="589">
                  <c:v>147</c:v>
                </c:pt>
                <c:pt idx="590">
                  <c:v>147</c:v>
                </c:pt>
                <c:pt idx="591">
                  <c:v>147</c:v>
                </c:pt>
                <c:pt idx="592">
                  <c:v>147</c:v>
                </c:pt>
                <c:pt idx="593">
                  <c:v>148</c:v>
                </c:pt>
                <c:pt idx="594">
                  <c:v>148</c:v>
                </c:pt>
                <c:pt idx="595">
                  <c:v>148</c:v>
                </c:pt>
                <c:pt idx="596">
                  <c:v>148</c:v>
                </c:pt>
                <c:pt idx="597">
                  <c:v>149</c:v>
                </c:pt>
                <c:pt idx="598">
                  <c:v>149</c:v>
                </c:pt>
                <c:pt idx="599">
                  <c:v>149</c:v>
                </c:pt>
                <c:pt idx="600">
                  <c:v>149</c:v>
                </c:pt>
                <c:pt idx="601">
                  <c:v>150</c:v>
                </c:pt>
                <c:pt idx="602">
                  <c:v>150</c:v>
                </c:pt>
                <c:pt idx="603">
                  <c:v>150</c:v>
                </c:pt>
                <c:pt idx="604">
                  <c:v>150</c:v>
                </c:pt>
                <c:pt idx="605">
                  <c:v>151</c:v>
                </c:pt>
                <c:pt idx="606">
                  <c:v>151</c:v>
                </c:pt>
                <c:pt idx="607">
                  <c:v>151</c:v>
                </c:pt>
                <c:pt idx="608">
                  <c:v>151</c:v>
                </c:pt>
                <c:pt idx="609">
                  <c:v>152</c:v>
                </c:pt>
                <c:pt idx="610">
                  <c:v>152</c:v>
                </c:pt>
                <c:pt idx="611">
                  <c:v>152</c:v>
                </c:pt>
                <c:pt idx="612">
                  <c:v>152</c:v>
                </c:pt>
                <c:pt idx="613">
                  <c:v>153</c:v>
                </c:pt>
                <c:pt idx="614">
                  <c:v>153</c:v>
                </c:pt>
                <c:pt idx="615">
                  <c:v>153</c:v>
                </c:pt>
                <c:pt idx="616">
                  <c:v>153</c:v>
                </c:pt>
                <c:pt idx="617">
                  <c:v>154</c:v>
                </c:pt>
                <c:pt idx="618">
                  <c:v>154</c:v>
                </c:pt>
                <c:pt idx="619">
                  <c:v>154</c:v>
                </c:pt>
                <c:pt idx="620">
                  <c:v>154</c:v>
                </c:pt>
                <c:pt idx="621">
                  <c:v>155</c:v>
                </c:pt>
                <c:pt idx="622">
                  <c:v>155</c:v>
                </c:pt>
                <c:pt idx="623">
                  <c:v>155</c:v>
                </c:pt>
                <c:pt idx="624">
                  <c:v>155</c:v>
                </c:pt>
                <c:pt idx="625">
                  <c:v>156</c:v>
                </c:pt>
                <c:pt idx="626">
                  <c:v>156</c:v>
                </c:pt>
                <c:pt idx="627">
                  <c:v>156</c:v>
                </c:pt>
                <c:pt idx="628">
                  <c:v>156</c:v>
                </c:pt>
                <c:pt idx="629">
                  <c:v>157</c:v>
                </c:pt>
                <c:pt idx="630">
                  <c:v>157</c:v>
                </c:pt>
                <c:pt idx="631">
                  <c:v>157</c:v>
                </c:pt>
                <c:pt idx="632">
                  <c:v>157</c:v>
                </c:pt>
                <c:pt idx="633">
                  <c:v>158</c:v>
                </c:pt>
                <c:pt idx="634">
                  <c:v>158</c:v>
                </c:pt>
                <c:pt idx="635">
                  <c:v>158</c:v>
                </c:pt>
                <c:pt idx="636">
                  <c:v>158</c:v>
                </c:pt>
                <c:pt idx="637">
                  <c:v>159</c:v>
                </c:pt>
                <c:pt idx="638">
                  <c:v>159</c:v>
                </c:pt>
                <c:pt idx="639">
                  <c:v>159</c:v>
                </c:pt>
                <c:pt idx="640">
                  <c:v>159</c:v>
                </c:pt>
                <c:pt idx="641">
                  <c:v>160</c:v>
                </c:pt>
                <c:pt idx="642">
                  <c:v>160</c:v>
                </c:pt>
                <c:pt idx="643">
                  <c:v>160</c:v>
                </c:pt>
                <c:pt idx="644">
                  <c:v>160</c:v>
                </c:pt>
                <c:pt idx="645">
                  <c:v>161</c:v>
                </c:pt>
                <c:pt idx="646">
                  <c:v>161</c:v>
                </c:pt>
                <c:pt idx="647">
                  <c:v>161</c:v>
                </c:pt>
                <c:pt idx="648">
                  <c:v>161</c:v>
                </c:pt>
                <c:pt idx="649">
                  <c:v>162</c:v>
                </c:pt>
                <c:pt idx="650">
                  <c:v>162</c:v>
                </c:pt>
                <c:pt idx="651">
                  <c:v>162</c:v>
                </c:pt>
                <c:pt idx="652">
                  <c:v>162</c:v>
                </c:pt>
                <c:pt idx="653">
                  <c:v>163</c:v>
                </c:pt>
                <c:pt idx="654">
                  <c:v>163</c:v>
                </c:pt>
                <c:pt idx="655">
                  <c:v>163</c:v>
                </c:pt>
                <c:pt idx="656">
                  <c:v>163</c:v>
                </c:pt>
                <c:pt idx="657">
                  <c:v>164</c:v>
                </c:pt>
                <c:pt idx="658">
                  <c:v>164</c:v>
                </c:pt>
                <c:pt idx="659">
                  <c:v>164</c:v>
                </c:pt>
                <c:pt idx="660">
                  <c:v>164</c:v>
                </c:pt>
                <c:pt idx="661">
                  <c:v>165</c:v>
                </c:pt>
                <c:pt idx="662">
                  <c:v>165</c:v>
                </c:pt>
                <c:pt idx="663">
                  <c:v>165</c:v>
                </c:pt>
                <c:pt idx="664">
                  <c:v>165</c:v>
                </c:pt>
                <c:pt idx="665">
                  <c:v>166</c:v>
                </c:pt>
                <c:pt idx="666">
                  <c:v>166</c:v>
                </c:pt>
                <c:pt idx="667">
                  <c:v>166</c:v>
                </c:pt>
                <c:pt idx="668">
                  <c:v>166</c:v>
                </c:pt>
                <c:pt idx="669">
                  <c:v>167</c:v>
                </c:pt>
                <c:pt idx="670">
                  <c:v>167</c:v>
                </c:pt>
                <c:pt idx="671">
                  <c:v>167</c:v>
                </c:pt>
                <c:pt idx="672">
                  <c:v>167</c:v>
                </c:pt>
                <c:pt idx="673">
                  <c:v>168</c:v>
                </c:pt>
                <c:pt idx="674">
                  <c:v>168</c:v>
                </c:pt>
                <c:pt idx="675">
                  <c:v>168</c:v>
                </c:pt>
                <c:pt idx="676">
                  <c:v>168</c:v>
                </c:pt>
                <c:pt idx="677">
                  <c:v>169</c:v>
                </c:pt>
                <c:pt idx="678">
                  <c:v>169</c:v>
                </c:pt>
                <c:pt idx="679">
                  <c:v>169</c:v>
                </c:pt>
                <c:pt idx="680">
                  <c:v>169</c:v>
                </c:pt>
                <c:pt idx="681">
                  <c:v>170</c:v>
                </c:pt>
                <c:pt idx="682">
                  <c:v>170</c:v>
                </c:pt>
                <c:pt idx="683">
                  <c:v>170</c:v>
                </c:pt>
                <c:pt idx="684">
                  <c:v>170</c:v>
                </c:pt>
                <c:pt idx="685">
                  <c:v>171</c:v>
                </c:pt>
                <c:pt idx="686">
                  <c:v>171</c:v>
                </c:pt>
                <c:pt idx="687">
                  <c:v>171</c:v>
                </c:pt>
                <c:pt idx="688">
                  <c:v>171</c:v>
                </c:pt>
                <c:pt idx="689">
                  <c:v>172</c:v>
                </c:pt>
                <c:pt idx="690">
                  <c:v>172</c:v>
                </c:pt>
                <c:pt idx="691">
                  <c:v>172</c:v>
                </c:pt>
                <c:pt idx="692">
                  <c:v>172</c:v>
                </c:pt>
                <c:pt idx="693">
                  <c:v>173</c:v>
                </c:pt>
                <c:pt idx="694">
                  <c:v>173</c:v>
                </c:pt>
                <c:pt idx="695">
                  <c:v>173</c:v>
                </c:pt>
                <c:pt idx="696">
                  <c:v>173</c:v>
                </c:pt>
                <c:pt idx="697">
                  <c:v>174</c:v>
                </c:pt>
                <c:pt idx="698">
                  <c:v>174</c:v>
                </c:pt>
                <c:pt idx="699">
                  <c:v>174</c:v>
                </c:pt>
                <c:pt idx="700">
                  <c:v>174</c:v>
                </c:pt>
                <c:pt idx="701">
                  <c:v>175</c:v>
                </c:pt>
                <c:pt idx="702">
                  <c:v>175</c:v>
                </c:pt>
                <c:pt idx="703">
                  <c:v>175</c:v>
                </c:pt>
                <c:pt idx="704">
                  <c:v>175</c:v>
                </c:pt>
                <c:pt idx="705">
                  <c:v>176</c:v>
                </c:pt>
                <c:pt idx="706">
                  <c:v>176</c:v>
                </c:pt>
                <c:pt idx="707">
                  <c:v>176</c:v>
                </c:pt>
                <c:pt idx="708">
                  <c:v>176</c:v>
                </c:pt>
                <c:pt idx="709">
                  <c:v>177</c:v>
                </c:pt>
                <c:pt idx="710">
                  <c:v>177</c:v>
                </c:pt>
                <c:pt idx="711">
                  <c:v>177</c:v>
                </c:pt>
                <c:pt idx="712">
                  <c:v>177</c:v>
                </c:pt>
                <c:pt idx="713">
                  <c:v>178</c:v>
                </c:pt>
                <c:pt idx="714">
                  <c:v>178</c:v>
                </c:pt>
                <c:pt idx="715">
                  <c:v>178</c:v>
                </c:pt>
                <c:pt idx="716">
                  <c:v>178</c:v>
                </c:pt>
                <c:pt idx="717">
                  <c:v>179</c:v>
                </c:pt>
                <c:pt idx="718">
                  <c:v>179</c:v>
                </c:pt>
                <c:pt idx="719">
                  <c:v>179</c:v>
                </c:pt>
                <c:pt idx="720">
                  <c:v>179</c:v>
                </c:pt>
                <c:pt idx="721">
                  <c:v>180</c:v>
                </c:pt>
                <c:pt idx="722">
                  <c:v>180</c:v>
                </c:pt>
                <c:pt idx="723">
                  <c:v>180</c:v>
                </c:pt>
                <c:pt idx="724">
                  <c:v>180</c:v>
                </c:pt>
                <c:pt idx="725">
                  <c:v>181</c:v>
                </c:pt>
                <c:pt idx="726">
                  <c:v>181</c:v>
                </c:pt>
                <c:pt idx="727">
                  <c:v>181</c:v>
                </c:pt>
                <c:pt idx="728">
                  <c:v>181</c:v>
                </c:pt>
                <c:pt idx="729">
                  <c:v>182</c:v>
                </c:pt>
                <c:pt idx="730">
                  <c:v>182</c:v>
                </c:pt>
                <c:pt idx="731">
                  <c:v>182</c:v>
                </c:pt>
                <c:pt idx="732">
                  <c:v>182</c:v>
                </c:pt>
                <c:pt idx="733">
                  <c:v>183</c:v>
                </c:pt>
                <c:pt idx="734">
                  <c:v>183</c:v>
                </c:pt>
                <c:pt idx="735">
                  <c:v>183</c:v>
                </c:pt>
                <c:pt idx="736">
                  <c:v>183</c:v>
                </c:pt>
                <c:pt idx="737">
                  <c:v>184</c:v>
                </c:pt>
                <c:pt idx="738">
                  <c:v>184</c:v>
                </c:pt>
                <c:pt idx="739">
                  <c:v>184</c:v>
                </c:pt>
                <c:pt idx="740">
                  <c:v>184</c:v>
                </c:pt>
                <c:pt idx="741">
                  <c:v>185</c:v>
                </c:pt>
                <c:pt idx="742">
                  <c:v>185</c:v>
                </c:pt>
                <c:pt idx="743">
                  <c:v>185</c:v>
                </c:pt>
                <c:pt idx="744">
                  <c:v>185</c:v>
                </c:pt>
                <c:pt idx="745">
                  <c:v>186</c:v>
                </c:pt>
                <c:pt idx="746">
                  <c:v>186</c:v>
                </c:pt>
                <c:pt idx="747">
                  <c:v>186</c:v>
                </c:pt>
                <c:pt idx="748">
                  <c:v>186</c:v>
                </c:pt>
                <c:pt idx="749">
                  <c:v>187</c:v>
                </c:pt>
                <c:pt idx="750">
                  <c:v>187</c:v>
                </c:pt>
                <c:pt idx="751">
                  <c:v>187</c:v>
                </c:pt>
                <c:pt idx="752">
                  <c:v>187</c:v>
                </c:pt>
                <c:pt idx="753">
                  <c:v>188</c:v>
                </c:pt>
                <c:pt idx="754">
                  <c:v>188</c:v>
                </c:pt>
                <c:pt idx="755">
                  <c:v>188</c:v>
                </c:pt>
                <c:pt idx="756">
                  <c:v>188</c:v>
                </c:pt>
                <c:pt idx="757">
                  <c:v>189</c:v>
                </c:pt>
                <c:pt idx="758">
                  <c:v>189</c:v>
                </c:pt>
                <c:pt idx="759">
                  <c:v>189</c:v>
                </c:pt>
                <c:pt idx="760">
                  <c:v>189</c:v>
                </c:pt>
                <c:pt idx="761">
                  <c:v>190</c:v>
                </c:pt>
                <c:pt idx="762">
                  <c:v>190</c:v>
                </c:pt>
                <c:pt idx="763">
                  <c:v>190</c:v>
                </c:pt>
                <c:pt idx="764">
                  <c:v>190</c:v>
                </c:pt>
                <c:pt idx="765">
                  <c:v>191</c:v>
                </c:pt>
                <c:pt idx="766">
                  <c:v>191</c:v>
                </c:pt>
                <c:pt idx="767">
                  <c:v>191</c:v>
                </c:pt>
                <c:pt idx="768">
                  <c:v>191</c:v>
                </c:pt>
                <c:pt idx="769">
                  <c:v>192</c:v>
                </c:pt>
                <c:pt idx="770">
                  <c:v>192</c:v>
                </c:pt>
                <c:pt idx="771">
                  <c:v>192</c:v>
                </c:pt>
                <c:pt idx="772">
                  <c:v>192</c:v>
                </c:pt>
                <c:pt idx="773">
                  <c:v>192</c:v>
                </c:pt>
                <c:pt idx="774">
                  <c:v>193</c:v>
                </c:pt>
                <c:pt idx="775">
                  <c:v>193</c:v>
                </c:pt>
                <c:pt idx="776">
                  <c:v>193</c:v>
                </c:pt>
                <c:pt idx="777">
                  <c:v>193</c:v>
                </c:pt>
                <c:pt idx="778">
                  <c:v>194</c:v>
                </c:pt>
                <c:pt idx="779">
                  <c:v>194</c:v>
                </c:pt>
                <c:pt idx="780">
                  <c:v>194</c:v>
                </c:pt>
                <c:pt idx="781">
                  <c:v>194</c:v>
                </c:pt>
                <c:pt idx="782">
                  <c:v>195</c:v>
                </c:pt>
                <c:pt idx="783">
                  <c:v>195</c:v>
                </c:pt>
                <c:pt idx="784">
                  <c:v>195</c:v>
                </c:pt>
                <c:pt idx="785">
                  <c:v>195</c:v>
                </c:pt>
                <c:pt idx="786">
                  <c:v>196</c:v>
                </c:pt>
                <c:pt idx="787">
                  <c:v>196</c:v>
                </c:pt>
                <c:pt idx="788">
                  <c:v>196</c:v>
                </c:pt>
                <c:pt idx="789">
                  <c:v>196</c:v>
                </c:pt>
                <c:pt idx="790">
                  <c:v>197</c:v>
                </c:pt>
                <c:pt idx="791">
                  <c:v>197</c:v>
                </c:pt>
                <c:pt idx="792">
                  <c:v>197</c:v>
                </c:pt>
                <c:pt idx="793">
                  <c:v>197</c:v>
                </c:pt>
                <c:pt idx="794">
                  <c:v>198</c:v>
                </c:pt>
                <c:pt idx="795">
                  <c:v>198</c:v>
                </c:pt>
                <c:pt idx="796">
                  <c:v>198</c:v>
                </c:pt>
                <c:pt idx="797">
                  <c:v>198</c:v>
                </c:pt>
                <c:pt idx="798">
                  <c:v>199</c:v>
                </c:pt>
                <c:pt idx="799">
                  <c:v>199</c:v>
                </c:pt>
                <c:pt idx="800">
                  <c:v>199</c:v>
                </c:pt>
                <c:pt idx="801">
                  <c:v>199</c:v>
                </c:pt>
                <c:pt idx="802">
                  <c:v>200</c:v>
                </c:pt>
                <c:pt idx="803">
                  <c:v>200</c:v>
                </c:pt>
                <c:pt idx="804">
                  <c:v>200</c:v>
                </c:pt>
                <c:pt idx="805">
                  <c:v>200</c:v>
                </c:pt>
                <c:pt idx="806">
                  <c:v>201</c:v>
                </c:pt>
                <c:pt idx="807">
                  <c:v>201</c:v>
                </c:pt>
                <c:pt idx="808">
                  <c:v>201</c:v>
                </c:pt>
                <c:pt idx="809">
                  <c:v>201</c:v>
                </c:pt>
                <c:pt idx="810">
                  <c:v>202</c:v>
                </c:pt>
                <c:pt idx="811">
                  <c:v>202</c:v>
                </c:pt>
                <c:pt idx="812">
                  <c:v>202</c:v>
                </c:pt>
                <c:pt idx="813">
                  <c:v>202</c:v>
                </c:pt>
                <c:pt idx="814">
                  <c:v>203</c:v>
                </c:pt>
                <c:pt idx="815">
                  <c:v>203</c:v>
                </c:pt>
                <c:pt idx="816">
                  <c:v>203</c:v>
                </c:pt>
                <c:pt idx="817">
                  <c:v>203</c:v>
                </c:pt>
                <c:pt idx="818">
                  <c:v>204</c:v>
                </c:pt>
                <c:pt idx="819">
                  <c:v>204</c:v>
                </c:pt>
                <c:pt idx="820">
                  <c:v>204</c:v>
                </c:pt>
                <c:pt idx="821">
                  <c:v>204</c:v>
                </c:pt>
                <c:pt idx="822">
                  <c:v>205</c:v>
                </c:pt>
                <c:pt idx="823">
                  <c:v>205</c:v>
                </c:pt>
                <c:pt idx="824">
                  <c:v>205</c:v>
                </c:pt>
                <c:pt idx="825">
                  <c:v>205</c:v>
                </c:pt>
                <c:pt idx="826">
                  <c:v>206</c:v>
                </c:pt>
                <c:pt idx="827">
                  <c:v>206</c:v>
                </c:pt>
                <c:pt idx="828">
                  <c:v>206</c:v>
                </c:pt>
                <c:pt idx="829">
                  <c:v>206</c:v>
                </c:pt>
                <c:pt idx="830">
                  <c:v>207</c:v>
                </c:pt>
                <c:pt idx="831">
                  <c:v>207</c:v>
                </c:pt>
                <c:pt idx="832">
                  <c:v>207</c:v>
                </c:pt>
                <c:pt idx="833">
                  <c:v>207</c:v>
                </c:pt>
                <c:pt idx="834">
                  <c:v>208</c:v>
                </c:pt>
                <c:pt idx="835">
                  <c:v>208</c:v>
                </c:pt>
                <c:pt idx="836">
                  <c:v>208</c:v>
                </c:pt>
                <c:pt idx="837">
                  <c:v>208</c:v>
                </c:pt>
                <c:pt idx="838">
                  <c:v>209</c:v>
                </c:pt>
                <c:pt idx="839">
                  <c:v>209</c:v>
                </c:pt>
                <c:pt idx="840">
                  <c:v>209</c:v>
                </c:pt>
                <c:pt idx="841">
                  <c:v>209</c:v>
                </c:pt>
                <c:pt idx="842">
                  <c:v>210</c:v>
                </c:pt>
                <c:pt idx="843">
                  <c:v>210</c:v>
                </c:pt>
                <c:pt idx="844">
                  <c:v>210</c:v>
                </c:pt>
                <c:pt idx="845">
                  <c:v>210</c:v>
                </c:pt>
                <c:pt idx="846">
                  <c:v>211</c:v>
                </c:pt>
                <c:pt idx="847">
                  <c:v>211</c:v>
                </c:pt>
                <c:pt idx="848">
                  <c:v>211</c:v>
                </c:pt>
                <c:pt idx="849">
                  <c:v>211</c:v>
                </c:pt>
                <c:pt idx="850">
                  <c:v>212</c:v>
                </c:pt>
                <c:pt idx="851">
                  <c:v>212</c:v>
                </c:pt>
                <c:pt idx="852">
                  <c:v>212</c:v>
                </c:pt>
                <c:pt idx="853">
                  <c:v>212</c:v>
                </c:pt>
                <c:pt idx="854">
                  <c:v>213</c:v>
                </c:pt>
                <c:pt idx="855">
                  <c:v>213</c:v>
                </c:pt>
                <c:pt idx="856">
                  <c:v>213</c:v>
                </c:pt>
                <c:pt idx="857">
                  <c:v>213</c:v>
                </c:pt>
                <c:pt idx="858">
                  <c:v>214</c:v>
                </c:pt>
                <c:pt idx="859">
                  <c:v>214</c:v>
                </c:pt>
                <c:pt idx="860">
                  <c:v>214</c:v>
                </c:pt>
                <c:pt idx="861">
                  <c:v>214</c:v>
                </c:pt>
                <c:pt idx="862">
                  <c:v>215</c:v>
                </c:pt>
                <c:pt idx="863">
                  <c:v>215</c:v>
                </c:pt>
                <c:pt idx="864">
                  <c:v>215</c:v>
                </c:pt>
                <c:pt idx="865">
                  <c:v>215</c:v>
                </c:pt>
                <c:pt idx="866">
                  <c:v>216</c:v>
                </c:pt>
                <c:pt idx="867">
                  <c:v>216</c:v>
                </c:pt>
                <c:pt idx="868">
                  <c:v>216</c:v>
                </c:pt>
                <c:pt idx="869">
                  <c:v>216</c:v>
                </c:pt>
                <c:pt idx="870">
                  <c:v>217</c:v>
                </c:pt>
                <c:pt idx="871">
                  <c:v>217</c:v>
                </c:pt>
                <c:pt idx="872">
                  <c:v>217</c:v>
                </c:pt>
                <c:pt idx="873">
                  <c:v>217</c:v>
                </c:pt>
                <c:pt idx="874">
                  <c:v>218</c:v>
                </c:pt>
                <c:pt idx="875">
                  <c:v>218</c:v>
                </c:pt>
                <c:pt idx="876">
                  <c:v>218</c:v>
                </c:pt>
                <c:pt idx="877">
                  <c:v>218</c:v>
                </c:pt>
                <c:pt idx="878">
                  <c:v>219</c:v>
                </c:pt>
                <c:pt idx="879">
                  <c:v>219</c:v>
                </c:pt>
                <c:pt idx="880">
                  <c:v>219</c:v>
                </c:pt>
                <c:pt idx="881">
                  <c:v>219</c:v>
                </c:pt>
                <c:pt idx="882">
                  <c:v>220</c:v>
                </c:pt>
                <c:pt idx="883">
                  <c:v>220</c:v>
                </c:pt>
                <c:pt idx="884">
                  <c:v>220</c:v>
                </c:pt>
                <c:pt idx="885">
                  <c:v>220</c:v>
                </c:pt>
                <c:pt idx="886">
                  <c:v>221</c:v>
                </c:pt>
                <c:pt idx="887">
                  <c:v>221</c:v>
                </c:pt>
                <c:pt idx="888">
                  <c:v>221</c:v>
                </c:pt>
                <c:pt idx="889">
                  <c:v>221</c:v>
                </c:pt>
                <c:pt idx="890">
                  <c:v>222</c:v>
                </c:pt>
                <c:pt idx="891">
                  <c:v>222</c:v>
                </c:pt>
                <c:pt idx="892">
                  <c:v>222</c:v>
                </c:pt>
                <c:pt idx="893">
                  <c:v>222</c:v>
                </c:pt>
                <c:pt idx="894">
                  <c:v>223</c:v>
                </c:pt>
                <c:pt idx="895">
                  <c:v>223</c:v>
                </c:pt>
                <c:pt idx="896">
                  <c:v>223</c:v>
                </c:pt>
                <c:pt idx="897">
                  <c:v>223</c:v>
                </c:pt>
                <c:pt idx="898">
                  <c:v>224</c:v>
                </c:pt>
                <c:pt idx="899">
                  <c:v>224</c:v>
                </c:pt>
                <c:pt idx="900">
                  <c:v>224</c:v>
                </c:pt>
                <c:pt idx="901">
                  <c:v>224</c:v>
                </c:pt>
                <c:pt idx="902">
                  <c:v>225</c:v>
                </c:pt>
                <c:pt idx="903">
                  <c:v>225</c:v>
                </c:pt>
                <c:pt idx="904">
                  <c:v>225</c:v>
                </c:pt>
                <c:pt idx="905">
                  <c:v>225</c:v>
                </c:pt>
                <c:pt idx="906">
                  <c:v>226</c:v>
                </c:pt>
                <c:pt idx="907">
                  <c:v>226</c:v>
                </c:pt>
                <c:pt idx="908">
                  <c:v>226</c:v>
                </c:pt>
                <c:pt idx="909">
                  <c:v>226</c:v>
                </c:pt>
                <c:pt idx="910">
                  <c:v>227</c:v>
                </c:pt>
                <c:pt idx="911">
                  <c:v>227</c:v>
                </c:pt>
                <c:pt idx="912">
                  <c:v>227</c:v>
                </c:pt>
                <c:pt idx="913">
                  <c:v>227</c:v>
                </c:pt>
                <c:pt idx="914">
                  <c:v>228</c:v>
                </c:pt>
                <c:pt idx="915">
                  <c:v>228</c:v>
                </c:pt>
                <c:pt idx="916">
                  <c:v>228</c:v>
                </c:pt>
                <c:pt idx="917">
                  <c:v>228</c:v>
                </c:pt>
                <c:pt idx="918">
                  <c:v>229</c:v>
                </c:pt>
                <c:pt idx="919">
                  <c:v>229</c:v>
                </c:pt>
                <c:pt idx="920">
                  <c:v>229</c:v>
                </c:pt>
                <c:pt idx="921">
                  <c:v>229</c:v>
                </c:pt>
                <c:pt idx="922">
                  <c:v>230</c:v>
                </c:pt>
                <c:pt idx="923">
                  <c:v>230</c:v>
                </c:pt>
                <c:pt idx="924">
                  <c:v>230</c:v>
                </c:pt>
                <c:pt idx="925">
                  <c:v>230</c:v>
                </c:pt>
                <c:pt idx="926">
                  <c:v>231</c:v>
                </c:pt>
                <c:pt idx="927">
                  <c:v>231</c:v>
                </c:pt>
                <c:pt idx="928">
                  <c:v>231</c:v>
                </c:pt>
                <c:pt idx="929">
                  <c:v>231</c:v>
                </c:pt>
                <c:pt idx="930">
                  <c:v>232</c:v>
                </c:pt>
                <c:pt idx="931">
                  <c:v>232</c:v>
                </c:pt>
                <c:pt idx="932">
                  <c:v>232</c:v>
                </c:pt>
                <c:pt idx="933">
                  <c:v>232</c:v>
                </c:pt>
                <c:pt idx="934">
                  <c:v>233</c:v>
                </c:pt>
                <c:pt idx="935">
                  <c:v>233</c:v>
                </c:pt>
                <c:pt idx="936">
                  <c:v>233</c:v>
                </c:pt>
                <c:pt idx="937">
                  <c:v>233</c:v>
                </c:pt>
                <c:pt idx="938">
                  <c:v>234</c:v>
                </c:pt>
                <c:pt idx="939">
                  <c:v>234</c:v>
                </c:pt>
                <c:pt idx="940">
                  <c:v>234</c:v>
                </c:pt>
                <c:pt idx="941">
                  <c:v>234</c:v>
                </c:pt>
                <c:pt idx="942">
                  <c:v>235</c:v>
                </c:pt>
                <c:pt idx="943">
                  <c:v>235</c:v>
                </c:pt>
                <c:pt idx="944">
                  <c:v>235</c:v>
                </c:pt>
                <c:pt idx="945">
                  <c:v>235</c:v>
                </c:pt>
                <c:pt idx="946">
                  <c:v>236</c:v>
                </c:pt>
                <c:pt idx="947">
                  <c:v>236</c:v>
                </c:pt>
                <c:pt idx="948">
                  <c:v>236</c:v>
                </c:pt>
                <c:pt idx="949">
                  <c:v>236</c:v>
                </c:pt>
                <c:pt idx="950">
                  <c:v>237</c:v>
                </c:pt>
                <c:pt idx="951">
                  <c:v>237</c:v>
                </c:pt>
                <c:pt idx="952">
                  <c:v>237</c:v>
                </c:pt>
                <c:pt idx="953">
                  <c:v>237</c:v>
                </c:pt>
                <c:pt idx="954">
                  <c:v>238</c:v>
                </c:pt>
                <c:pt idx="955">
                  <c:v>238</c:v>
                </c:pt>
                <c:pt idx="956">
                  <c:v>238</c:v>
                </c:pt>
                <c:pt idx="957">
                  <c:v>238</c:v>
                </c:pt>
                <c:pt idx="958">
                  <c:v>239</c:v>
                </c:pt>
                <c:pt idx="959">
                  <c:v>239</c:v>
                </c:pt>
                <c:pt idx="960">
                  <c:v>239</c:v>
                </c:pt>
                <c:pt idx="961">
                  <c:v>239</c:v>
                </c:pt>
                <c:pt idx="962">
                  <c:v>240</c:v>
                </c:pt>
                <c:pt idx="963">
                  <c:v>240</c:v>
                </c:pt>
                <c:pt idx="964">
                  <c:v>240</c:v>
                </c:pt>
                <c:pt idx="965">
                  <c:v>240</c:v>
                </c:pt>
                <c:pt idx="966">
                  <c:v>241</c:v>
                </c:pt>
                <c:pt idx="967">
                  <c:v>241</c:v>
                </c:pt>
                <c:pt idx="968">
                  <c:v>241</c:v>
                </c:pt>
                <c:pt idx="969">
                  <c:v>241</c:v>
                </c:pt>
                <c:pt idx="970">
                  <c:v>242</c:v>
                </c:pt>
                <c:pt idx="971">
                  <c:v>242</c:v>
                </c:pt>
                <c:pt idx="972">
                  <c:v>242</c:v>
                </c:pt>
                <c:pt idx="973">
                  <c:v>242</c:v>
                </c:pt>
                <c:pt idx="974">
                  <c:v>243</c:v>
                </c:pt>
                <c:pt idx="975">
                  <c:v>243</c:v>
                </c:pt>
                <c:pt idx="976">
                  <c:v>243</c:v>
                </c:pt>
                <c:pt idx="977">
                  <c:v>243</c:v>
                </c:pt>
                <c:pt idx="978">
                  <c:v>244</c:v>
                </c:pt>
                <c:pt idx="979">
                  <c:v>244</c:v>
                </c:pt>
                <c:pt idx="980">
                  <c:v>244</c:v>
                </c:pt>
                <c:pt idx="981">
                  <c:v>244</c:v>
                </c:pt>
                <c:pt idx="982">
                  <c:v>245</c:v>
                </c:pt>
                <c:pt idx="983">
                  <c:v>245</c:v>
                </c:pt>
                <c:pt idx="984">
                  <c:v>245</c:v>
                </c:pt>
                <c:pt idx="985">
                  <c:v>245</c:v>
                </c:pt>
                <c:pt idx="986">
                  <c:v>246</c:v>
                </c:pt>
                <c:pt idx="987">
                  <c:v>246</c:v>
                </c:pt>
                <c:pt idx="988">
                  <c:v>246</c:v>
                </c:pt>
                <c:pt idx="989">
                  <c:v>246</c:v>
                </c:pt>
                <c:pt idx="990">
                  <c:v>247</c:v>
                </c:pt>
                <c:pt idx="991">
                  <c:v>247</c:v>
                </c:pt>
                <c:pt idx="992">
                  <c:v>247</c:v>
                </c:pt>
                <c:pt idx="993">
                  <c:v>247</c:v>
                </c:pt>
                <c:pt idx="994">
                  <c:v>248</c:v>
                </c:pt>
                <c:pt idx="995">
                  <c:v>248</c:v>
                </c:pt>
                <c:pt idx="996">
                  <c:v>248</c:v>
                </c:pt>
                <c:pt idx="997">
                  <c:v>248</c:v>
                </c:pt>
                <c:pt idx="998">
                  <c:v>249</c:v>
                </c:pt>
                <c:pt idx="999">
                  <c:v>249</c:v>
                </c:pt>
                <c:pt idx="1000">
                  <c:v>249</c:v>
                </c:pt>
                <c:pt idx="1001">
                  <c:v>249</c:v>
                </c:pt>
                <c:pt idx="1002">
                  <c:v>250</c:v>
                </c:pt>
                <c:pt idx="1003">
                  <c:v>250</c:v>
                </c:pt>
                <c:pt idx="1004">
                  <c:v>250</c:v>
                </c:pt>
                <c:pt idx="1005">
                  <c:v>250</c:v>
                </c:pt>
                <c:pt idx="1006">
                  <c:v>251</c:v>
                </c:pt>
                <c:pt idx="1007">
                  <c:v>251</c:v>
                </c:pt>
                <c:pt idx="1008">
                  <c:v>251</c:v>
                </c:pt>
                <c:pt idx="1009">
                  <c:v>251</c:v>
                </c:pt>
                <c:pt idx="1010">
                  <c:v>252</c:v>
                </c:pt>
                <c:pt idx="1011">
                  <c:v>252</c:v>
                </c:pt>
                <c:pt idx="1012">
                  <c:v>252</c:v>
                </c:pt>
                <c:pt idx="1013">
                  <c:v>252</c:v>
                </c:pt>
                <c:pt idx="1014">
                  <c:v>253</c:v>
                </c:pt>
                <c:pt idx="1015">
                  <c:v>253</c:v>
                </c:pt>
                <c:pt idx="1016">
                  <c:v>253</c:v>
                </c:pt>
                <c:pt idx="1017">
                  <c:v>253</c:v>
                </c:pt>
                <c:pt idx="1018">
                  <c:v>254</c:v>
                </c:pt>
                <c:pt idx="1019">
                  <c:v>254</c:v>
                </c:pt>
                <c:pt idx="1020">
                  <c:v>254</c:v>
                </c:pt>
                <c:pt idx="1021">
                  <c:v>254</c:v>
                </c:pt>
                <c:pt idx="1022">
                  <c:v>255</c:v>
                </c:pt>
                <c:pt idx="1023">
                  <c:v>255</c:v>
                </c:pt>
              </c:numCache>
            </c:numRef>
          </c:yVal>
          <c:smooth val="0"/>
        </c:ser>
        <c:ser>
          <c:idx val="1"/>
          <c:order val="2"/>
          <c:tx>
            <c:v>B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Curves!$A$5:$A$1028</c:f>
              <c:numCache>
                <c:formatCode>General</c:formatCode>
                <c:ptCount val="10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</c:numCache>
            </c:numRef>
          </c:xVal>
          <c:yVal>
            <c:numRef>
              <c:f>Curves!$AB$5:$AB$1028</c:f>
              <c:numCache>
                <c:formatCode>General</c:formatCode>
                <c:ptCount val="10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11</c:v>
                </c:pt>
                <c:pt idx="44">
                  <c:v>11</c:v>
                </c:pt>
                <c:pt idx="45">
                  <c:v>11</c:v>
                </c:pt>
                <c:pt idx="46">
                  <c:v>11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13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15</c:v>
                </c:pt>
                <c:pt idx="60">
                  <c:v>15</c:v>
                </c:pt>
                <c:pt idx="61">
                  <c:v>15</c:v>
                </c:pt>
                <c:pt idx="62">
                  <c:v>15</c:v>
                </c:pt>
                <c:pt idx="63">
                  <c:v>16</c:v>
                </c:pt>
                <c:pt idx="64">
                  <c:v>16</c:v>
                </c:pt>
                <c:pt idx="65">
                  <c:v>16</c:v>
                </c:pt>
                <c:pt idx="66">
                  <c:v>16</c:v>
                </c:pt>
                <c:pt idx="67">
                  <c:v>17</c:v>
                </c:pt>
                <c:pt idx="68">
                  <c:v>17</c:v>
                </c:pt>
                <c:pt idx="69">
                  <c:v>17</c:v>
                </c:pt>
                <c:pt idx="70">
                  <c:v>17</c:v>
                </c:pt>
                <c:pt idx="71">
                  <c:v>18</c:v>
                </c:pt>
                <c:pt idx="72">
                  <c:v>18</c:v>
                </c:pt>
                <c:pt idx="73">
                  <c:v>18</c:v>
                </c:pt>
                <c:pt idx="74">
                  <c:v>18</c:v>
                </c:pt>
                <c:pt idx="75">
                  <c:v>19</c:v>
                </c:pt>
                <c:pt idx="76">
                  <c:v>19</c:v>
                </c:pt>
                <c:pt idx="77">
                  <c:v>19</c:v>
                </c:pt>
                <c:pt idx="78">
                  <c:v>19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21</c:v>
                </c:pt>
                <c:pt idx="84">
                  <c:v>21</c:v>
                </c:pt>
                <c:pt idx="85">
                  <c:v>21</c:v>
                </c:pt>
                <c:pt idx="86">
                  <c:v>21</c:v>
                </c:pt>
                <c:pt idx="87">
                  <c:v>22</c:v>
                </c:pt>
                <c:pt idx="88">
                  <c:v>22</c:v>
                </c:pt>
                <c:pt idx="89">
                  <c:v>22</c:v>
                </c:pt>
                <c:pt idx="90">
                  <c:v>22</c:v>
                </c:pt>
                <c:pt idx="91">
                  <c:v>23</c:v>
                </c:pt>
                <c:pt idx="92">
                  <c:v>23</c:v>
                </c:pt>
                <c:pt idx="93">
                  <c:v>23</c:v>
                </c:pt>
                <c:pt idx="94">
                  <c:v>23</c:v>
                </c:pt>
                <c:pt idx="95">
                  <c:v>24</c:v>
                </c:pt>
                <c:pt idx="96">
                  <c:v>24</c:v>
                </c:pt>
                <c:pt idx="97">
                  <c:v>24</c:v>
                </c:pt>
                <c:pt idx="98">
                  <c:v>24</c:v>
                </c:pt>
                <c:pt idx="99">
                  <c:v>25</c:v>
                </c:pt>
                <c:pt idx="100">
                  <c:v>25</c:v>
                </c:pt>
                <c:pt idx="101">
                  <c:v>25</c:v>
                </c:pt>
                <c:pt idx="102">
                  <c:v>25</c:v>
                </c:pt>
                <c:pt idx="103">
                  <c:v>26</c:v>
                </c:pt>
                <c:pt idx="104">
                  <c:v>26</c:v>
                </c:pt>
                <c:pt idx="105">
                  <c:v>26</c:v>
                </c:pt>
                <c:pt idx="106">
                  <c:v>26</c:v>
                </c:pt>
                <c:pt idx="107">
                  <c:v>27</c:v>
                </c:pt>
                <c:pt idx="108">
                  <c:v>27</c:v>
                </c:pt>
                <c:pt idx="109">
                  <c:v>27</c:v>
                </c:pt>
                <c:pt idx="110">
                  <c:v>27</c:v>
                </c:pt>
                <c:pt idx="111">
                  <c:v>28</c:v>
                </c:pt>
                <c:pt idx="112">
                  <c:v>28</c:v>
                </c:pt>
                <c:pt idx="113">
                  <c:v>28</c:v>
                </c:pt>
                <c:pt idx="114">
                  <c:v>28</c:v>
                </c:pt>
                <c:pt idx="115">
                  <c:v>29</c:v>
                </c:pt>
                <c:pt idx="116">
                  <c:v>29</c:v>
                </c:pt>
                <c:pt idx="117">
                  <c:v>29</c:v>
                </c:pt>
                <c:pt idx="118">
                  <c:v>29</c:v>
                </c:pt>
                <c:pt idx="119">
                  <c:v>30</c:v>
                </c:pt>
                <c:pt idx="120">
                  <c:v>30</c:v>
                </c:pt>
                <c:pt idx="121">
                  <c:v>30</c:v>
                </c:pt>
                <c:pt idx="122">
                  <c:v>30</c:v>
                </c:pt>
                <c:pt idx="123">
                  <c:v>31</c:v>
                </c:pt>
                <c:pt idx="124">
                  <c:v>31</c:v>
                </c:pt>
                <c:pt idx="125">
                  <c:v>31</c:v>
                </c:pt>
                <c:pt idx="126">
                  <c:v>31</c:v>
                </c:pt>
                <c:pt idx="127">
                  <c:v>32</c:v>
                </c:pt>
                <c:pt idx="128">
                  <c:v>32</c:v>
                </c:pt>
                <c:pt idx="129">
                  <c:v>32</c:v>
                </c:pt>
                <c:pt idx="130">
                  <c:v>32</c:v>
                </c:pt>
                <c:pt idx="131">
                  <c:v>33</c:v>
                </c:pt>
                <c:pt idx="132">
                  <c:v>33</c:v>
                </c:pt>
                <c:pt idx="133">
                  <c:v>33</c:v>
                </c:pt>
                <c:pt idx="134">
                  <c:v>33</c:v>
                </c:pt>
                <c:pt idx="135">
                  <c:v>34</c:v>
                </c:pt>
                <c:pt idx="136">
                  <c:v>34</c:v>
                </c:pt>
                <c:pt idx="137">
                  <c:v>34</c:v>
                </c:pt>
                <c:pt idx="138">
                  <c:v>34</c:v>
                </c:pt>
                <c:pt idx="139">
                  <c:v>35</c:v>
                </c:pt>
                <c:pt idx="140">
                  <c:v>35</c:v>
                </c:pt>
                <c:pt idx="141">
                  <c:v>35</c:v>
                </c:pt>
                <c:pt idx="142">
                  <c:v>35</c:v>
                </c:pt>
                <c:pt idx="143">
                  <c:v>36</c:v>
                </c:pt>
                <c:pt idx="144">
                  <c:v>36</c:v>
                </c:pt>
                <c:pt idx="145">
                  <c:v>36</c:v>
                </c:pt>
                <c:pt idx="146">
                  <c:v>36</c:v>
                </c:pt>
                <c:pt idx="147">
                  <c:v>37</c:v>
                </c:pt>
                <c:pt idx="148">
                  <c:v>37</c:v>
                </c:pt>
                <c:pt idx="149">
                  <c:v>37</c:v>
                </c:pt>
                <c:pt idx="150">
                  <c:v>37</c:v>
                </c:pt>
                <c:pt idx="151">
                  <c:v>38</c:v>
                </c:pt>
                <c:pt idx="152">
                  <c:v>38</c:v>
                </c:pt>
                <c:pt idx="153">
                  <c:v>38</c:v>
                </c:pt>
                <c:pt idx="154">
                  <c:v>38</c:v>
                </c:pt>
                <c:pt idx="155">
                  <c:v>39</c:v>
                </c:pt>
                <c:pt idx="156">
                  <c:v>39</c:v>
                </c:pt>
                <c:pt idx="157">
                  <c:v>39</c:v>
                </c:pt>
                <c:pt idx="158">
                  <c:v>39</c:v>
                </c:pt>
                <c:pt idx="159">
                  <c:v>40</c:v>
                </c:pt>
                <c:pt idx="160">
                  <c:v>40</c:v>
                </c:pt>
                <c:pt idx="161">
                  <c:v>40</c:v>
                </c:pt>
                <c:pt idx="162">
                  <c:v>40</c:v>
                </c:pt>
                <c:pt idx="163">
                  <c:v>41</c:v>
                </c:pt>
                <c:pt idx="164">
                  <c:v>41</c:v>
                </c:pt>
                <c:pt idx="165">
                  <c:v>41</c:v>
                </c:pt>
                <c:pt idx="166">
                  <c:v>41</c:v>
                </c:pt>
                <c:pt idx="167">
                  <c:v>42</c:v>
                </c:pt>
                <c:pt idx="168">
                  <c:v>42</c:v>
                </c:pt>
                <c:pt idx="169">
                  <c:v>42</c:v>
                </c:pt>
                <c:pt idx="170">
                  <c:v>42</c:v>
                </c:pt>
                <c:pt idx="171">
                  <c:v>43</c:v>
                </c:pt>
                <c:pt idx="172">
                  <c:v>43</c:v>
                </c:pt>
                <c:pt idx="173">
                  <c:v>43</c:v>
                </c:pt>
                <c:pt idx="174">
                  <c:v>43</c:v>
                </c:pt>
                <c:pt idx="175">
                  <c:v>44</c:v>
                </c:pt>
                <c:pt idx="176">
                  <c:v>44</c:v>
                </c:pt>
                <c:pt idx="177">
                  <c:v>44</c:v>
                </c:pt>
                <c:pt idx="178">
                  <c:v>44</c:v>
                </c:pt>
                <c:pt idx="179">
                  <c:v>45</c:v>
                </c:pt>
                <c:pt idx="180">
                  <c:v>45</c:v>
                </c:pt>
                <c:pt idx="181">
                  <c:v>45</c:v>
                </c:pt>
                <c:pt idx="182">
                  <c:v>45</c:v>
                </c:pt>
                <c:pt idx="183">
                  <c:v>46</c:v>
                </c:pt>
                <c:pt idx="184">
                  <c:v>46</c:v>
                </c:pt>
                <c:pt idx="185">
                  <c:v>46</c:v>
                </c:pt>
                <c:pt idx="186">
                  <c:v>46</c:v>
                </c:pt>
                <c:pt idx="187">
                  <c:v>47</c:v>
                </c:pt>
                <c:pt idx="188">
                  <c:v>47</c:v>
                </c:pt>
                <c:pt idx="189">
                  <c:v>47</c:v>
                </c:pt>
                <c:pt idx="190">
                  <c:v>47</c:v>
                </c:pt>
                <c:pt idx="191">
                  <c:v>48</c:v>
                </c:pt>
                <c:pt idx="192">
                  <c:v>48</c:v>
                </c:pt>
                <c:pt idx="193">
                  <c:v>48</c:v>
                </c:pt>
                <c:pt idx="194">
                  <c:v>48</c:v>
                </c:pt>
                <c:pt idx="195">
                  <c:v>49</c:v>
                </c:pt>
                <c:pt idx="196">
                  <c:v>49</c:v>
                </c:pt>
                <c:pt idx="197">
                  <c:v>49</c:v>
                </c:pt>
                <c:pt idx="198">
                  <c:v>49</c:v>
                </c:pt>
                <c:pt idx="199">
                  <c:v>50</c:v>
                </c:pt>
                <c:pt idx="200">
                  <c:v>50</c:v>
                </c:pt>
                <c:pt idx="201">
                  <c:v>50</c:v>
                </c:pt>
                <c:pt idx="202">
                  <c:v>50</c:v>
                </c:pt>
                <c:pt idx="203">
                  <c:v>51</c:v>
                </c:pt>
                <c:pt idx="204">
                  <c:v>51</c:v>
                </c:pt>
                <c:pt idx="205">
                  <c:v>51</c:v>
                </c:pt>
                <c:pt idx="206">
                  <c:v>51</c:v>
                </c:pt>
                <c:pt idx="207">
                  <c:v>52</c:v>
                </c:pt>
                <c:pt idx="208">
                  <c:v>52</c:v>
                </c:pt>
                <c:pt idx="209">
                  <c:v>52</c:v>
                </c:pt>
                <c:pt idx="210">
                  <c:v>52</c:v>
                </c:pt>
                <c:pt idx="211">
                  <c:v>53</c:v>
                </c:pt>
                <c:pt idx="212">
                  <c:v>53</c:v>
                </c:pt>
                <c:pt idx="213">
                  <c:v>53</c:v>
                </c:pt>
                <c:pt idx="214">
                  <c:v>53</c:v>
                </c:pt>
                <c:pt idx="215">
                  <c:v>54</c:v>
                </c:pt>
                <c:pt idx="216">
                  <c:v>54</c:v>
                </c:pt>
                <c:pt idx="217">
                  <c:v>54</c:v>
                </c:pt>
                <c:pt idx="218">
                  <c:v>54</c:v>
                </c:pt>
                <c:pt idx="219">
                  <c:v>55</c:v>
                </c:pt>
                <c:pt idx="220">
                  <c:v>55</c:v>
                </c:pt>
                <c:pt idx="221">
                  <c:v>55</c:v>
                </c:pt>
                <c:pt idx="222">
                  <c:v>55</c:v>
                </c:pt>
                <c:pt idx="223">
                  <c:v>56</c:v>
                </c:pt>
                <c:pt idx="224">
                  <c:v>56</c:v>
                </c:pt>
                <c:pt idx="225">
                  <c:v>56</c:v>
                </c:pt>
                <c:pt idx="226">
                  <c:v>56</c:v>
                </c:pt>
                <c:pt idx="227">
                  <c:v>57</c:v>
                </c:pt>
                <c:pt idx="228">
                  <c:v>57</c:v>
                </c:pt>
                <c:pt idx="229">
                  <c:v>57</c:v>
                </c:pt>
                <c:pt idx="230">
                  <c:v>57</c:v>
                </c:pt>
                <c:pt idx="231">
                  <c:v>58</c:v>
                </c:pt>
                <c:pt idx="232">
                  <c:v>58</c:v>
                </c:pt>
                <c:pt idx="233">
                  <c:v>58</c:v>
                </c:pt>
                <c:pt idx="234">
                  <c:v>58</c:v>
                </c:pt>
                <c:pt idx="235">
                  <c:v>59</c:v>
                </c:pt>
                <c:pt idx="236">
                  <c:v>59</c:v>
                </c:pt>
                <c:pt idx="237">
                  <c:v>59</c:v>
                </c:pt>
                <c:pt idx="238">
                  <c:v>59</c:v>
                </c:pt>
                <c:pt idx="239">
                  <c:v>60</c:v>
                </c:pt>
                <c:pt idx="240">
                  <c:v>60</c:v>
                </c:pt>
                <c:pt idx="241">
                  <c:v>60</c:v>
                </c:pt>
                <c:pt idx="242">
                  <c:v>60</c:v>
                </c:pt>
                <c:pt idx="243">
                  <c:v>61</c:v>
                </c:pt>
                <c:pt idx="244">
                  <c:v>61</c:v>
                </c:pt>
                <c:pt idx="245">
                  <c:v>61</c:v>
                </c:pt>
                <c:pt idx="246">
                  <c:v>61</c:v>
                </c:pt>
                <c:pt idx="247">
                  <c:v>62</c:v>
                </c:pt>
                <c:pt idx="248">
                  <c:v>62</c:v>
                </c:pt>
                <c:pt idx="249">
                  <c:v>62</c:v>
                </c:pt>
                <c:pt idx="250">
                  <c:v>62</c:v>
                </c:pt>
                <c:pt idx="251">
                  <c:v>63</c:v>
                </c:pt>
                <c:pt idx="252">
                  <c:v>63</c:v>
                </c:pt>
                <c:pt idx="253">
                  <c:v>63</c:v>
                </c:pt>
                <c:pt idx="254">
                  <c:v>63</c:v>
                </c:pt>
                <c:pt idx="255">
                  <c:v>64</c:v>
                </c:pt>
                <c:pt idx="256">
                  <c:v>64</c:v>
                </c:pt>
                <c:pt idx="257">
                  <c:v>64</c:v>
                </c:pt>
                <c:pt idx="258">
                  <c:v>64</c:v>
                </c:pt>
                <c:pt idx="259">
                  <c:v>64</c:v>
                </c:pt>
                <c:pt idx="260">
                  <c:v>65</c:v>
                </c:pt>
                <c:pt idx="261">
                  <c:v>65</c:v>
                </c:pt>
                <c:pt idx="262">
                  <c:v>65</c:v>
                </c:pt>
                <c:pt idx="263">
                  <c:v>65</c:v>
                </c:pt>
                <c:pt idx="264">
                  <c:v>66</c:v>
                </c:pt>
                <c:pt idx="265">
                  <c:v>66</c:v>
                </c:pt>
                <c:pt idx="266">
                  <c:v>66</c:v>
                </c:pt>
                <c:pt idx="267">
                  <c:v>66</c:v>
                </c:pt>
                <c:pt idx="268">
                  <c:v>67</c:v>
                </c:pt>
                <c:pt idx="269">
                  <c:v>67</c:v>
                </c:pt>
                <c:pt idx="270">
                  <c:v>67</c:v>
                </c:pt>
                <c:pt idx="271">
                  <c:v>67</c:v>
                </c:pt>
                <c:pt idx="272">
                  <c:v>68</c:v>
                </c:pt>
                <c:pt idx="273">
                  <c:v>68</c:v>
                </c:pt>
                <c:pt idx="274">
                  <c:v>68</c:v>
                </c:pt>
                <c:pt idx="275">
                  <c:v>68</c:v>
                </c:pt>
                <c:pt idx="276">
                  <c:v>69</c:v>
                </c:pt>
                <c:pt idx="277">
                  <c:v>69</c:v>
                </c:pt>
                <c:pt idx="278">
                  <c:v>69</c:v>
                </c:pt>
                <c:pt idx="279">
                  <c:v>69</c:v>
                </c:pt>
                <c:pt idx="280">
                  <c:v>70</c:v>
                </c:pt>
                <c:pt idx="281">
                  <c:v>70</c:v>
                </c:pt>
                <c:pt idx="282">
                  <c:v>70</c:v>
                </c:pt>
                <c:pt idx="283">
                  <c:v>70</c:v>
                </c:pt>
                <c:pt idx="284">
                  <c:v>71</c:v>
                </c:pt>
                <c:pt idx="285">
                  <c:v>71</c:v>
                </c:pt>
                <c:pt idx="286">
                  <c:v>71</c:v>
                </c:pt>
                <c:pt idx="287">
                  <c:v>71</c:v>
                </c:pt>
                <c:pt idx="288">
                  <c:v>72</c:v>
                </c:pt>
                <c:pt idx="289">
                  <c:v>72</c:v>
                </c:pt>
                <c:pt idx="290">
                  <c:v>72</c:v>
                </c:pt>
                <c:pt idx="291">
                  <c:v>72</c:v>
                </c:pt>
                <c:pt idx="292">
                  <c:v>73</c:v>
                </c:pt>
                <c:pt idx="293">
                  <c:v>73</c:v>
                </c:pt>
                <c:pt idx="294">
                  <c:v>73</c:v>
                </c:pt>
                <c:pt idx="295">
                  <c:v>73</c:v>
                </c:pt>
                <c:pt idx="296">
                  <c:v>74</c:v>
                </c:pt>
                <c:pt idx="297">
                  <c:v>74</c:v>
                </c:pt>
                <c:pt idx="298">
                  <c:v>74</c:v>
                </c:pt>
                <c:pt idx="299">
                  <c:v>74</c:v>
                </c:pt>
                <c:pt idx="300">
                  <c:v>75</c:v>
                </c:pt>
                <c:pt idx="301">
                  <c:v>75</c:v>
                </c:pt>
                <c:pt idx="302">
                  <c:v>75</c:v>
                </c:pt>
                <c:pt idx="303">
                  <c:v>75</c:v>
                </c:pt>
                <c:pt idx="304">
                  <c:v>76</c:v>
                </c:pt>
                <c:pt idx="305">
                  <c:v>76</c:v>
                </c:pt>
                <c:pt idx="306">
                  <c:v>76</c:v>
                </c:pt>
                <c:pt idx="307">
                  <c:v>76</c:v>
                </c:pt>
                <c:pt idx="308">
                  <c:v>77</c:v>
                </c:pt>
                <c:pt idx="309">
                  <c:v>77</c:v>
                </c:pt>
                <c:pt idx="310">
                  <c:v>77</c:v>
                </c:pt>
                <c:pt idx="311">
                  <c:v>77</c:v>
                </c:pt>
                <c:pt idx="312">
                  <c:v>78</c:v>
                </c:pt>
                <c:pt idx="313">
                  <c:v>78</c:v>
                </c:pt>
                <c:pt idx="314">
                  <c:v>78</c:v>
                </c:pt>
                <c:pt idx="315">
                  <c:v>78</c:v>
                </c:pt>
                <c:pt idx="316">
                  <c:v>79</c:v>
                </c:pt>
                <c:pt idx="317">
                  <c:v>79</c:v>
                </c:pt>
                <c:pt idx="318">
                  <c:v>79</c:v>
                </c:pt>
                <c:pt idx="319">
                  <c:v>79</c:v>
                </c:pt>
                <c:pt idx="320">
                  <c:v>80</c:v>
                </c:pt>
                <c:pt idx="321">
                  <c:v>80</c:v>
                </c:pt>
                <c:pt idx="322">
                  <c:v>80</c:v>
                </c:pt>
                <c:pt idx="323">
                  <c:v>80</c:v>
                </c:pt>
                <c:pt idx="324">
                  <c:v>81</c:v>
                </c:pt>
                <c:pt idx="325">
                  <c:v>81</c:v>
                </c:pt>
                <c:pt idx="326">
                  <c:v>81</c:v>
                </c:pt>
                <c:pt idx="327">
                  <c:v>81</c:v>
                </c:pt>
                <c:pt idx="328">
                  <c:v>82</c:v>
                </c:pt>
                <c:pt idx="329">
                  <c:v>82</c:v>
                </c:pt>
                <c:pt idx="330">
                  <c:v>82</c:v>
                </c:pt>
                <c:pt idx="331">
                  <c:v>82</c:v>
                </c:pt>
                <c:pt idx="332">
                  <c:v>83</c:v>
                </c:pt>
                <c:pt idx="333">
                  <c:v>83</c:v>
                </c:pt>
                <c:pt idx="334">
                  <c:v>83</c:v>
                </c:pt>
                <c:pt idx="335">
                  <c:v>83</c:v>
                </c:pt>
                <c:pt idx="336">
                  <c:v>84</c:v>
                </c:pt>
                <c:pt idx="337">
                  <c:v>84</c:v>
                </c:pt>
                <c:pt idx="338">
                  <c:v>84</c:v>
                </c:pt>
                <c:pt idx="339">
                  <c:v>84</c:v>
                </c:pt>
                <c:pt idx="340">
                  <c:v>85</c:v>
                </c:pt>
                <c:pt idx="341">
                  <c:v>85</c:v>
                </c:pt>
                <c:pt idx="342">
                  <c:v>85</c:v>
                </c:pt>
                <c:pt idx="343">
                  <c:v>85</c:v>
                </c:pt>
                <c:pt idx="344">
                  <c:v>86</c:v>
                </c:pt>
                <c:pt idx="345">
                  <c:v>86</c:v>
                </c:pt>
                <c:pt idx="346">
                  <c:v>86</c:v>
                </c:pt>
                <c:pt idx="347">
                  <c:v>86</c:v>
                </c:pt>
                <c:pt idx="348">
                  <c:v>87</c:v>
                </c:pt>
                <c:pt idx="349">
                  <c:v>87</c:v>
                </c:pt>
                <c:pt idx="350">
                  <c:v>87</c:v>
                </c:pt>
                <c:pt idx="351">
                  <c:v>87</c:v>
                </c:pt>
                <c:pt idx="352">
                  <c:v>88</c:v>
                </c:pt>
                <c:pt idx="353">
                  <c:v>88</c:v>
                </c:pt>
                <c:pt idx="354">
                  <c:v>88</c:v>
                </c:pt>
                <c:pt idx="355">
                  <c:v>88</c:v>
                </c:pt>
                <c:pt idx="356">
                  <c:v>89</c:v>
                </c:pt>
                <c:pt idx="357">
                  <c:v>89</c:v>
                </c:pt>
                <c:pt idx="358">
                  <c:v>89</c:v>
                </c:pt>
                <c:pt idx="359">
                  <c:v>89</c:v>
                </c:pt>
                <c:pt idx="360">
                  <c:v>90</c:v>
                </c:pt>
                <c:pt idx="361">
                  <c:v>90</c:v>
                </c:pt>
                <c:pt idx="362">
                  <c:v>90</c:v>
                </c:pt>
                <c:pt idx="363">
                  <c:v>90</c:v>
                </c:pt>
                <c:pt idx="364">
                  <c:v>91</c:v>
                </c:pt>
                <c:pt idx="365">
                  <c:v>91</c:v>
                </c:pt>
                <c:pt idx="366">
                  <c:v>91</c:v>
                </c:pt>
                <c:pt idx="367">
                  <c:v>91</c:v>
                </c:pt>
                <c:pt idx="368">
                  <c:v>92</c:v>
                </c:pt>
                <c:pt idx="369">
                  <c:v>92</c:v>
                </c:pt>
                <c:pt idx="370">
                  <c:v>92</c:v>
                </c:pt>
                <c:pt idx="371">
                  <c:v>92</c:v>
                </c:pt>
                <c:pt idx="372">
                  <c:v>93</c:v>
                </c:pt>
                <c:pt idx="373">
                  <c:v>93</c:v>
                </c:pt>
                <c:pt idx="374">
                  <c:v>93</c:v>
                </c:pt>
                <c:pt idx="375">
                  <c:v>93</c:v>
                </c:pt>
                <c:pt idx="376">
                  <c:v>94</c:v>
                </c:pt>
                <c:pt idx="377">
                  <c:v>94</c:v>
                </c:pt>
                <c:pt idx="378">
                  <c:v>94</c:v>
                </c:pt>
                <c:pt idx="379">
                  <c:v>94</c:v>
                </c:pt>
                <c:pt idx="380">
                  <c:v>95</c:v>
                </c:pt>
                <c:pt idx="381">
                  <c:v>95</c:v>
                </c:pt>
                <c:pt idx="382">
                  <c:v>95</c:v>
                </c:pt>
                <c:pt idx="383">
                  <c:v>95</c:v>
                </c:pt>
                <c:pt idx="384">
                  <c:v>96</c:v>
                </c:pt>
                <c:pt idx="385">
                  <c:v>96</c:v>
                </c:pt>
                <c:pt idx="386">
                  <c:v>96</c:v>
                </c:pt>
                <c:pt idx="387">
                  <c:v>96</c:v>
                </c:pt>
                <c:pt idx="388">
                  <c:v>97</c:v>
                </c:pt>
                <c:pt idx="389">
                  <c:v>97</c:v>
                </c:pt>
                <c:pt idx="390">
                  <c:v>97</c:v>
                </c:pt>
                <c:pt idx="391">
                  <c:v>97</c:v>
                </c:pt>
                <c:pt idx="392">
                  <c:v>98</c:v>
                </c:pt>
                <c:pt idx="393">
                  <c:v>98</c:v>
                </c:pt>
                <c:pt idx="394">
                  <c:v>98</c:v>
                </c:pt>
                <c:pt idx="395">
                  <c:v>98</c:v>
                </c:pt>
                <c:pt idx="396">
                  <c:v>99</c:v>
                </c:pt>
                <c:pt idx="397">
                  <c:v>99</c:v>
                </c:pt>
                <c:pt idx="398">
                  <c:v>99</c:v>
                </c:pt>
                <c:pt idx="399">
                  <c:v>99</c:v>
                </c:pt>
                <c:pt idx="400">
                  <c:v>100</c:v>
                </c:pt>
                <c:pt idx="401">
                  <c:v>100</c:v>
                </c:pt>
                <c:pt idx="402">
                  <c:v>100</c:v>
                </c:pt>
                <c:pt idx="403">
                  <c:v>100</c:v>
                </c:pt>
                <c:pt idx="404">
                  <c:v>101</c:v>
                </c:pt>
                <c:pt idx="405">
                  <c:v>101</c:v>
                </c:pt>
                <c:pt idx="406">
                  <c:v>101</c:v>
                </c:pt>
                <c:pt idx="407">
                  <c:v>101</c:v>
                </c:pt>
                <c:pt idx="408">
                  <c:v>102</c:v>
                </c:pt>
                <c:pt idx="409">
                  <c:v>102</c:v>
                </c:pt>
                <c:pt idx="410">
                  <c:v>102</c:v>
                </c:pt>
                <c:pt idx="411">
                  <c:v>102</c:v>
                </c:pt>
                <c:pt idx="412">
                  <c:v>103</c:v>
                </c:pt>
                <c:pt idx="413">
                  <c:v>103</c:v>
                </c:pt>
                <c:pt idx="414">
                  <c:v>103</c:v>
                </c:pt>
                <c:pt idx="415">
                  <c:v>103</c:v>
                </c:pt>
                <c:pt idx="416">
                  <c:v>104</c:v>
                </c:pt>
                <c:pt idx="417">
                  <c:v>104</c:v>
                </c:pt>
                <c:pt idx="418">
                  <c:v>104</c:v>
                </c:pt>
                <c:pt idx="419">
                  <c:v>104</c:v>
                </c:pt>
                <c:pt idx="420">
                  <c:v>105</c:v>
                </c:pt>
                <c:pt idx="421">
                  <c:v>105</c:v>
                </c:pt>
                <c:pt idx="422">
                  <c:v>105</c:v>
                </c:pt>
                <c:pt idx="423">
                  <c:v>105</c:v>
                </c:pt>
                <c:pt idx="424">
                  <c:v>106</c:v>
                </c:pt>
                <c:pt idx="425">
                  <c:v>106</c:v>
                </c:pt>
                <c:pt idx="426">
                  <c:v>106</c:v>
                </c:pt>
                <c:pt idx="427">
                  <c:v>106</c:v>
                </c:pt>
                <c:pt idx="428">
                  <c:v>107</c:v>
                </c:pt>
                <c:pt idx="429">
                  <c:v>107</c:v>
                </c:pt>
                <c:pt idx="430">
                  <c:v>107</c:v>
                </c:pt>
                <c:pt idx="431">
                  <c:v>107</c:v>
                </c:pt>
                <c:pt idx="432">
                  <c:v>108</c:v>
                </c:pt>
                <c:pt idx="433">
                  <c:v>108</c:v>
                </c:pt>
                <c:pt idx="434">
                  <c:v>108</c:v>
                </c:pt>
                <c:pt idx="435">
                  <c:v>108</c:v>
                </c:pt>
                <c:pt idx="436">
                  <c:v>109</c:v>
                </c:pt>
                <c:pt idx="437">
                  <c:v>109</c:v>
                </c:pt>
                <c:pt idx="438">
                  <c:v>109</c:v>
                </c:pt>
                <c:pt idx="439">
                  <c:v>109</c:v>
                </c:pt>
                <c:pt idx="440">
                  <c:v>110</c:v>
                </c:pt>
                <c:pt idx="441">
                  <c:v>110</c:v>
                </c:pt>
                <c:pt idx="442">
                  <c:v>110</c:v>
                </c:pt>
                <c:pt idx="443">
                  <c:v>110</c:v>
                </c:pt>
                <c:pt idx="444">
                  <c:v>111</c:v>
                </c:pt>
                <c:pt idx="445">
                  <c:v>111</c:v>
                </c:pt>
                <c:pt idx="446">
                  <c:v>111</c:v>
                </c:pt>
                <c:pt idx="447">
                  <c:v>111</c:v>
                </c:pt>
                <c:pt idx="448">
                  <c:v>112</c:v>
                </c:pt>
                <c:pt idx="449">
                  <c:v>112</c:v>
                </c:pt>
                <c:pt idx="450">
                  <c:v>112</c:v>
                </c:pt>
                <c:pt idx="451">
                  <c:v>112</c:v>
                </c:pt>
                <c:pt idx="452">
                  <c:v>113</c:v>
                </c:pt>
                <c:pt idx="453">
                  <c:v>113</c:v>
                </c:pt>
                <c:pt idx="454">
                  <c:v>113</c:v>
                </c:pt>
                <c:pt idx="455">
                  <c:v>113</c:v>
                </c:pt>
                <c:pt idx="456">
                  <c:v>114</c:v>
                </c:pt>
                <c:pt idx="457">
                  <c:v>114</c:v>
                </c:pt>
                <c:pt idx="458">
                  <c:v>114</c:v>
                </c:pt>
                <c:pt idx="459">
                  <c:v>114</c:v>
                </c:pt>
                <c:pt idx="460">
                  <c:v>115</c:v>
                </c:pt>
                <c:pt idx="461">
                  <c:v>115</c:v>
                </c:pt>
                <c:pt idx="462">
                  <c:v>115</c:v>
                </c:pt>
                <c:pt idx="463">
                  <c:v>115</c:v>
                </c:pt>
                <c:pt idx="464">
                  <c:v>116</c:v>
                </c:pt>
                <c:pt idx="465">
                  <c:v>116</c:v>
                </c:pt>
                <c:pt idx="466">
                  <c:v>116</c:v>
                </c:pt>
                <c:pt idx="467">
                  <c:v>116</c:v>
                </c:pt>
                <c:pt idx="468">
                  <c:v>117</c:v>
                </c:pt>
                <c:pt idx="469">
                  <c:v>117</c:v>
                </c:pt>
                <c:pt idx="470">
                  <c:v>117</c:v>
                </c:pt>
                <c:pt idx="471">
                  <c:v>117</c:v>
                </c:pt>
                <c:pt idx="472">
                  <c:v>118</c:v>
                </c:pt>
                <c:pt idx="473">
                  <c:v>118</c:v>
                </c:pt>
                <c:pt idx="474">
                  <c:v>118</c:v>
                </c:pt>
                <c:pt idx="475">
                  <c:v>118</c:v>
                </c:pt>
                <c:pt idx="476">
                  <c:v>119</c:v>
                </c:pt>
                <c:pt idx="477">
                  <c:v>119</c:v>
                </c:pt>
                <c:pt idx="478">
                  <c:v>119</c:v>
                </c:pt>
                <c:pt idx="479">
                  <c:v>119</c:v>
                </c:pt>
                <c:pt idx="480">
                  <c:v>120</c:v>
                </c:pt>
                <c:pt idx="481">
                  <c:v>120</c:v>
                </c:pt>
                <c:pt idx="482">
                  <c:v>120</c:v>
                </c:pt>
                <c:pt idx="483">
                  <c:v>120</c:v>
                </c:pt>
                <c:pt idx="484">
                  <c:v>121</c:v>
                </c:pt>
                <c:pt idx="485">
                  <c:v>121</c:v>
                </c:pt>
                <c:pt idx="486">
                  <c:v>121</c:v>
                </c:pt>
                <c:pt idx="487">
                  <c:v>121</c:v>
                </c:pt>
                <c:pt idx="488">
                  <c:v>122</c:v>
                </c:pt>
                <c:pt idx="489">
                  <c:v>122</c:v>
                </c:pt>
                <c:pt idx="490">
                  <c:v>122</c:v>
                </c:pt>
                <c:pt idx="491">
                  <c:v>122</c:v>
                </c:pt>
                <c:pt idx="492">
                  <c:v>123</c:v>
                </c:pt>
                <c:pt idx="493">
                  <c:v>123</c:v>
                </c:pt>
                <c:pt idx="494">
                  <c:v>123</c:v>
                </c:pt>
                <c:pt idx="495">
                  <c:v>123</c:v>
                </c:pt>
                <c:pt idx="496">
                  <c:v>124</c:v>
                </c:pt>
                <c:pt idx="497">
                  <c:v>124</c:v>
                </c:pt>
                <c:pt idx="498">
                  <c:v>124</c:v>
                </c:pt>
                <c:pt idx="499">
                  <c:v>124</c:v>
                </c:pt>
                <c:pt idx="500">
                  <c:v>125</c:v>
                </c:pt>
                <c:pt idx="501">
                  <c:v>125</c:v>
                </c:pt>
                <c:pt idx="502">
                  <c:v>125</c:v>
                </c:pt>
                <c:pt idx="503">
                  <c:v>125</c:v>
                </c:pt>
                <c:pt idx="504">
                  <c:v>126</c:v>
                </c:pt>
                <c:pt idx="505">
                  <c:v>126</c:v>
                </c:pt>
                <c:pt idx="506">
                  <c:v>126</c:v>
                </c:pt>
                <c:pt idx="507">
                  <c:v>126</c:v>
                </c:pt>
                <c:pt idx="508">
                  <c:v>127</c:v>
                </c:pt>
                <c:pt idx="509">
                  <c:v>127</c:v>
                </c:pt>
                <c:pt idx="510">
                  <c:v>127</c:v>
                </c:pt>
                <c:pt idx="511">
                  <c:v>127</c:v>
                </c:pt>
                <c:pt idx="512">
                  <c:v>128</c:v>
                </c:pt>
                <c:pt idx="513">
                  <c:v>128</c:v>
                </c:pt>
                <c:pt idx="514">
                  <c:v>128</c:v>
                </c:pt>
                <c:pt idx="515">
                  <c:v>128</c:v>
                </c:pt>
                <c:pt idx="516">
                  <c:v>128</c:v>
                </c:pt>
                <c:pt idx="517">
                  <c:v>129</c:v>
                </c:pt>
                <c:pt idx="518">
                  <c:v>129</c:v>
                </c:pt>
                <c:pt idx="519">
                  <c:v>129</c:v>
                </c:pt>
                <c:pt idx="520">
                  <c:v>129</c:v>
                </c:pt>
                <c:pt idx="521">
                  <c:v>130</c:v>
                </c:pt>
                <c:pt idx="522">
                  <c:v>130</c:v>
                </c:pt>
                <c:pt idx="523">
                  <c:v>130</c:v>
                </c:pt>
                <c:pt idx="524">
                  <c:v>130</c:v>
                </c:pt>
                <c:pt idx="525">
                  <c:v>131</c:v>
                </c:pt>
                <c:pt idx="526">
                  <c:v>131</c:v>
                </c:pt>
                <c:pt idx="527">
                  <c:v>131</c:v>
                </c:pt>
                <c:pt idx="528">
                  <c:v>131</c:v>
                </c:pt>
                <c:pt idx="529">
                  <c:v>132</c:v>
                </c:pt>
                <c:pt idx="530">
                  <c:v>132</c:v>
                </c:pt>
                <c:pt idx="531">
                  <c:v>132</c:v>
                </c:pt>
                <c:pt idx="532">
                  <c:v>132</c:v>
                </c:pt>
                <c:pt idx="533">
                  <c:v>133</c:v>
                </c:pt>
                <c:pt idx="534">
                  <c:v>133</c:v>
                </c:pt>
                <c:pt idx="535">
                  <c:v>133</c:v>
                </c:pt>
                <c:pt idx="536">
                  <c:v>133</c:v>
                </c:pt>
                <c:pt idx="537">
                  <c:v>134</c:v>
                </c:pt>
                <c:pt idx="538">
                  <c:v>134</c:v>
                </c:pt>
                <c:pt idx="539">
                  <c:v>134</c:v>
                </c:pt>
                <c:pt idx="540">
                  <c:v>134</c:v>
                </c:pt>
                <c:pt idx="541">
                  <c:v>135</c:v>
                </c:pt>
                <c:pt idx="542">
                  <c:v>135</c:v>
                </c:pt>
                <c:pt idx="543">
                  <c:v>135</c:v>
                </c:pt>
                <c:pt idx="544">
                  <c:v>135</c:v>
                </c:pt>
                <c:pt idx="545">
                  <c:v>136</c:v>
                </c:pt>
                <c:pt idx="546">
                  <c:v>136</c:v>
                </c:pt>
                <c:pt idx="547">
                  <c:v>136</c:v>
                </c:pt>
                <c:pt idx="548">
                  <c:v>136</c:v>
                </c:pt>
                <c:pt idx="549">
                  <c:v>137</c:v>
                </c:pt>
                <c:pt idx="550">
                  <c:v>137</c:v>
                </c:pt>
                <c:pt idx="551">
                  <c:v>137</c:v>
                </c:pt>
                <c:pt idx="552">
                  <c:v>137</c:v>
                </c:pt>
                <c:pt idx="553">
                  <c:v>138</c:v>
                </c:pt>
                <c:pt idx="554">
                  <c:v>138</c:v>
                </c:pt>
                <c:pt idx="555">
                  <c:v>138</c:v>
                </c:pt>
                <c:pt idx="556">
                  <c:v>138</c:v>
                </c:pt>
                <c:pt idx="557">
                  <c:v>139</c:v>
                </c:pt>
                <c:pt idx="558">
                  <c:v>139</c:v>
                </c:pt>
                <c:pt idx="559">
                  <c:v>139</c:v>
                </c:pt>
                <c:pt idx="560">
                  <c:v>139</c:v>
                </c:pt>
                <c:pt idx="561">
                  <c:v>140</c:v>
                </c:pt>
                <c:pt idx="562">
                  <c:v>140</c:v>
                </c:pt>
                <c:pt idx="563">
                  <c:v>140</c:v>
                </c:pt>
                <c:pt idx="564">
                  <c:v>140</c:v>
                </c:pt>
                <c:pt idx="565">
                  <c:v>141</c:v>
                </c:pt>
                <c:pt idx="566">
                  <c:v>141</c:v>
                </c:pt>
                <c:pt idx="567">
                  <c:v>141</c:v>
                </c:pt>
                <c:pt idx="568">
                  <c:v>141</c:v>
                </c:pt>
                <c:pt idx="569">
                  <c:v>142</c:v>
                </c:pt>
                <c:pt idx="570">
                  <c:v>142</c:v>
                </c:pt>
                <c:pt idx="571">
                  <c:v>142</c:v>
                </c:pt>
                <c:pt idx="572">
                  <c:v>142</c:v>
                </c:pt>
                <c:pt idx="573">
                  <c:v>143</c:v>
                </c:pt>
                <c:pt idx="574">
                  <c:v>143</c:v>
                </c:pt>
                <c:pt idx="575">
                  <c:v>143</c:v>
                </c:pt>
                <c:pt idx="576">
                  <c:v>143</c:v>
                </c:pt>
                <c:pt idx="577">
                  <c:v>144</c:v>
                </c:pt>
                <c:pt idx="578">
                  <c:v>144</c:v>
                </c:pt>
                <c:pt idx="579">
                  <c:v>144</c:v>
                </c:pt>
                <c:pt idx="580">
                  <c:v>144</c:v>
                </c:pt>
                <c:pt idx="581">
                  <c:v>145</c:v>
                </c:pt>
                <c:pt idx="582">
                  <c:v>145</c:v>
                </c:pt>
                <c:pt idx="583">
                  <c:v>145</c:v>
                </c:pt>
                <c:pt idx="584">
                  <c:v>145</c:v>
                </c:pt>
                <c:pt idx="585">
                  <c:v>146</c:v>
                </c:pt>
                <c:pt idx="586">
                  <c:v>146</c:v>
                </c:pt>
                <c:pt idx="587">
                  <c:v>146</c:v>
                </c:pt>
                <c:pt idx="588">
                  <c:v>146</c:v>
                </c:pt>
                <c:pt idx="589">
                  <c:v>147</c:v>
                </c:pt>
                <c:pt idx="590">
                  <c:v>147</c:v>
                </c:pt>
                <c:pt idx="591">
                  <c:v>147</c:v>
                </c:pt>
                <c:pt idx="592">
                  <c:v>147</c:v>
                </c:pt>
                <c:pt idx="593">
                  <c:v>148</c:v>
                </c:pt>
                <c:pt idx="594">
                  <c:v>148</c:v>
                </c:pt>
                <c:pt idx="595">
                  <c:v>148</c:v>
                </c:pt>
                <c:pt idx="596">
                  <c:v>148</c:v>
                </c:pt>
                <c:pt idx="597">
                  <c:v>149</c:v>
                </c:pt>
                <c:pt idx="598">
                  <c:v>149</c:v>
                </c:pt>
                <c:pt idx="599">
                  <c:v>149</c:v>
                </c:pt>
                <c:pt idx="600">
                  <c:v>149</c:v>
                </c:pt>
                <c:pt idx="601">
                  <c:v>150</c:v>
                </c:pt>
                <c:pt idx="602">
                  <c:v>150</c:v>
                </c:pt>
                <c:pt idx="603">
                  <c:v>150</c:v>
                </c:pt>
                <c:pt idx="604">
                  <c:v>150</c:v>
                </c:pt>
                <c:pt idx="605">
                  <c:v>151</c:v>
                </c:pt>
                <c:pt idx="606">
                  <c:v>151</c:v>
                </c:pt>
                <c:pt idx="607">
                  <c:v>151</c:v>
                </c:pt>
                <c:pt idx="608">
                  <c:v>151</c:v>
                </c:pt>
                <c:pt idx="609">
                  <c:v>152</c:v>
                </c:pt>
                <c:pt idx="610">
                  <c:v>152</c:v>
                </c:pt>
                <c:pt idx="611">
                  <c:v>152</c:v>
                </c:pt>
                <c:pt idx="612">
                  <c:v>152</c:v>
                </c:pt>
                <c:pt idx="613">
                  <c:v>153</c:v>
                </c:pt>
                <c:pt idx="614">
                  <c:v>153</c:v>
                </c:pt>
                <c:pt idx="615">
                  <c:v>153</c:v>
                </c:pt>
                <c:pt idx="616">
                  <c:v>153</c:v>
                </c:pt>
                <c:pt idx="617">
                  <c:v>154</c:v>
                </c:pt>
                <c:pt idx="618">
                  <c:v>154</c:v>
                </c:pt>
                <c:pt idx="619">
                  <c:v>154</c:v>
                </c:pt>
                <c:pt idx="620">
                  <c:v>154</c:v>
                </c:pt>
                <c:pt idx="621">
                  <c:v>155</c:v>
                </c:pt>
                <c:pt idx="622">
                  <c:v>155</c:v>
                </c:pt>
                <c:pt idx="623">
                  <c:v>155</c:v>
                </c:pt>
                <c:pt idx="624">
                  <c:v>155</c:v>
                </c:pt>
                <c:pt idx="625">
                  <c:v>156</c:v>
                </c:pt>
                <c:pt idx="626">
                  <c:v>156</c:v>
                </c:pt>
                <c:pt idx="627">
                  <c:v>156</c:v>
                </c:pt>
                <c:pt idx="628">
                  <c:v>156</c:v>
                </c:pt>
                <c:pt idx="629">
                  <c:v>157</c:v>
                </c:pt>
                <c:pt idx="630">
                  <c:v>157</c:v>
                </c:pt>
                <c:pt idx="631">
                  <c:v>157</c:v>
                </c:pt>
                <c:pt idx="632">
                  <c:v>157</c:v>
                </c:pt>
                <c:pt idx="633">
                  <c:v>158</c:v>
                </c:pt>
                <c:pt idx="634">
                  <c:v>158</c:v>
                </c:pt>
                <c:pt idx="635">
                  <c:v>158</c:v>
                </c:pt>
                <c:pt idx="636">
                  <c:v>158</c:v>
                </c:pt>
                <c:pt idx="637">
                  <c:v>159</c:v>
                </c:pt>
                <c:pt idx="638">
                  <c:v>159</c:v>
                </c:pt>
                <c:pt idx="639">
                  <c:v>159</c:v>
                </c:pt>
                <c:pt idx="640">
                  <c:v>159</c:v>
                </c:pt>
                <c:pt idx="641">
                  <c:v>160</c:v>
                </c:pt>
                <c:pt idx="642">
                  <c:v>160</c:v>
                </c:pt>
                <c:pt idx="643">
                  <c:v>160</c:v>
                </c:pt>
                <c:pt idx="644">
                  <c:v>160</c:v>
                </c:pt>
                <c:pt idx="645">
                  <c:v>161</c:v>
                </c:pt>
                <c:pt idx="646">
                  <c:v>161</c:v>
                </c:pt>
                <c:pt idx="647">
                  <c:v>161</c:v>
                </c:pt>
                <c:pt idx="648">
                  <c:v>161</c:v>
                </c:pt>
                <c:pt idx="649">
                  <c:v>162</c:v>
                </c:pt>
                <c:pt idx="650">
                  <c:v>162</c:v>
                </c:pt>
                <c:pt idx="651">
                  <c:v>162</c:v>
                </c:pt>
                <c:pt idx="652">
                  <c:v>162</c:v>
                </c:pt>
                <c:pt idx="653">
                  <c:v>163</c:v>
                </c:pt>
                <c:pt idx="654">
                  <c:v>163</c:v>
                </c:pt>
                <c:pt idx="655">
                  <c:v>163</c:v>
                </c:pt>
                <c:pt idx="656">
                  <c:v>163</c:v>
                </c:pt>
                <c:pt idx="657">
                  <c:v>164</c:v>
                </c:pt>
                <c:pt idx="658">
                  <c:v>164</c:v>
                </c:pt>
                <c:pt idx="659">
                  <c:v>164</c:v>
                </c:pt>
                <c:pt idx="660">
                  <c:v>164</c:v>
                </c:pt>
                <c:pt idx="661">
                  <c:v>165</c:v>
                </c:pt>
                <c:pt idx="662">
                  <c:v>165</c:v>
                </c:pt>
                <c:pt idx="663">
                  <c:v>165</c:v>
                </c:pt>
                <c:pt idx="664">
                  <c:v>165</c:v>
                </c:pt>
                <c:pt idx="665">
                  <c:v>166</c:v>
                </c:pt>
                <c:pt idx="666">
                  <c:v>166</c:v>
                </c:pt>
                <c:pt idx="667">
                  <c:v>166</c:v>
                </c:pt>
                <c:pt idx="668">
                  <c:v>166</c:v>
                </c:pt>
                <c:pt idx="669">
                  <c:v>167</c:v>
                </c:pt>
                <c:pt idx="670">
                  <c:v>167</c:v>
                </c:pt>
                <c:pt idx="671">
                  <c:v>167</c:v>
                </c:pt>
                <c:pt idx="672">
                  <c:v>167</c:v>
                </c:pt>
                <c:pt idx="673">
                  <c:v>168</c:v>
                </c:pt>
                <c:pt idx="674">
                  <c:v>168</c:v>
                </c:pt>
                <c:pt idx="675">
                  <c:v>168</c:v>
                </c:pt>
                <c:pt idx="676">
                  <c:v>168</c:v>
                </c:pt>
                <c:pt idx="677">
                  <c:v>169</c:v>
                </c:pt>
                <c:pt idx="678">
                  <c:v>169</c:v>
                </c:pt>
                <c:pt idx="679">
                  <c:v>169</c:v>
                </c:pt>
                <c:pt idx="680">
                  <c:v>169</c:v>
                </c:pt>
                <c:pt idx="681">
                  <c:v>170</c:v>
                </c:pt>
                <c:pt idx="682">
                  <c:v>170</c:v>
                </c:pt>
                <c:pt idx="683">
                  <c:v>170</c:v>
                </c:pt>
                <c:pt idx="684">
                  <c:v>170</c:v>
                </c:pt>
                <c:pt idx="685">
                  <c:v>171</c:v>
                </c:pt>
                <c:pt idx="686">
                  <c:v>171</c:v>
                </c:pt>
                <c:pt idx="687">
                  <c:v>171</c:v>
                </c:pt>
                <c:pt idx="688">
                  <c:v>171</c:v>
                </c:pt>
                <c:pt idx="689">
                  <c:v>172</c:v>
                </c:pt>
                <c:pt idx="690">
                  <c:v>172</c:v>
                </c:pt>
                <c:pt idx="691">
                  <c:v>172</c:v>
                </c:pt>
                <c:pt idx="692">
                  <c:v>172</c:v>
                </c:pt>
                <c:pt idx="693">
                  <c:v>173</c:v>
                </c:pt>
                <c:pt idx="694">
                  <c:v>173</c:v>
                </c:pt>
                <c:pt idx="695">
                  <c:v>173</c:v>
                </c:pt>
                <c:pt idx="696">
                  <c:v>173</c:v>
                </c:pt>
                <c:pt idx="697">
                  <c:v>174</c:v>
                </c:pt>
                <c:pt idx="698">
                  <c:v>174</c:v>
                </c:pt>
                <c:pt idx="699">
                  <c:v>174</c:v>
                </c:pt>
                <c:pt idx="700">
                  <c:v>174</c:v>
                </c:pt>
                <c:pt idx="701">
                  <c:v>175</c:v>
                </c:pt>
                <c:pt idx="702">
                  <c:v>175</c:v>
                </c:pt>
                <c:pt idx="703">
                  <c:v>175</c:v>
                </c:pt>
                <c:pt idx="704">
                  <c:v>175</c:v>
                </c:pt>
                <c:pt idx="705">
                  <c:v>176</c:v>
                </c:pt>
                <c:pt idx="706">
                  <c:v>176</c:v>
                </c:pt>
                <c:pt idx="707">
                  <c:v>176</c:v>
                </c:pt>
                <c:pt idx="708">
                  <c:v>176</c:v>
                </c:pt>
                <c:pt idx="709">
                  <c:v>177</c:v>
                </c:pt>
                <c:pt idx="710">
                  <c:v>177</c:v>
                </c:pt>
                <c:pt idx="711">
                  <c:v>177</c:v>
                </c:pt>
                <c:pt idx="712">
                  <c:v>177</c:v>
                </c:pt>
                <c:pt idx="713">
                  <c:v>178</c:v>
                </c:pt>
                <c:pt idx="714">
                  <c:v>178</c:v>
                </c:pt>
                <c:pt idx="715">
                  <c:v>178</c:v>
                </c:pt>
                <c:pt idx="716">
                  <c:v>178</c:v>
                </c:pt>
                <c:pt idx="717">
                  <c:v>179</c:v>
                </c:pt>
                <c:pt idx="718">
                  <c:v>179</c:v>
                </c:pt>
                <c:pt idx="719">
                  <c:v>179</c:v>
                </c:pt>
                <c:pt idx="720">
                  <c:v>179</c:v>
                </c:pt>
                <c:pt idx="721">
                  <c:v>180</c:v>
                </c:pt>
                <c:pt idx="722">
                  <c:v>180</c:v>
                </c:pt>
                <c:pt idx="723">
                  <c:v>180</c:v>
                </c:pt>
                <c:pt idx="724">
                  <c:v>180</c:v>
                </c:pt>
                <c:pt idx="725">
                  <c:v>181</c:v>
                </c:pt>
                <c:pt idx="726">
                  <c:v>181</c:v>
                </c:pt>
                <c:pt idx="727">
                  <c:v>181</c:v>
                </c:pt>
                <c:pt idx="728">
                  <c:v>181</c:v>
                </c:pt>
                <c:pt idx="729">
                  <c:v>182</c:v>
                </c:pt>
                <c:pt idx="730">
                  <c:v>182</c:v>
                </c:pt>
                <c:pt idx="731">
                  <c:v>182</c:v>
                </c:pt>
                <c:pt idx="732">
                  <c:v>182</c:v>
                </c:pt>
                <c:pt idx="733">
                  <c:v>183</c:v>
                </c:pt>
                <c:pt idx="734">
                  <c:v>183</c:v>
                </c:pt>
                <c:pt idx="735">
                  <c:v>183</c:v>
                </c:pt>
                <c:pt idx="736">
                  <c:v>183</c:v>
                </c:pt>
                <c:pt idx="737">
                  <c:v>184</c:v>
                </c:pt>
                <c:pt idx="738">
                  <c:v>184</c:v>
                </c:pt>
                <c:pt idx="739">
                  <c:v>184</c:v>
                </c:pt>
                <c:pt idx="740">
                  <c:v>184</c:v>
                </c:pt>
                <c:pt idx="741">
                  <c:v>185</c:v>
                </c:pt>
                <c:pt idx="742">
                  <c:v>185</c:v>
                </c:pt>
                <c:pt idx="743">
                  <c:v>185</c:v>
                </c:pt>
                <c:pt idx="744">
                  <c:v>185</c:v>
                </c:pt>
                <c:pt idx="745">
                  <c:v>186</c:v>
                </c:pt>
                <c:pt idx="746">
                  <c:v>186</c:v>
                </c:pt>
                <c:pt idx="747">
                  <c:v>186</c:v>
                </c:pt>
                <c:pt idx="748">
                  <c:v>186</c:v>
                </c:pt>
                <c:pt idx="749">
                  <c:v>187</c:v>
                </c:pt>
                <c:pt idx="750">
                  <c:v>187</c:v>
                </c:pt>
                <c:pt idx="751">
                  <c:v>187</c:v>
                </c:pt>
                <c:pt idx="752">
                  <c:v>187</c:v>
                </c:pt>
                <c:pt idx="753">
                  <c:v>188</c:v>
                </c:pt>
                <c:pt idx="754">
                  <c:v>188</c:v>
                </c:pt>
                <c:pt idx="755">
                  <c:v>188</c:v>
                </c:pt>
                <c:pt idx="756">
                  <c:v>188</c:v>
                </c:pt>
                <c:pt idx="757">
                  <c:v>189</c:v>
                </c:pt>
                <c:pt idx="758">
                  <c:v>189</c:v>
                </c:pt>
                <c:pt idx="759">
                  <c:v>189</c:v>
                </c:pt>
                <c:pt idx="760">
                  <c:v>189</c:v>
                </c:pt>
                <c:pt idx="761">
                  <c:v>190</c:v>
                </c:pt>
                <c:pt idx="762">
                  <c:v>190</c:v>
                </c:pt>
                <c:pt idx="763">
                  <c:v>190</c:v>
                </c:pt>
                <c:pt idx="764">
                  <c:v>190</c:v>
                </c:pt>
                <c:pt idx="765">
                  <c:v>191</c:v>
                </c:pt>
                <c:pt idx="766">
                  <c:v>191</c:v>
                </c:pt>
                <c:pt idx="767">
                  <c:v>191</c:v>
                </c:pt>
                <c:pt idx="768">
                  <c:v>191</c:v>
                </c:pt>
                <c:pt idx="769">
                  <c:v>192</c:v>
                </c:pt>
                <c:pt idx="770">
                  <c:v>192</c:v>
                </c:pt>
                <c:pt idx="771">
                  <c:v>192</c:v>
                </c:pt>
                <c:pt idx="772">
                  <c:v>192</c:v>
                </c:pt>
                <c:pt idx="773">
                  <c:v>192</c:v>
                </c:pt>
                <c:pt idx="774">
                  <c:v>193</c:v>
                </c:pt>
                <c:pt idx="775">
                  <c:v>193</c:v>
                </c:pt>
                <c:pt idx="776">
                  <c:v>193</c:v>
                </c:pt>
                <c:pt idx="777">
                  <c:v>193</c:v>
                </c:pt>
                <c:pt idx="778">
                  <c:v>194</c:v>
                </c:pt>
                <c:pt idx="779">
                  <c:v>194</c:v>
                </c:pt>
                <c:pt idx="780">
                  <c:v>194</c:v>
                </c:pt>
                <c:pt idx="781">
                  <c:v>194</c:v>
                </c:pt>
                <c:pt idx="782">
                  <c:v>195</c:v>
                </c:pt>
                <c:pt idx="783">
                  <c:v>195</c:v>
                </c:pt>
                <c:pt idx="784">
                  <c:v>195</c:v>
                </c:pt>
                <c:pt idx="785">
                  <c:v>195</c:v>
                </c:pt>
                <c:pt idx="786">
                  <c:v>196</c:v>
                </c:pt>
                <c:pt idx="787">
                  <c:v>196</c:v>
                </c:pt>
                <c:pt idx="788">
                  <c:v>196</c:v>
                </c:pt>
                <c:pt idx="789">
                  <c:v>196</c:v>
                </c:pt>
                <c:pt idx="790">
                  <c:v>197</c:v>
                </c:pt>
                <c:pt idx="791">
                  <c:v>197</c:v>
                </c:pt>
                <c:pt idx="792">
                  <c:v>197</c:v>
                </c:pt>
                <c:pt idx="793">
                  <c:v>197</c:v>
                </c:pt>
                <c:pt idx="794">
                  <c:v>198</c:v>
                </c:pt>
                <c:pt idx="795">
                  <c:v>198</c:v>
                </c:pt>
                <c:pt idx="796">
                  <c:v>198</c:v>
                </c:pt>
                <c:pt idx="797">
                  <c:v>198</c:v>
                </c:pt>
                <c:pt idx="798">
                  <c:v>199</c:v>
                </c:pt>
                <c:pt idx="799">
                  <c:v>199</c:v>
                </c:pt>
                <c:pt idx="800">
                  <c:v>199</c:v>
                </c:pt>
                <c:pt idx="801">
                  <c:v>199</c:v>
                </c:pt>
                <c:pt idx="802">
                  <c:v>200</c:v>
                </c:pt>
                <c:pt idx="803">
                  <c:v>200</c:v>
                </c:pt>
                <c:pt idx="804">
                  <c:v>200</c:v>
                </c:pt>
                <c:pt idx="805">
                  <c:v>200</c:v>
                </c:pt>
                <c:pt idx="806">
                  <c:v>201</c:v>
                </c:pt>
                <c:pt idx="807">
                  <c:v>201</c:v>
                </c:pt>
                <c:pt idx="808">
                  <c:v>201</c:v>
                </c:pt>
                <c:pt idx="809">
                  <c:v>201</c:v>
                </c:pt>
                <c:pt idx="810">
                  <c:v>202</c:v>
                </c:pt>
                <c:pt idx="811">
                  <c:v>202</c:v>
                </c:pt>
                <c:pt idx="812">
                  <c:v>202</c:v>
                </c:pt>
                <c:pt idx="813">
                  <c:v>202</c:v>
                </c:pt>
                <c:pt idx="814">
                  <c:v>203</c:v>
                </c:pt>
                <c:pt idx="815">
                  <c:v>203</c:v>
                </c:pt>
                <c:pt idx="816">
                  <c:v>203</c:v>
                </c:pt>
                <c:pt idx="817">
                  <c:v>203</c:v>
                </c:pt>
                <c:pt idx="818">
                  <c:v>204</c:v>
                </c:pt>
                <c:pt idx="819">
                  <c:v>204</c:v>
                </c:pt>
                <c:pt idx="820">
                  <c:v>204</c:v>
                </c:pt>
                <c:pt idx="821">
                  <c:v>204</c:v>
                </c:pt>
                <c:pt idx="822">
                  <c:v>205</c:v>
                </c:pt>
                <c:pt idx="823">
                  <c:v>205</c:v>
                </c:pt>
                <c:pt idx="824">
                  <c:v>205</c:v>
                </c:pt>
                <c:pt idx="825">
                  <c:v>205</c:v>
                </c:pt>
                <c:pt idx="826">
                  <c:v>206</c:v>
                </c:pt>
                <c:pt idx="827">
                  <c:v>206</c:v>
                </c:pt>
                <c:pt idx="828">
                  <c:v>206</c:v>
                </c:pt>
                <c:pt idx="829">
                  <c:v>206</c:v>
                </c:pt>
                <c:pt idx="830">
                  <c:v>207</c:v>
                </c:pt>
                <c:pt idx="831">
                  <c:v>207</c:v>
                </c:pt>
                <c:pt idx="832">
                  <c:v>207</c:v>
                </c:pt>
                <c:pt idx="833">
                  <c:v>207</c:v>
                </c:pt>
                <c:pt idx="834">
                  <c:v>208</c:v>
                </c:pt>
                <c:pt idx="835">
                  <c:v>208</c:v>
                </c:pt>
                <c:pt idx="836">
                  <c:v>208</c:v>
                </c:pt>
                <c:pt idx="837">
                  <c:v>208</c:v>
                </c:pt>
                <c:pt idx="838">
                  <c:v>209</c:v>
                </c:pt>
                <c:pt idx="839">
                  <c:v>209</c:v>
                </c:pt>
                <c:pt idx="840">
                  <c:v>209</c:v>
                </c:pt>
                <c:pt idx="841">
                  <c:v>209</c:v>
                </c:pt>
                <c:pt idx="842">
                  <c:v>210</c:v>
                </c:pt>
                <c:pt idx="843">
                  <c:v>210</c:v>
                </c:pt>
                <c:pt idx="844">
                  <c:v>210</c:v>
                </c:pt>
                <c:pt idx="845">
                  <c:v>210</c:v>
                </c:pt>
                <c:pt idx="846">
                  <c:v>211</c:v>
                </c:pt>
                <c:pt idx="847">
                  <c:v>211</c:v>
                </c:pt>
                <c:pt idx="848">
                  <c:v>211</c:v>
                </c:pt>
                <c:pt idx="849">
                  <c:v>211</c:v>
                </c:pt>
                <c:pt idx="850">
                  <c:v>212</c:v>
                </c:pt>
                <c:pt idx="851">
                  <c:v>212</c:v>
                </c:pt>
                <c:pt idx="852">
                  <c:v>212</c:v>
                </c:pt>
                <c:pt idx="853">
                  <c:v>212</c:v>
                </c:pt>
                <c:pt idx="854">
                  <c:v>213</c:v>
                </c:pt>
                <c:pt idx="855">
                  <c:v>213</c:v>
                </c:pt>
                <c:pt idx="856">
                  <c:v>213</c:v>
                </c:pt>
                <c:pt idx="857">
                  <c:v>213</c:v>
                </c:pt>
                <c:pt idx="858">
                  <c:v>214</c:v>
                </c:pt>
                <c:pt idx="859">
                  <c:v>214</c:v>
                </c:pt>
                <c:pt idx="860">
                  <c:v>214</c:v>
                </c:pt>
                <c:pt idx="861">
                  <c:v>214</c:v>
                </c:pt>
                <c:pt idx="862">
                  <c:v>215</c:v>
                </c:pt>
                <c:pt idx="863">
                  <c:v>215</c:v>
                </c:pt>
                <c:pt idx="864">
                  <c:v>215</c:v>
                </c:pt>
                <c:pt idx="865">
                  <c:v>215</c:v>
                </c:pt>
                <c:pt idx="866">
                  <c:v>216</c:v>
                </c:pt>
                <c:pt idx="867">
                  <c:v>216</c:v>
                </c:pt>
                <c:pt idx="868">
                  <c:v>216</c:v>
                </c:pt>
                <c:pt idx="869">
                  <c:v>216</c:v>
                </c:pt>
                <c:pt idx="870">
                  <c:v>217</c:v>
                </c:pt>
                <c:pt idx="871">
                  <c:v>217</c:v>
                </c:pt>
                <c:pt idx="872">
                  <c:v>217</c:v>
                </c:pt>
                <c:pt idx="873">
                  <c:v>217</c:v>
                </c:pt>
                <c:pt idx="874">
                  <c:v>218</c:v>
                </c:pt>
                <c:pt idx="875">
                  <c:v>218</c:v>
                </c:pt>
                <c:pt idx="876">
                  <c:v>218</c:v>
                </c:pt>
                <c:pt idx="877">
                  <c:v>218</c:v>
                </c:pt>
                <c:pt idx="878">
                  <c:v>219</c:v>
                </c:pt>
                <c:pt idx="879">
                  <c:v>219</c:v>
                </c:pt>
                <c:pt idx="880">
                  <c:v>219</c:v>
                </c:pt>
                <c:pt idx="881">
                  <c:v>219</c:v>
                </c:pt>
                <c:pt idx="882">
                  <c:v>220</c:v>
                </c:pt>
                <c:pt idx="883">
                  <c:v>220</c:v>
                </c:pt>
                <c:pt idx="884">
                  <c:v>220</c:v>
                </c:pt>
                <c:pt idx="885">
                  <c:v>220</c:v>
                </c:pt>
                <c:pt idx="886">
                  <c:v>221</c:v>
                </c:pt>
                <c:pt idx="887">
                  <c:v>221</c:v>
                </c:pt>
                <c:pt idx="888">
                  <c:v>221</c:v>
                </c:pt>
                <c:pt idx="889">
                  <c:v>221</c:v>
                </c:pt>
                <c:pt idx="890">
                  <c:v>222</c:v>
                </c:pt>
                <c:pt idx="891">
                  <c:v>222</c:v>
                </c:pt>
                <c:pt idx="892">
                  <c:v>222</c:v>
                </c:pt>
                <c:pt idx="893">
                  <c:v>222</c:v>
                </c:pt>
                <c:pt idx="894">
                  <c:v>223</c:v>
                </c:pt>
                <c:pt idx="895">
                  <c:v>223</c:v>
                </c:pt>
                <c:pt idx="896">
                  <c:v>223</c:v>
                </c:pt>
                <c:pt idx="897">
                  <c:v>223</c:v>
                </c:pt>
                <c:pt idx="898">
                  <c:v>224</c:v>
                </c:pt>
                <c:pt idx="899">
                  <c:v>224</c:v>
                </c:pt>
                <c:pt idx="900">
                  <c:v>224</c:v>
                </c:pt>
                <c:pt idx="901">
                  <c:v>224</c:v>
                </c:pt>
                <c:pt idx="902">
                  <c:v>225</c:v>
                </c:pt>
                <c:pt idx="903">
                  <c:v>225</c:v>
                </c:pt>
                <c:pt idx="904">
                  <c:v>225</c:v>
                </c:pt>
                <c:pt idx="905">
                  <c:v>225</c:v>
                </c:pt>
                <c:pt idx="906">
                  <c:v>226</c:v>
                </c:pt>
                <c:pt idx="907">
                  <c:v>226</c:v>
                </c:pt>
                <c:pt idx="908">
                  <c:v>226</c:v>
                </c:pt>
                <c:pt idx="909">
                  <c:v>226</c:v>
                </c:pt>
                <c:pt idx="910">
                  <c:v>227</c:v>
                </c:pt>
                <c:pt idx="911">
                  <c:v>227</c:v>
                </c:pt>
                <c:pt idx="912">
                  <c:v>227</c:v>
                </c:pt>
                <c:pt idx="913">
                  <c:v>227</c:v>
                </c:pt>
                <c:pt idx="914">
                  <c:v>228</c:v>
                </c:pt>
                <c:pt idx="915">
                  <c:v>228</c:v>
                </c:pt>
                <c:pt idx="916">
                  <c:v>228</c:v>
                </c:pt>
                <c:pt idx="917">
                  <c:v>228</c:v>
                </c:pt>
                <c:pt idx="918">
                  <c:v>229</c:v>
                </c:pt>
                <c:pt idx="919">
                  <c:v>229</c:v>
                </c:pt>
                <c:pt idx="920">
                  <c:v>229</c:v>
                </c:pt>
                <c:pt idx="921">
                  <c:v>229</c:v>
                </c:pt>
                <c:pt idx="922">
                  <c:v>230</c:v>
                </c:pt>
                <c:pt idx="923">
                  <c:v>230</c:v>
                </c:pt>
                <c:pt idx="924">
                  <c:v>230</c:v>
                </c:pt>
                <c:pt idx="925">
                  <c:v>230</c:v>
                </c:pt>
                <c:pt idx="926">
                  <c:v>231</c:v>
                </c:pt>
                <c:pt idx="927">
                  <c:v>231</c:v>
                </c:pt>
                <c:pt idx="928">
                  <c:v>231</c:v>
                </c:pt>
                <c:pt idx="929">
                  <c:v>231</c:v>
                </c:pt>
                <c:pt idx="930">
                  <c:v>232</c:v>
                </c:pt>
                <c:pt idx="931">
                  <c:v>232</c:v>
                </c:pt>
                <c:pt idx="932">
                  <c:v>232</c:v>
                </c:pt>
                <c:pt idx="933">
                  <c:v>232</c:v>
                </c:pt>
                <c:pt idx="934">
                  <c:v>233</c:v>
                </c:pt>
                <c:pt idx="935">
                  <c:v>233</c:v>
                </c:pt>
                <c:pt idx="936">
                  <c:v>233</c:v>
                </c:pt>
                <c:pt idx="937">
                  <c:v>233</c:v>
                </c:pt>
                <c:pt idx="938">
                  <c:v>234</c:v>
                </c:pt>
                <c:pt idx="939">
                  <c:v>234</c:v>
                </c:pt>
                <c:pt idx="940">
                  <c:v>234</c:v>
                </c:pt>
                <c:pt idx="941">
                  <c:v>234</c:v>
                </c:pt>
                <c:pt idx="942">
                  <c:v>235</c:v>
                </c:pt>
                <c:pt idx="943">
                  <c:v>235</c:v>
                </c:pt>
                <c:pt idx="944">
                  <c:v>235</c:v>
                </c:pt>
                <c:pt idx="945">
                  <c:v>235</c:v>
                </c:pt>
                <c:pt idx="946">
                  <c:v>236</c:v>
                </c:pt>
                <c:pt idx="947">
                  <c:v>236</c:v>
                </c:pt>
                <c:pt idx="948">
                  <c:v>236</c:v>
                </c:pt>
                <c:pt idx="949">
                  <c:v>236</c:v>
                </c:pt>
                <c:pt idx="950">
                  <c:v>237</c:v>
                </c:pt>
                <c:pt idx="951">
                  <c:v>237</c:v>
                </c:pt>
                <c:pt idx="952">
                  <c:v>237</c:v>
                </c:pt>
                <c:pt idx="953">
                  <c:v>237</c:v>
                </c:pt>
                <c:pt idx="954">
                  <c:v>238</c:v>
                </c:pt>
                <c:pt idx="955">
                  <c:v>238</c:v>
                </c:pt>
                <c:pt idx="956">
                  <c:v>238</c:v>
                </c:pt>
                <c:pt idx="957">
                  <c:v>238</c:v>
                </c:pt>
                <c:pt idx="958">
                  <c:v>239</c:v>
                </c:pt>
                <c:pt idx="959">
                  <c:v>239</c:v>
                </c:pt>
                <c:pt idx="960">
                  <c:v>239</c:v>
                </c:pt>
                <c:pt idx="961">
                  <c:v>239</c:v>
                </c:pt>
                <c:pt idx="962">
                  <c:v>240</c:v>
                </c:pt>
                <c:pt idx="963">
                  <c:v>240</c:v>
                </c:pt>
                <c:pt idx="964">
                  <c:v>240</c:v>
                </c:pt>
                <c:pt idx="965">
                  <c:v>240</c:v>
                </c:pt>
                <c:pt idx="966">
                  <c:v>241</c:v>
                </c:pt>
                <c:pt idx="967">
                  <c:v>241</c:v>
                </c:pt>
                <c:pt idx="968">
                  <c:v>241</c:v>
                </c:pt>
                <c:pt idx="969">
                  <c:v>241</c:v>
                </c:pt>
                <c:pt idx="970">
                  <c:v>242</c:v>
                </c:pt>
                <c:pt idx="971">
                  <c:v>242</c:v>
                </c:pt>
                <c:pt idx="972">
                  <c:v>242</c:v>
                </c:pt>
                <c:pt idx="973">
                  <c:v>242</c:v>
                </c:pt>
                <c:pt idx="974">
                  <c:v>243</c:v>
                </c:pt>
                <c:pt idx="975">
                  <c:v>243</c:v>
                </c:pt>
                <c:pt idx="976">
                  <c:v>243</c:v>
                </c:pt>
                <c:pt idx="977">
                  <c:v>243</c:v>
                </c:pt>
                <c:pt idx="978">
                  <c:v>244</c:v>
                </c:pt>
                <c:pt idx="979">
                  <c:v>244</c:v>
                </c:pt>
                <c:pt idx="980">
                  <c:v>244</c:v>
                </c:pt>
                <c:pt idx="981">
                  <c:v>244</c:v>
                </c:pt>
                <c:pt idx="982">
                  <c:v>245</c:v>
                </c:pt>
                <c:pt idx="983">
                  <c:v>245</c:v>
                </c:pt>
                <c:pt idx="984">
                  <c:v>245</c:v>
                </c:pt>
                <c:pt idx="985">
                  <c:v>245</c:v>
                </c:pt>
                <c:pt idx="986">
                  <c:v>246</c:v>
                </c:pt>
                <c:pt idx="987">
                  <c:v>246</c:v>
                </c:pt>
                <c:pt idx="988">
                  <c:v>246</c:v>
                </c:pt>
                <c:pt idx="989">
                  <c:v>246</c:v>
                </c:pt>
                <c:pt idx="990">
                  <c:v>247</c:v>
                </c:pt>
                <c:pt idx="991">
                  <c:v>247</c:v>
                </c:pt>
                <c:pt idx="992">
                  <c:v>247</c:v>
                </c:pt>
                <c:pt idx="993">
                  <c:v>247</c:v>
                </c:pt>
                <c:pt idx="994">
                  <c:v>248</c:v>
                </c:pt>
                <c:pt idx="995">
                  <c:v>248</c:v>
                </c:pt>
                <c:pt idx="996">
                  <c:v>248</c:v>
                </c:pt>
                <c:pt idx="997">
                  <c:v>248</c:v>
                </c:pt>
                <c:pt idx="998">
                  <c:v>249</c:v>
                </c:pt>
                <c:pt idx="999">
                  <c:v>249</c:v>
                </c:pt>
                <c:pt idx="1000">
                  <c:v>249</c:v>
                </c:pt>
                <c:pt idx="1001">
                  <c:v>249</c:v>
                </c:pt>
                <c:pt idx="1002">
                  <c:v>250</c:v>
                </c:pt>
                <c:pt idx="1003">
                  <c:v>250</c:v>
                </c:pt>
                <c:pt idx="1004">
                  <c:v>250</c:v>
                </c:pt>
                <c:pt idx="1005">
                  <c:v>250</c:v>
                </c:pt>
                <c:pt idx="1006">
                  <c:v>251</c:v>
                </c:pt>
                <c:pt idx="1007">
                  <c:v>251</c:v>
                </c:pt>
                <c:pt idx="1008">
                  <c:v>251</c:v>
                </c:pt>
                <c:pt idx="1009">
                  <c:v>251</c:v>
                </c:pt>
                <c:pt idx="1010">
                  <c:v>252</c:v>
                </c:pt>
                <c:pt idx="1011">
                  <c:v>252</c:v>
                </c:pt>
                <c:pt idx="1012">
                  <c:v>252</c:v>
                </c:pt>
                <c:pt idx="1013">
                  <c:v>252</c:v>
                </c:pt>
                <c:pt idx="1014">
                  <c:v>253</c:v>
                </c:pt>
                <c:pt idx="1015">
                  <c:v>253</c:v>
                </c:pt>
                <c:pt idx="1016">
                  <c:v>253</c:v>
                </c:pt>
                <c:pt idx="1017">
                  <c:v>253</c:v>
                </c:pt>
                <c:pt idx="1018">
                  <c:v>254</c:v>
                </c:pt>
                <c:pt idx="1019">
                  <c:v>254</c:v>
                </c:pt>
                <c:pt idx="1020">
                  <c:v>254</c:v>
                </c:pt>
                <c:pt idx="1021">
                  <c:v>254</c:v>
                </c:pt>
                <c:pt idx="1022">
                  <c:v>255</c:v>
                </c:pt>
                <c:pt idx="1023">
                  <c:v>255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269504"/>
        <c:axId val="171271296"/>
      </c:scatterChart>
      <c:valAx>
        <c:axId val="171269504"/>
        <c:scaling>
          <c:orientation val="minMax"/>
          <c:max val="1024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71271296"/>
        <c:crosses val="autoZero"/>
        <c:crossBetween val="midCat"/>
        <c:majorUnit val="128"/>
        <c:minorUnit val="64"/>
      </c:valAx>
      <c:valAx>
        <c:axId val="171271296"/>
        <c:scaling>
          <c:orientation val="minMax"/>
          <c:max val="256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1269504"/>
        <c:crosses val="autoZero"/>
        <c:crossBetween val="midCat"/>
        <c:majorUnit val="16"/>
        <c:minorUnit val="8"/>
      </c:valAx>
    </c:plotArea>
    <c:legend>
      <c:legendPos val="r"/>
      <c:layout>
        <c:manualLayout>
          <c:xMode val="edge"/>
          <c:yMode val="edge"/>
          <c:x val="0.91738097338280811"/>
          <c:y val="0.65944480035631214"/>
          <c:w val="5.8720594951769942E-2"/>
          <c:h val="0.23477490504014087"/>
        </c:manualLayout>
      </c:layout>
      <c:overlay val="1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11</xdr:row>
      <xdr:rowOff>47625</xdr:rowOff>
    </xdr:from>
    <xdr:to>
      <xdr:col>21</xdr:col>
      <xdr:colOff>209550</xdr:colOff>
      <xdr:row>36</xdr:row>
      <xdr:rowOff>152400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213152</xdr:colOff>
      <xdr:row>0</xdr:row>
      <xdr:rowOff>57151</xdr:rowOff>
    </xdr:from>
    <xdr:to>
      <xdr:col>16</xdr:col>
      <xdr:colOff>1</xdr:colOff>
      <xdr:row>0</xdr:row>
      <xdr:rowOff>419101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00302" y="57151"/>
          <a:ext cx="1529924" cy="361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219075</xdr:colOff>
      <xdr:row>0</xdr:row>
      <xdr:rowOff>57150</xdr:rowOff>
    </xdr:from>
    <xdr:to>
      <xdr:col>31</xdr:col>
      <xdr:colOff>5924</xdr:colOff>
      <xdr:row>0</xdr:row>
      <xdr:rowOff>419100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20975" y="57150"/>
          <a:ext cx="1529924" cy="361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119062</xdr:rowOff>
    </xdr:from>
    <xdr:to>
      <xdr:col>16</xdr:col>
      <xdr:colOff>666750</xdr:colOff>
      <xdr:row>36</xdr:row>
      <xdr:rowOff>114301</xdr:rowOff>
    </xdr:to>
    <xdr:graphicFrame macro="">
      <xdr:nvGraphicFramePr>
        <xdr:cNvPr id="3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695325</xdr:colOff>
      <xdr:row>0</xdr:row>
      <xdr:rowOff>76200</xdr:rowOff>
    </xdr:from>
    <xdr:to>
      <xdr:col>16</xdr:col>
      <xdr:colOff>701249</xdr:colOff>
      <xdr:row>0</xdr:row>
      <xdr:rowOff>438150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63325" y="76200"/>
          <a:ext cx="1529924" cy="3619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0</xdr:row>
      <xdr:rowOff>76200</xdr:rowOff>
    </xdr:from>
    <xdr:to>
      <xdr:col>5</xdr:col>
      <xdr:colOff>167849</xdr:colOff>
      <xdr:row>2</xdr:row>
      <xdr:rowOff>38100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925" y="76200"/>
          <a:ext cx="1529924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ME11"/>
  <sheetViews>
    <sheetView showGridLines="0" tabSelected="1" zoomScaleNormal="100" workbookViewId="0">
      <pane ySplit="1" topLeftCell="A2" activePane="bottomLeft" state="frozen"/>
      <selection pane="bottomLeft" activeCell="D6" sqref="D6"/>
    </sheetView>
  </sheetViews>
  <sheetFormatPr baseColWidth="10" defaultColWidth="9.140625" defaultRowHeight="15.75" x14ac:dyDescent="0.25"/>
  <cols>
    <col min="1" max="1" width="10.7109375" style="26" customWidth="1"/>
    <col min="2" max="2" width="4.7109375" style="24" customWidth="1"/>
    <col min="3" max="16" width="8.7109375" style="24" customWidth="1"/>
    <col min="17" max="1019" width="11.42578125" style="24"/>
    <col min="1020" max="16384" width="9.140625" style="26"/>
  </cols>
  <sheetData>
    <row r="1" spans="1:1019" s="23" customFormat="1" ht="50.1" customHeight="1" x14ac:dyDescent="0.25">
      <c r="A1" s="79" t="s">
        <v>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  <c r="IW1" s="22"/>
      <c r="IX1" s="22"/>
      <c r="IY1" s="22"/>
      <c r="IZ1" s="22"/>
      <c r="JA1" s="22"/>
      <c r="JB1" s="22"/>
      <c r="JC1" s="22"/>
      <c r="JD1" s="22"/>
      <c r="JE1" s="22"/>
      <c r="JF1" s="22"/>
      <c r="JG1" s="22"/>
      <c r="JH1" s="22"/>
      <c r="JI1" s="22"/>
      <c r="JJ1" s="22"/>
      <c r="JK1" s="22"/>
      <c r="JL1" s="22"/>
      <c r="JM1" s="22"/>
      <c r="JN1" s="22"/>
      <c r="JO1" s="22"/>
      <c r="JP1" s="22"/>
      <c r="JQ1" s="22"/>
      <c r="JR1" s="22"/>
      <c r="JS1" s="22"/>
      <c r="JT1" s="22"/>
      <c r="JU1" s="22"/>
      <c r="JV1" s="22"/>
      <c r="JW1" s="22"/>
      <c r="JX1" s="22"/>
      <c r="JY1" s="22"/>
      <c r="JZ1" s="22"/>
      <c r="KA1" s="22"/>
      <c r="KB1" s="22"/>
      <c r="KC1" s="22"/>
      <c r="KD1" s="22"/>
      <c r="KE1" s="22"/>
      <c r="KF1" s="22"/>
      <c r="KG1" s="22"/>
      <c r="KH1" s="22"/>
      <c r="KI1" s="22"/>
      <c r="KJ1" s="22"/>
      <c r="KK1" s="22"/>
      <c r="KL1" s="22"/>
      <c r="KM1" s="22"/>
      <c r="KN1" s="22"/>
      <c r="KO1" s="22"/>
      <c r="KP1" s="22"/>
      <c r="KQ1" s="22"/>
      <c r="KR1" s="22"/>
      <c r="KS1" s="22"/>
      <c r="KT1" s="22"/>
      <c r="KU1" s="22"/>
      <c r="KV1" s="22"/>
      <c r="KW1" s="22"/>
      <c r="KX1" s="22"/>
      <c r="KY1" s="22"/>
      <c r="KZ1" s="22"/>
      <c r="LA1" s="22"/>
      <c r="LB1" s="22"/>
      <c r="LC1" s="22"/>
      <c r="LD1" s="22"/>
      <c r="LE1" s="22"/>
      <c r="LF1" s="22"/>
      <c r="LG1" s="22"/>
      <c r="LH1" s="22"/>
      <c r="LI1" s="22"/>
      <c r="LJ1" s="22"/>
      <c r="LK1" s="22"/>
      <c r="LL1" s="22"/>
      <c r="LM1" s="22"/>
      <c r="LN1" s="22"/>
      <c r="LO1" s="22"/>
      <c r="LP1" s="22"/>
      <c r="LQ1" s="22"/>
      <c r="LR1" s="22"/>
      <c r="LS1" s="22"/>
      <c r="LT1" s="22"/>
      <c r="LU1" s="22"/>
      <c r="LV1" s="22"/>
      <c r="LW1" s="22"/>
      <c r="LX1" s="22"/>
      <c r="LY1" s="22"/>
      <c r="LZ1" s="22"/>
      <c r="MA1" s="22"/>
      <c r="MB1" s="22"/>
      <c r="MC1" s="22"/>
      <c r="MD1" s="22"/>
      <c r="ME1" s="22"/>
      <c r="MF1" s="22"/>
      <c r="MG1" s="22"/>
      <c r="MH1" s="22"/>
      <c r="MI1" s="22"/>
      <c r="MJ1" s="22"/>
      <c r="MK1" s="22"/>
      <c r="ML1" s="22"/>
      <c r="MM1" s="22"/>
      <c r="MN1" s="22"/>
      <c r="MO1" s="22"/>
      <c r="MP1" s="22"/>
      <c r="MQ1" s="22"/>
      <c r="MR1" s="22"/>
      <c r="MS1" s="22"/>
      <c r="MT1" s="22"/>
      <c r="MU1" s="22"/>
      <c r="MV1" s="22"/>
      <c r="MW1" s="22"/>
      <c r="MX1" s="22"/>
      <c r="MY1" s="22"/>
      <c r="MZ1" s="22"/>
      <c r="NA1" s="22"/>
      <c r="NB1" s="22"/>
      <c r="NC1" s="22"/>
      <c r="ND1" s="22"/>
      <c r="NE1" s="22"/>
      <c r="NF1" s="22"/>
      <c r="NG1" s="22"/>
      <c r="NH1" s="22"/>
      <c r="NI1" s="22"/>
      <c r="NJ1" s="22"/>
      <c r="NK1" s="22"/>
      <c r="NL1" s="22"/>
      <c r="NM1" s="22"/>
      <c r="NN1" s="22"/>
      <c r="NO1" s="22"/>
      <c r="NP1" s="22"/>
      <c r="NQ1" s="22"/>
      <c r="NR1" s="22"/>
      <c r="NS1" s="22"/>
      <c r="NT1" s="22"/>
      <c r="NU1" s="22"/>
      <c r="NV1" s="22"/>
      <c r="NW1" s="22"/>
      <c r="NX1" s="22"/>
      <c r="NY1" s="22"/>
      <c r="NZ1" s="22"/>
      <c r="OA1" s="22"/>
      <c r="OB1" s="22"/>
      <c r="OC1" s="22"/>
      <c r="OD1" s="22"/>
      <c r="OE1" s="22"/>
      <c r="OF1" s="22"/>
      <c r="OG1" s="22"/>
      <c r="OH1" s="22"/>
      <c r="OI1" s="22"/>
      <c r="OJ1" s="22"/>
      <c r="OK1" s="22"/>
      <c r="OL1" s="22"/>
      <c r="OM1" s="22"/>
      <c r="ON1" s="22"/>
      <c r="OO1" s="22"/>
      <c r="OP1" s="22"/>
      <c r="OQ1" s="22"/>
      <c r="OR1" s="22"/>
      <c r="OS1" s="22"/>
      <c r="OT1" s="22"/>
      <c r="OU1" s="22"/>
      <c r="OV1" s="22"/>
      <c r="OW1" s="22"/>
      <c r="OX1" s="22"/>
      <c r="OY1" s="22"/>
      <c r="OZ1" s="22"/>
      <c r="PA1" s="22"/>
      <c r="PB1" s="22"/>
      <c r="PC1" s="22"/>
      <c r="PD1" s="22"/>
      <c r="PE1" s="22"/>
      <c r="PF1" s="22"/>
      <c r="PG1" s="22"/>
      <c r="PH1" s="22"/>
      <c r="PI1" s="22"/>
      <c r="PJ1" s="22"/>
      <c r="PK1" s="22"/>
      <c r="PL1" s="22"/>
      <c r="PM1" s="22"/>
      <c r="PN1" s="22"/>
      <c r="PO1" s="22"/>
      <c r="PP1" s="22"/>
      <c r="PQ1" s="22"/>
      <c r="PR1" s="22"/>
      <c r="PS1" s="22"/>
      <c r="PT1" s="22"/>
      <c r="PU1" s="22"/>
      <c r="PV1" s="22"/>
      <c r="PW1" s="22"/>
      <c r="PX1" s="22"/>
      <c r="PY1" s="22"/>
      <c r="PZ1" s="22"/>
      <c r="QA1" s="22"/>
      <c r="QB1" s="22"/>
      <c r="QC1" s="22"/>
      <c r="QD1" s="22"/>
      <c r="QE1" s="22"/>
      <c r="QF1" s="22"/>
      <c r="QG1" s="22"/>
      <c r="QH1" s="22"/>
      <c r="QI1" s="22"/>
      <c r="QJ1" s="22"/>
      <c r="QK1" s="22"/>
      <c r="QL1" s="22"/>
      <c r="QM1" s="22"/>
      <c r="QN1" s="22"/>
      <c r="QO1" s="22"/>
      <c r="QP1" s="22"/>
      <c r="QQ1" s="22"/>
      <c r="QR1" s="22"/>
      <c r="QS1" s="22"/>
      <c r="QT1" s="22"/>
      <c r="QU1" s="22"/>
      <c r="QV1" s="22"/>
      <c r="QW1" s="22"/>
      <c r="QX1" s="22"/>
      <c r="QY1" s="22"/>
      <c r="QZ1" s="22"/>
      <c r="RA1" s="22"/>
      <c r="RB1" s="22"/>
      <c r="RC1" s="22"/>
      <c r="RD1" s="22"/>
      <c r="RE1" s="22"/>
      <c r="RF1" s="22"/>
      <c r="RG1" s="22"/>
      <c r="RH1" s="22"/>
      <c r="RI1" s="22"/>
      <c r="RJ1" s="22"/>
      <c r="RK1" s="22"/>
      <c r="RL1" s="22"/>
      <c r="RM1" s="22"/>
      <c r="RN1" s="22"/>
      <c r="RO1" s="22"/>
      <c r="RP1" s="22"/>
      <c r="RQ1" s="22"/>
      <c r="RR1" s="22"/>
      <c r="RS1" s="22"/>
      <c r="RT1" s="22"/>
      <c r="RU1" s="22"/>
      <c r="RV1" s="22"/>
      <c r="RW1" s="22"/>
      <c r="RX1" s="22"/>
      <c r="RY1" s="22"/>
      <c r="RZ1" s="22"/>
      <c r="SA1" s="22"/>
      <c r="SB1" s="22"/>
      <c r="SC1" s="22"/>
      <c r="SD1" s="22"/>
      <c r="SE1" s="22"/>
      <c r="SF1" s="22"/>
      <c r="SG1" s="22"/>
      <c r="SH1" s="22"/>
      <c r="SI1" s="22"/>
      <c r="SJ1" s="22"/>
      <c r="SK1" s="22"/>
      <c r="SL1" s="22"/>
      <c r="SM1" s="22"/>
      <c r="SN1" s="22"/>
      <c r="SO1" s="22"/>
      <c r="SP1" s="22"/>
      <c r="SQ1" s="22"/>
      <c r="SR1" s="22"/>
      <c r="SS1" s="22"/>
      <c r="ST1" s="22"/>
      <c r="SU1" s="22"/>
      <c r="SV1" s="22"/>
      <c r="SW1" s="22"/>
      <c r="SX1" s="22"/>
      <c r="SY1" s="22"/>
      <c r="SZ1" s="22"/>
      <c r="TA1" s="22"/>
      <c r="TB1" s="22"/>
      <c r="TC1" s="22"/>
      <c r="TD1" s="22"/>
      <c r="TE1" s="22"/>
      <c r="TF1" s="22"/>
      <c r="TG1" s="22"/>
      <c r="TH1" s="22"/>
      <c r="TI1" s="22"/>
      <c r="TJ1" s="22"/>
      <c r="TK1" s="22"/>
      <c r="TL1" s="22"/>
      <c r="TM1" s="22"/>
      <c r="TN1" s="22"/>
      <c r="TO1" s="22"/>
      <c r="TP1" s="22"/>
      <c r="TQ1" s="22"/>
      <c r="TR1" s="22"/>
      <c r="TS1" s="22"/>
      <c r="TT1" s="22"/>
      <c r="TU1" s="22"/>
      <c r="TV1" s="22"/>
      <c r="TW1" s="22"/>
      <c r="TX1" s="22"/>
      <c r="TY1" s="22"/>
      <c r="TZ1" s="22"/>
      <c r="UA1" s="22"/>
      <c r="UB1" s="22"/>
      <c r="UC1" s="22"/>
      <c r="UD1" s="22"/>
      <c r="UE1" s="22"/>
      <c r="UF1" s="22"/>
      <c r="UG1" s="22"/>
      <c r="UH1" s="22"/>
      <c r="UI1" s="22"/>
      <c r="UJ1" s="22"/>
      <c r="UK1" s="22"/>
      <c r="UL1" s="22"/>
      <c r="UM1" s="22"/>
      <c r="UN1" s="22"/>
      <c r="UO1" s="22"/>
      <c r="UP1" s="22"/>
      <c r="UQ1" s="22"/>
      <c r="UR1" s="22"/>
      <c r="US1" s="22"/>
      <c r="UT1" s="22"/>
      <c r="UU1" s="22"/>
      <c r="UV1" s="22"/>
      <c r="UW1" s="22"/>
      <c r="UX1" s="22"/>
      <c r="UY1" s="22"/>
      <c r="UZ1" s="22"/>
      <c r="VA1" s="22"/>
      <c r="VB1" s="22"/>
      <c r="VC1" s="22"/>
      <c r="VD1" s="22"/>
      <c r="VE1" s="22"/>
      <c r="VF1" s="22"/>
      <c r="VG1" s="22"/>
      <c r="VH1" s="22"/>
      <c r="VI1" s="22"/>
      <c r="VJ1" s="22"/>
      <c r="VK1" s="22"/>
      <c r="VL1" s="22"/>
      <c r="VM1" s="22"/>
      <c r="VN1" s="22"/>
      <c r="VO1" s="22"/>
      <c r="VP1" s="22"/>
      <c r="VQ1" s="22"/>
      <c r="VR1" s="22"/>
      <c r="VS1" s="22"/>
      <c r="VT1" s="22"/>
      <c r="VU1" s="22"/>
      <c r="VV1" s="22"/>
      <c r="VW1" s="22"/>
      <c r="VX1" s="22"/>
      <c r="VY1" s="22"/>
      <c r="VZ1" s="22"/>
      <c r="WA1" s="22"/>
      <c r="WB1" s="22"/>
      <c r="WC1" s="22"/>
      <c r="WD1" s="22"/>
      <c r="WE1" s="22"/>
      <c r="WF1" s="22"/>
      <c r="WG1" s="22"/>
      <c r="WH1" s="22"/>
      <c r="WI1" s="22"/>
      <c r="WJ1" s="22"/>
      <c r="WK1" s="22"/>
      <c r="WL1" s="22"/>
      <c r="WM1" s="22"/>
      <c r="WN1" s="22"/>
      <c r="WO1" s="22"/>
      <c r="WP1" s="22"/>
      <c r="WQ1" s="22"/>
      <c r="WR1" s="22"/>
      <c r="WS1" s="22"/>
      <c r="WT1" s="22"/>
      <c r="WU1" s="22"/>
      <c r="WV1" s="22"/>
      <c r="WW1" s="22"/>
      <c r="WX1" s="22"/>
      <c r="WY1" s="22"/>
      <c r="WZ1" s="22"/>
      <c r="XA1" s="22"/>
      <c r="XB1" s="22"/>
      <c r="XC1" s="22"/>
      <c r="XD1" s="22"/>
      <c r="XE1" s="22"/>
      <c r="XF1" s="22"/>
      <c r="XG1" s="22"/>
      <c r="XH1" s="22"/>
      <c r="XI1" s="22"/>
      <c r="XJ1" s="22"/>
      <c r="XK1" s="22"/>
      <c r="XL1" s="22"/>
      <c r="XM1" s="22"/>
      <c r="XN1" s="22"/>
      <c r="XO1" s="22"/>
      <c r="XP1" s="22"/>
      <c r="XQ1" s="22"/>
      <c r="XR1" s="22"/>
      <c r="XS1" s="22"/>
      <c r="XT1" s="22"/>
      <c r="XU1" s="22"/>
      <c r="XV1" s="22"/>
      <c r="XW1" s="22"/>
      <c r="XX1" s="22"/>
      <c r="XY1" s="22"/>
      <c r="XZ1" s="22"/>
      <c r="YA1" s="22"/>
      <c r="YB1" s="22"/>
      <c r="YC1" s="22"/>
      <c r="YD1" s="22"/>
      <c r="YE1" s="22"/>
      <c r="YF1" s="22"/>
      <c r="YG1" s="22"/>
      <c r="YH1" s="22"/>
      <c r="YI1" s="22"/>
      <c r="YJ1" s="22"/>
      <c r="YK1" s="22"/>
      <c r="YL1" s="22"/>
      <c r="YM1" s="22"/>
      <c r="YN1" s="22"/>
      <c r="YO1" s="22"/>
      <c r="YP1" s="22"/>
      <c r="YQ1" s="22"/>
      <c r="YR1" s="22"/>
      <c r="YS1" s="22"/>
      <c r="YT1" s="22"/>
      <c r="YU1" s="22"/>
      <c r="YV1" s="22"/>
      <c r="YW1" s="22"/>
      <c r="YX1" s="22"/>
      <c r="YY1" s="22"/>
      <c r="YZ1" s="22"/>
      <c r="ZA1" s="22"/>
      <c r="ZB1" s="22"/>
      <c r="ZC1" s="22"/>
      <c r="ZD1" s="22"/>
      <c r="ZE1" s="22"/>
      <c r="ZF1" s="22"/>
      <c r="ZG1" s="22"/>
      <c r="ZH1" s="22"/>
      <c r="ZI1" s="22"/>
      <c r="ZJ1" s="22"/>
      <c r="ZK1" s="22"/>
      <c r="ZL1" s="22"/>
      <c r="ZM1" s="22"/>
      <c r="ZN1" s="22"/>
      <c r="ZO1" s="22"/>
      <c r="ZP1" s="22"/>
      <c r="ZQ1" s="22"/>
      <c r="ZR1" s="22"/>
      <c r="ZS1" s="22"/>
      <c r="ZT1" s="22"/>
      <c r="ZU1" s="22"/>
      <c r="ZV1" s="22"/>
      <c r="ZW1" s="22"/>
      <c r="ZX1" s="22"/>
      <c r="ZY1" s="22"/>
      <c r="ZZ1" s="22"/>
      <c r="AAA1" s="22"/>
      <c r="AAB1" s="22"/>
      <c r="AAC1" s="22"/>
      <c r="AAD1" s="22"/>
      <c r="AAE1" s="22"/>
      <c r="AAF1" s="22"/>
      <c r="AAG1" s="22"/>
      <c r="AAH1" s="22"/>
      <c r="AAI1" s="22"/>
      <c r="AAJ1" s="22"/>
      <c r="AAK1" s="22"/>
      <c r="AAL1" s="22"/>
      <c r="AAM1" s="22"/>
      <c r="AAN1" s="22"/>
      <c r="AAO1" s="22"/>
      <c r="AAP1" s="22"/>
      <c r="AAQ1" s="22"/>
      <c r="AAR1" s="22"/>
      <c r="AAS1" s="22"/>
      <c r="AAT1" s="22"/>
      <c r="AAU1" s="22"/>
      <c r="AAV1" s="22"/>
      <c r="AAW1" s="22"/>
      <c r="AAX1" s="22"/>
      <c r="AAY1" s="22"/>
      <c r="AAZ1" s="22"/>
      <c r="ABA1" s="22"/>
      <c r="ABB1" s="22"/>
      <c r="ABC1" s="22"/>
      <c r="ABD1" s="22"/>
      <c r="ABE1" s="22"/>
      <c r="ABF1" s="22"/>
      <c r="ABG1" s="22"/>
      <c r="ABH1" s="22"/>
      <c r="ABI1" s="22"/>
      <c r="ABJ1" s="22"/>
      <c r="ABK1" s="22"/>
      <c r="ABL1" s="22"/>
      <c r="ABM1" s="22"/>
      <c r="ABN1" s="22"/>
      <c r="ABO1" s="22"/>
      <c r="ABP1" s="22"/>
      <c r="ABQ1" s="22"/>
      <c r="ABR1" s="22"/>
      <c r="ABS1" s="22"/>
      <c r="ABT1" s="22"/>
      <c r="ABU1" s="22"/>
      <c r="ABV1" s="22"/>
      <c r="ABW1" s="22"/>
      <c r="ABX1" s="22"/>
      <c r="ABY1" s="22"/>
      <c r="ABZ1" s="22"/>
      <c r="ACA1" s="22"/>
      <c r="ACB1" s="22"/>
      <c r="ACC1" s="22"/>
      <c r="ACD1" s="22"/>
      <c r="ACE1" s="22"/>
      <c r="ACF1" s="22"/>
      <c r="ACG1" s="22"/>
      <c r="ACH1" s="22"/>
      <c r="ACI1" s="22"/>
      <c r="ACJ1" s="22"/>
      <c r="ACK1" s="22"/>
      <c r="ACL1" s="22"/>
      <c r="ACM1" s="22"/>
      <c r="ACN1" s="22"/>
      <c r="ACO1" s="22"/>
      <c r="ACP1" s="22"/>
      <c r="ACQ1" s="22"/>
      <c r="ACR1" s="22"/>
      <c r="ACS1" s="22"/>
      <c r="ACT1" s="22"/>
      <c r="ACU1" s="22"/>
      <c r="ACV1" s="22"/>
      <c r="ACW1" s="22"/>
      <c r="ACX1" s="22"/>
      <c r="ACY1" s="22"/>
      <c r="ACZ1" s="22"/>
      <c r="ADA1" s="22"/>
      <c r="ADB1" s="22"/>
      <c r="ADC1" s="22"/>
      <c r="ADD1" s="22"/>
      <c r="ADE1" s="22"/>
      <c r="ADF1" s="22"/>
      <c r="ADG1" s="22"/>
      <c r="ADH1" s="22"/>
      <c r="ADI1" s="22"/>
      <c r="ADJ1" s="22"/>
      <c r="ADK1" s="22"/>
      <c r="ADL1" s="22"/>
      <c r="ADM1" s="22"/>
      <c r="ADN1" s="22"/>
      <c r="ADO1" s="22"/>
      <c r="ADP1" s="22"/>
      <c r="ADQ1" s="22"/>
      <c r="ADR1" s="22"/>
      <c r="ADS1" s="22"/>
      <c r="ADT1" s="22"/>
      <c r="ADU1" s="22"/>
      <c r="ADV1" s="22"/>
      <c r="ADW1" s="22"/>
      <c r="ADX1" s="22"/>
      <c r="ADY1" s="22"/>
      <c r="ADZ1" s="22"/>
      <c r="AEA1" s="22"/>
      <c r="AEB1" s="22"/>
      <c r="AEC1" s="22"/>
      <c r="AED1" s="22"/>
      <c r="AEE1" s="22"/>
      <c r="AEF1" s="22"/>
      <c r="AEG1" s="22"/>
      <c r="AEH1" s="22"/>
      <c r="AEI1" s="22"/>
      <c r="AEJ1" s="22"/>
      <c r="AEK1" s="22"/>
      <c r="AEL1" s="22"/>
      <c r="AEM1" s="22"/>
      <c r="AEN1" s="22"/>
      <c r="AEO1" s="22"/>
      <c r="AEP1" s="22"/>
      <c r="AEQ1" s="22"/>
      <c r="AER1" s="22"/>
      <c r="AES1" s="22"/>
      <c r="AET1" s="22"/>
      <c r="AEU1" s="22"/>
      <c r="AEV1" s="22"/>
      <c r="AEW1" s="22"/>
      <c r="AEX1" s="22"/>
      <c r="AEY1" s="22"/>
      <c r="AEZ1" s="22"/>
      <c r="AFA1" s="22"/>
      <c r="AFB1" s="22"/>
      <c r="AFC1" s="22"/>
      <c r="AFD1" s="22"/>
      <c r="AFE1" s="22"/>
      <c r="AFF1" s="22"/>
      <c r="AFG1" s="22"/>
      <c r="AFH1" s="22"/>
      <c r="AFI1" s="22"/>
      <c r="AFJ1" s="22"/>
      <c r="AFK1" s="22"/>
      <c r="AFL1" s="22"/>
      <c r="AFM1" s="22"/>
      <c r="AFN1" s="22"/>
      <c r="AFO1" s="22"/>
      <c r="AFP1" s="22"/>
      <c r="AFQ1" s="22"/>
      <c r="AFR1" s="22"/>
      <c r="AFS1" s="22"/>
      <c r="AFT1" s="22"/>
      <c r="AFU1" s="22"/>
      <c r="AFV1" s="22"/>
      <c r="AFW1" s="22"/>
      <c r="AFX1" s="22"/>
      <c r="AFY1" s="22"/>
      <c r="AFZ1" s="22"/>
      <c r="AGA1" s="22"/>
      <c r="AGB1" s="22"/>
      <c r="AGC1" s="22"/>
      <c r="AGD1" s="22"/>
      <c r="AGE1" s="22"/>
      <c r="AGF1" s="22"/>
      <c r="AGG1" s="22"/>
      <c r="AGH1" s="22"/>
      <c r="AGI1" s="22"/>
      <c r="AGJ1" s="22"/>
      <c r="AGK1" s="22"/>
      <c r="AGL1" s="22"/>
      <c r="AGM1" s="22"/>
      <c r="AGN1" s="22"/>
      <c r="AGO1" s="22"/>
      <c r="AGP1" s="22"/>
      <c r="AGQ1" s="22"/>
      <c r="AGR1" s="22"/>
      <c r="AGS1" s="22"/>
      <c r="AGT1" s="22"/>
      <c r="AGU1" s="22"/>
      <c r="AGV1" s="22"/>
      <c r="AGW1" s="22"/>
      <c r="AGX1" s="22"/>
      <c r="AGY1" s="22"/>
      <c r="AGZ1" s="22"/>
      <c r="AHA1" s="22"/>
      <c r="AHB1" s="22"/>
      <c r="AHC1" s="22"/>
      <c r="AHD1" s="22"/>
      <c r="AHE1" s="22"/>
      <c r="AHF1" s="22"/>
      <c r="AHG1" s="22"/>
      <c r="AHH1" s="22"/>
      <c r="AHI1" s="22"/>
      <c r="AHJ1" s="22"/>
      <c r="AHK1" s="22"/>
      <c r="AHL1" s="22"/>
      <c r="AHM1" s="22"/>
      <c r="AHN1" s="22"/>
      <c r="AHO1" s="22"/>
      <c r="AHP1" s="22"/>
      <c r="AHQ1" s="22"/>
      <c r="AHR1" s="22"/>
      <c r="AHS1" s="22"/>
      <c r="AHT1" s="22"/>
      <c r="AHU1" s="22"/>
      <c r="AHV1" s="22"/>
      <c r="AHW1" s="22"/>
      <c r="AHX1" s="22"/>
      <c r="AHY1" s="22"/>
      <c r="AHZ1" s="22"/>
      <c r="AIA1" s="22"/>
      <c r="AIB1" s="22"/>
      <c r="AIC1" s="22"/>
      <c r="AID1" s="22"/>
      <c r="AIE1" s="22"/>
      <c r="AIF1" s="22"/>
      <c r="AIG1" s="22"/>
      <c r="AIH1" s="22"/>
      <c r="AII1" s="22"/>
      <c r="AIJ1" s="22"/>
      <c r="AIK1" s="22"/>
      <c r="AIL1" s="22"/>
      <c r="AIM1" s="22"/>
      <c r="AIN1" s="22"/>
      <c r="AIO1" s="22"/>
      <c r="AIP1" s="22"/>
      <c r="AIQ1" s="22"/>
      <c r="AIR1" s="22"/>
      <c r="AIS1" s="22"/>
      <c r="AIT1" s="22"/>
      <c r="AIU1" s="22"/>
      <c r="AIV1" s="22"/>
      <c r="AIW1" s="22"/>
      <c r="AIX1" s="22"/>
      <c r="AIY1" s="22"/>
      <c r="AIZ1" s="22"/>
      <c r="AJA1" s="22"/>
      <c r="AJB1" s="22"/>
      <c r="AJC1" s="22"/>
      <c r="AJD1" s="22"/>
      <c r="AJE1" s="22"/>
      <c r="AJF1" s="22"/>
      <c r="AJG1" s="22"/>
      <c r="AJH1" s="22"/>
      <c r="AJI1" s="22"/>
      <c r="AJJ1" s="22"/>
      <c r="AJK1" s="22"/>
      <c r="AJL1" s="22"/>
      <c r="AJM1" s="22"/>
      <c r="AJN1" s="22"/>
      <c r="AJO1" s="22"/>
      <c r="AJP1" s="22"/>
      <c r="AJQ1" s="22"/>
      <c r="AJR1" s="22"/>
      <c r="AJS1" s="22"/>
      <c r="AJT1" s="22"/>
      <c r="AJU1" s="22"/>
      <c r="AJV1" s="22"/>
      <c r="AJW1" s="22"/>
      <c r="AJX1" s="22"/>
      <c r="AJY1" s="22"/>
      <c r="AJZ1" s="22"/>
      <c r="AKA1" s="22"/>
      <c r="AKB1" s="22"/>
      <c r="AKC1" s="22"/>
      <c r="AKD1" s="22"/>
      <c r="AKE1" s="22"/>
      <c r="AKF1" s="22"/>
      <c r="AKG1" s="22"/>
      <c r="AKH1" s="22"/>
      <c r="AKI1" s="22"/>
      <c r="AKJ1" s="22"/>
      <c r="AKK1" s="22"/>
      <c r="AKL1" s="22"/>
      <c r="AKM1" s="22"/>
      <c r="AKN1" s="22"/>
      <c r="AKO1" s="22"/>
      <c r="AKP1" s="22"/>
      <c r="AKQ1" s="22"/>
      <c r="AKR1" s="22"/>
      <c r="AKS1" s="22"/>
      <c r="AKT1" s="22"/>
      <c r="AKU1" s="22"/>
      <c r="AKV1" s="22"/>
      <c r="AKW1" s="22"/>
      <c r="AKX1" s="22"/>
      <c r="AKY1" s="22"/>
      <c r="AKZ1" s="22"/>
      <c r="ALA1" s="22"/>
      <c r="ALB1" s="22"/>
      <c r="ALC1" s="22"/>
      <c r="ALD1" s="22"/>
      <c r="ALE1" s="22"/>
      <c r="ALF1" s="22"/>
      <c r="ALG1" s="22"/>
      <c r="ALH1" s="22"/>
      <c r="ALI1" s="22"/>
      <c r="ALJ1" s="22"/>
      <c r="ALK1" s="22"/>
      <c r="ALL1" s="22"/>
      <c r="ALM1" s="22"/>
      <c r="ALN1" s="22"/>
      <c r="ALO1" s="22"/>
      <c r="ALP1" s="22"/>
      <c r="ALQ1" s="22"/>
      <c r="ALR1" s="22"/>
      <c r="ALS1" s="22"/>
      <c r="ALT1" s="22"/>
      <c r="ALU1" s="22"/>
      <c r="ALV1" s="22"/>
      <c r="ALW1" s="22"/>
      <c r="ALX1" s="22"/>
      <c r="ALY1" s="22"/>
      <c r="ALZ1" s="22"/>
      <c r="AMA1" s="22"/>
      <c r="AMB1" s="22"/>
      <c r="AMC1" s="22"/>
      <c r="AMD1" s="22"/>
      <c r="AME1" s="22"/>
    </row>
    <row r="2" spans="1:1019" x14ac:dyDescent="0.25">
      <c r="A2" s="23"/>
      <c r="C2" s="25"/>
      <c r="D2" s="68" t="s">
        <v>27</v>
      </c>
      <c r="E2" s="68" t="s">
        <v>28</v>
      </c>
      <c r="F2" s="68" t="s">
        <v>29</v>
      </c>
      <c r="G2" s="68" t="s">
        <v>30</v>
      </c>
      <c r="H2" s="68" t="s">
        <v>31</v>
      </c>
      <c r="I2" s="68" t="s">
        <v>32</v>
      </c>
      <c r="J2" s="68" t="s">
        <v>33</v>
      </c>
      <c r="K2" s="68" t="s">
        <v>34</v>
      </c>
      <c r="L2" s="68" t="s">
        <v>35</v>
      </c>
      <c r="M2" s="68" t="s">
        <v>38</v>
      </c>
      <c r="N2" s="68" t="s">
        <v>37</v>
      </c>
      <c r="O2" s="68" t="s">
        <v>36</v>
      </c>
      <c r="P2" s="25"/>
    </row>
    <row r="3" spans="1:1019" x14ac:dyDescent="0.25">
      <c r="A3" s="74" t="s">
        <v>0</v>
      </c>
      <c r="B3" s="69" t="s">
        <v>5</v>
      </c>
      <c r="C3" s="70">
        <v>0</v>
      </c>
      <c r="D3" s="71">
        <v>5</v>
      </c>
      <c r="E3" s="71">
        <v>10</v>
      </c>
      <c r="F3" s="71">
        <v>15</v>
      </c>
      <c r="G3" s="71">
        <v>30</v>
      </c>
      <c r="H3" s="71">
        <v>40</v>
      </c>
      <c r="I3" s="71">
        <v>50</v>
      </c>
      <c r="J3" s="71">
        <v>60</v>
      </c>
      <c r="K3" s="71">
        <v>70</v>
      </c>
      <c r="L3" s="71">
        <v>80</v>
      </c>
      <c r="M3" s="71">
        <v>85</v>
      </c>
      <c r="N3" s="71">
        <v>90</v>
      </c>
      <c r="O3" s="71">
        <v>95</v>
      </c>
      <c r="P3" s="71">
        <v>100</v>
      </c>
    </row>
    <row r="4" spans="1:1019" x14ac:dyDescent="0.25">
      <c r="A4" s="75"/>
      <c r="B4" s="69" t="s">
        <v>6</v>
      </c>
      <c r="C4" s="72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  <c r="O4" s="73">
        <v>0</v>
      </c>
      <c r="P4" s="73">
        <v>0</v>
      </c>
    </row>
    <row r="5" spans="1:1019" x14ac:dyDescent="0.25">
      <c r="A5" s="75"/>
      <c r="B5" s="69" t="s">
        <v>7</v>
      </c>
      <c r="C5" s="72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  <c r="O5" s="73">
        <v>0</v>
      </c>
      <c r="P5" s="73">
        <v>0</v>
      </c>
    </row>
    <row r="6" spans="1:1019" x14ac:dyDescent="0.25">
      <c r="A6" s="76" t="s">
        <v>1</v>
      </c>
      <c r="B6" s="7" t="s">
        <v>5</v>
      </c>
      <c r="C6" s="5">
        <v>0</v>
      </c>
      <c r="D6" s="19">
        <v>5</v>
      </c>
      <c r="E6" s="19">
        <v>10</v>
      </c>
      <c r="F6" s="19">
        <v>15</v>
      </c>
      <c r="G6" s="19">
        <v>30</v>
      </c>
      <c r="H6" s="19">
        <v>40</v>
      </c>
      <c r="I6" s="19">
        <v>50</v>
      </c>
      <c r="J6" s="19">
        <v>60</v>
      </c>
      <c r="K6" s="19">
        <v>70</v>
      </c>
      <c r="L6" s="19">
        <v>80</v>
      </c>
      <c r="M6" s="19">
        <v>85</v>
      </c>
      <c r="N6" s="19">
        <v>90</v>
      </c>
      <c r="O6" s="19">
        <v>95</v>
      </c>
      <c r="P6" s="5">
        <v>100</v>
      </c>
    </row>
    <row r="7" spans="1:1019" x14ac:dyDescent="0.25">
      <c r="A7" s="77"/>
      <c r="B7" s="7" t="s">
        <v>6</v>
      </c>
      <c r="C7" s="6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6">
        <v>0</v>
      </c>
    </row>
    <row r="8" spans="1:1019" x14ac:dyDescent="0.25">
      <c r="A8" s="77"/>
      <c r="B8" s="7" t="s">
        <v>7</v>
      </c>
      <c r="C8" s="6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6">
        <v>0</v>
      </c>
    </row>
    <row r="9" spans="1:1019" x14ac:dyDescent="0.25">
      <c r="A9" s="76" t="s">
        <v>2</v>
      </c>
      <c r="B9" s="7" t="s">
        <v>5</v>
      </c>
      <c r="C9" s="5">
        <v>0</v>
      </c>
      <c r="D9" s="19">
        <v>5</v>
      </c>
      <c r="E9" s="19">
        <v>10</v>
      </c>
      <c r="F9" s="19">
        <v>15</v>
      </c>
      <c r="G9" s="19">
        <v>30</v>
      </c>
      <c r="H9" s="19">
        <v>40</v>
      </c>
      <c r="I9" s="19">
        <v>50</v>
      </c>
      <c r="J9" s="19">
        <v>60</v>
      </c>
      <c r="K9" s="19">
        <v>70</v>
      </c>
      <c r="L9" s="19">
        <v>80</v>
      </c>
      <c r="M9" s="19">
        <v>85</v>
      </c>
      <c r="N9" s="19">
        <v>90</v>
      </c>
      <c r="O9" s="19">
        <v>95</v>
      </c>
      <c r="P9" s="5">
        <v>100</v>
      </c>
    </row>
    <row r="10" spans="1:1019" x14ac:dyDescent="0.25">
      <c r="A10" s="77"/>
      <c r="B10" s="7" t="s">
        <v>6</v>
      </c>
      <c r="C10" s="6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6">
        <v>0</v>
      </c>
    </row>
    <row r="11" spans="1:1019" x14ac:dyDescent="0.25">
      <c r="A11" s="78"/>
      <c r="B11" s="7" t="s">
        <v>7</v>
      </c>
      <c r="C11" s="6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6">
        <v>0</v>
      </c>
    </row>
  </sheetData>
  <sheetProtection password="DD3F" sheet="1" objects="1" scenarios="1" selectLockedCells="1"/>
  <mergeCells count="4">
    <mergeCell ref="A3:A5"/>
    <mergeCell ref="A6:A8"/>
    <mergeCell ref="A9:A11"/>
    <mergeCell ref="A1:P1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ND1028"/>
  <sheetViews>
    <sheetView showGridLines="0" zoomScaleNormal="100" workbookViewId="0">
      <pane xSplit="1" ySplit="4" topLeftCell="B1000" activePane="bottomRight" state="frozen"/>
      <selection pane="topRight" activeCell="B1" sqref="B1"/>
      <selection pane="bottomLeft" activeCell="A5" sqref="A5"/>
      <selection pane="bottomRight" activeCell="T2" sqref="T2"/>
    </sheetView>
  </sheetViews>
  <sheetFormatPr baseColWidth="10" defaultColWidth="11.42578125" defaultRowHeight="15.75" x14ac:dyDescent="0.25"/>
  <cols>
    <col min="1" max="1" width="10.7109375" customWidth="1"/>
    <col min="2" max="2" width="2.7109375" customWidth="1"/>
    <col min="3" max="8" width="8.7109375" style="4" customWidth="1"/>
    <col min="9" max="14" width="8.7109375" style="1" customWidth="1"/>
    <col min="15" max="15" width="2.7109375" style="1" customWidth="1"/>
    <col min="16" max="18" width="8.7109375" style="1" customWidth="1"/>
    <col min="19" max="19" width="2.7109375" style="1" customWidth="1"/>
    <col min="20" max="25" width="8.7109375" style="4" customWidth="1"/>
    <col min="26" max="31" width="8.7109375" style="1" customWidth="1"/>
    <col min="32" max="32" width="2.7109375" style="1" customWidth="1"/>
    <col min="33" max="1044" width="11.42578125" style="1"/>
  </cols>
  <sheetData>
    <row r="1" spans="1:31" ht="50.1" customHeight="1" x14ac:dyDescent="0.25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s="1" customFormat="1" x14ac:dyDescent="0.2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18">
        <v>100</v>
      </c>
      <c r="U2" s="17" t="s">
        <v>26</v>
      </c>
      <c r="V2" s="8"/>
      <c r="W2" s="8"/>
      <c r="X2" s="8"/>
      <c r="Y2" s="8"/>
      <c r="Z2" s="8"/>
      <c r="AA2" s="8"/>
      <c r="AB2" s="8"/>
      <c r="AC2" s="8"/>
    </row>
    <row r="3" spans="1:31" ht="24" customHeight="1" x14ac:dyDescent="0.25">
      <c r="C3" s="81" t="s">
        <v>2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3"/>
      <c r="P3" s="84" t="s">
        <v>1</v>
      </c>
      <c r="Q3" s="85"/>
      <c r="R3" s="86"/>
      <c r="T3" s="81" t="s">
        <v>25</v>
      </c>
      <c r="U3" s="82"/>
      <c r="V3" s="82"/>
      <c r="W3" s="82"/>
      <c r="X3" s="82"/>
      <c r="Y3" s="82"/>
      <c r="Z3" s="82"/>
      <c r="AA3" s="82"/>
      <c r="AB3" s="82"/>
      <c r="AC3" s="82"/>
      <c r="AD3" s="82"/>
      <c r="AE3" s="83"/>
    </row>
    <row r="4" spans="1:31" s="3" customFormat="1" ht="31.5" x14ac:dyDescent="0.25">
      <c r="A4" s="14" t="s">
        <v>24</v>
      </c>
      <c r="C4" s="9" t="s">
        <v>8</v>
      </c>
      <c r="D4" s="10" t="s">
        <v>9</v>
      </c>
      <c r="E4" s="10" t="s">
        <v>10</v>
      </c>
      <c r="F4" s="10" t="s">
        <v>17</v>
      </c>
      <c r="G4" s="10" t="s">
        <v>18</v>
      </c>
      <c r="H4" s="10" t="s">
        <v>19</v>
      </c>
      <c r="I4" s="11" t="s">
        <v>20</v>
      </c>
      <c r="J4" s="12" t="s">
        <v>21</v>
      </c>
      <c r="K4" s="13" t="s">
        <v>22</v>
      </c>
      <c r="L4" s="11" t="s">
        <v>14</v>
      </c>
      <c r="M4" s="12" t="s">
        <v>15</v>
      </c>
      <c r="N4" s="13" t="s">
        <v>16</v>
      </c>
      <c r="O4" s="2"/>
      <c r="P4" s="9" t="s">
        <v>8</v>
      </c>
      <c r="Q4" s="10" t="s">
        <v>9</v>
      </c>
      <c r="R4" s="10" t="s">
        <v>10</v>
      </c>
      <c r="S4" s="2"/>
      <c r="T4" s="9" t="s">
        <v>8</v>
      </c>
      <c r="U4" s="10" t="s">
        <v>9</v>
      </c>
      <c r="V4" s="10" t="s">
        <v>10</v>
      </c>
      <c r="W4" s="10" t="s">
        <v>17</v>
      </c>
      <c r="X4" s="10" t="s">
        <v>18</v>
      </c>
      <c r="Y4" s="10" t="s">
        <v>19</v>
      </c>
      <c r="Z4" s="11" t="s">
        <v>11</v>
      </c>
      <c r="AA4" s="12" t="s">
        <v>12</v>
      </c>
      <c r="AB4" s="13" t="s">
        <v>13</v>
      </c>
      <c r="AC4" s="11" t="s">
        <v>14</v>
      </c>
      <c r="AD4" s="12" t="s">
        <v>15</v>
      </c>
      <c r="AE4" s="13" t="s">
        <v>16</v>
      </c>
    </row>
    <row r="5" spans="1:31" x14ac:dyDescent="0.25">
      <c r="A5" s="55">
        <v>0</v>
      </c>
      <c r="C5" s="27">
        <f>IF(A5/1024&lt;0.008856,903.3*A5/1024,116*POWER(A5/1024,1/3)-16)</f>
        <v>0</v>
      </c>
      <c r="D5" s="28">
        <f>IF(INDEX('Sample Input'!$C$9:$P$9,MATCH(C5,'Sample Input'!$C$9:$P$9,1))&gt;=20,FORECAST(C5,INDEX('Sample Input'!$C$10:$P$10,MATCH(C5,'Sample Input'!$C$9:$P$9,1)-1):INDEX('Sample Input'!$C$10:$P$10,MATCH(C5,'Sample Input'!$C$9:$P$9,1)),INDEX('Sample Input'!$C$9:$P$9,MATCH(C5,'Sample Input'!$C$9:$P$9,1)-1):INDEX('Sample Input'!$C$9:$P$9,MATCH(C5,'Sample Input'!$C$9:$P$9,1))),FORECAST(C5,INDEX('Sample Input'!$C$10:$P$10,MATCH(C5,'Sample Input'!$C$9:$P$9,1)):INDEX('Sample Input'!$C$10:$P$10,MATCH(C5,'Sample Input'!$C$9:$P$9,1)+1),INDEX('Sample Input'!$C$9:$P$9,MATCH(C5,'Sample Input'!$C$9:$P$9,1)):INDEX('Sample Input'!$C$9:$P$9,MATCH(C5,'Sample Input'!$C$9:$P$9,1)+1)))</f>
        <v>0</v>
      </c>
      <c r="E5" s="28">
        <f>IF(INDEX('Sample Input'!$C$9:$P$9,MATCH(C5,'Sample Input'!$C$9:$P$9,1))&gt;=20,FORECAST(C5,INDEX('Sample Input'!$C$11:$P$11,MATCH(C5,'Sample Input'!$C$9:$P$9,1)-1):INDEX('Sample Input'!$C$11:$P$11,MATCH(C5,'Sample Input'!$C$9:$P$9,1)),INDEX('Sample Input'!$C$9:$P$9,MATCH(C5,'Sample Input'!$C$9:$P$9,1)-1):INDEX('Sample Input'!$C$9:$P$9,MATCH(C5,'Sample Input'!$C$9:$P$9,1))),FORECAST(C5,INDEX('Sample Input'!$C$11:$P$11,MATCH(C5,'Sample Input'!$C$9:$P$9,1)):INDEX('Sample Input'!$C$11:$P$11,MATCH(C5,'Sample Input'!$C$9:$P$9,1)+1),INDEX('Sample Input'!$C$9:$P$9,MATCH(C5,'Sample Input'!$C$9:$P$9,1)):INDEX('Sample Input'!$C$9:$P$9,MATCH(C5,'Sample Input'!$C$9:$P$9,1)+1)))</f>
        <v>0</v>
      </c>
      <c r="F5" s="29">
        <f>IF(POWER(((D5/500)+((C5+16)/116)),3)&gt;0.008856,POWER(((D5/500)+((C5+16)/116)),3)*0.95047,(116*D5/500+C5)/903.3*0.95047)</f>
        <v>0</v>
      </c>
      <c r="G5" s="29">
        <f>IF(C5&gt;903.3*0.008856,POWER((C5+16)/116,3),C5/903.3)</f>
        <v>0</v>
      </c>
      <c r="H5" s="29">
        <f>IF(POWER((C5+16)/116-E5/200,3)&gt;0.008856,POWER((C5+16)/116-E5/200,3)*1.08885,((C5+16-116*E5/200)-16)/903.3*1.08883)</f>
        <v>0</v>
      </c>
      <c r="I5" s="30">
        <f>IF(ROUNDDOWN((3.2404542*F5-1.5371385*G5-0.4985314*H5)*255+0.5,0)&lt;0,0,IF(ROUNDDOWN((3.2404542*F5-1.5371385*G5-0.4985314*H5)*255+0.5,0)&gt;255,255,ROUNDDOWN((3.2404542*F5-1.5371385*G5-0.4985314*H5)*255+0.5,0)))</f>
        <v>0</v>
      </c>
      <c r="J5" s="30">
        <f>IF(ROUNDDOWN((-0.96926*F5+1.8760108*G5+0.041556*H5)*255+0.5,0)&lt;0,0,IF(ROUNDDOWN((-0.96926*F5+1.8760108*G5+0.041556*H5)*255+0.5,0)&gt;255,255,ROUNDDOWN((-0.96926*F5+1.8760108*G5+0.041556*H5)*255+0.5,0)))</f>
        <v>0</v>
      </c>
      <c r="K5" s="30">
        <f>IF(ROUNDDOWN((0.0556434*F5-0.2040259*G5+1.0572252*H5)*255+0.5,0)&lt;0,0,IF(ROUNDDOWN((0.0556434*F5-0.2040259*G5+1.0572252*H5)*255+0.5,0)&gt;255,255,ROUNDDOWN((0.0556434*F5-0.2040259*G5+1.0572252*H5)*255+0.5,0)))</f>
        <v>0</v>
      </c>
      <c r="L5" s="30">
        <f>IF(3.2404542*F5-1.5371385*G5-0.4985314*H5&lt;0.0031308,IF(ROUNDDOWN((12.92*(3.2404542*F5-1.5371385*G5-0.4985314*H5))*255+0.5,0)&lt;0,0,ROUNDDOWN((12.92*(3.2404542*F5-1.5371385*G5-0.4985314*H5))*255+0.5,0)),IF(ROUNDDOWN((1.055*POWER(3.2404542*F5-1.5371385*G5-0.4985314*H5, 1/2.4)-0.055)*255+0.5, 0)&gt;255,255,ROUNDDOWN((1.055*POWER(3.2404542*F5-1.5371385*G5-0.4985314*H5, 1/2.4)-0.055)*255+0.5, 0)))</f>
        <v>0</v>
      </c>
      <c r="M5" s="30">
        <f>IF((-0.96926*F5+1.8760108*G5+0.041556*H5)&lt;0.0031308,IF(ROUNDDOWN((12.92*(-0.96926*F5+1.8760108*G5+0.041556*H5))*255+0.5,0)&lt;0,0,ROUNDDOWN((12.92*(-0.96926*F5+1.8760108*G5+0.041556*H5))*255+0.5,0)),IF(ROUNDDOWN((1.055*POWER((-0.96926*F5+1.8760108*G5+0.041556*H5), 1/2.4)-0.055)*255+0.5, 0)&gt;255,255,ROUNDDOWN((1.055*POWER((-0.96926*F5+1.8760108*G5+0.041556*H5), 1/2.4)-0.055)*255+0.5, 0)))</f>
        <v>0</v>
      </c>
      <c r="N5" s="31">
        <f>IF((0.0556434*F5-0.2040259*G5+1.0572252*H5)&lt;0.0031308,IF(ROUNDDOWN((12.92*(0.0556434*F5-0.2040259*G5+1.0572252*H5))*255+0.5,0)&lt;0,0,ROUNDDOWN((12.92*(0.0556434*F5-0.2040259*G5+1.0572252*H5))*255+0.5,0)),IF(ROUNDDOWN((1.055*POWER((0.0556434*F5-0.2040259*G5+1.0572252*H5),1/2.4)-0.055)*255+0.5,0)&gt;255,255,ROUNDDOWN((1.055*POWER((0.0556434*F5-0.2040259*G5+1.0572252*H5),1/2.4)-0.055)*255+0.5,0)))</f>
        <v>0</v>
      </c>
      <c r="P5" s="45">
        <f>IF(INDEX('Sample Input'!$C$6:$P$6,MATCH(C5,'Sample Input'!$C$9:$P$9,1))&gt;='Sample Input'!$O$9,FORECAST(C5,INDEX('Sample Input'!$C$6:$P$6,MATCH(C5,'Sample Input'!$C$9:$P$9,1)-1):INDEX('Sample Input'!$C$6:$P$6,MATCH(C5,'Sample Input'!$C$9:$P$9,1)),INDEX('Sample Input'!$C$9:$P$9,MATCH(C5,'Sample Input'!$C$9:$P$9,1)-1):INDEX('Sample Input'!$C$9:$P$9,MATCH(C5,'Sample Input'!$C$9:$P$9,1))),FORECAST(C5,INDEX('Sample Input'!$C$6:$P$6,MATCH(C5,'Sample Input'!$C$9:$P$9,1)):INDEX('Sample Input'!$C$6:$P$6,MATCH(C5,'Sample Input'!$C$9:$P$9,1)+1),INDEX('Sample Input'!$C$9:$P$9,MATCH(C5,'Sample Input'!$C$9:$P$9,1)):INDEX('Sample Input'!$C$9:$P$9,MATCH(C5,'Sample Input'!$C$9:$P$9,1)+1)))</f>
        <v>0</v>
      </c>
      <c r="Q5" s="46">
        <f>IF(INDEX('Sample Input'!$C$9:$P$9,MATCH(C5,'Sample Input'!$C$9:$P$9,1))&gt;=20,FORECAST(C5,INDEX('Sample Input'!$C$7:$P$7,MATCH(C5,'Sample Input'!$C$9:$P$9,1)-1):INDEX('Sample Input'!$C$7:$P$7,MATCH(C5,'Sample Input'!$C$9:$P$9,1)),INDEX('Sample Input'!$C$9:$P$9,MATCH(C5,'Sample Input'!$C$9:$P$9,1)-1):INDEX('Sample Input'!$C$9:$P$9,MATCH(C5,'Sample Input'!$C$9:$P$9,1))),FORECAST(C5,INDEX('Sample Input'!$C$7:$P$7,MATCH(C5,'Sample Input'!$C$9:$P$9,1)):INDEX('Sample Input'!$C$7:$P$7,MATCH(C5,'Sample Input'!$C$9:$P$9,1)+1),INDEX('Sample Input'!$C$9:$P$9,MATCH(C5,'Sample Input'!$C$9:$P$9,1)):INDEX('Sample Input'!$C$9:$P$9,MATCH(C5,'Sample Input'!$C$9:$P$9,1)+1)))</f>
        <v>0</v>
      </c>
      <c r="R5" s="47">
        <f>IF(INDEX('Sample Input'!$C$9:$P$9,MATCH(C5,'Sample Input'!$C$9:$P$9,1))&gt;=20,FORECAST(C5,INDEX('Sample Input'!$C$8:$P$8,MATCH(C5,'Sample Input'!$C$9:$P$9,1)-1):INDEX('Sample Input'!$C$8:$P$8,MATCH(C5,'Sample Input'!$C$9:$P$9,1)),INDEX('Sample Input'!$C$9:$P$9,MATCH(C5,'Sample Input'!$C$9:$P$9,1)-1):INDEX('Sample Input'!$C$9:$P$9,MATCH(C5,'Sample Input'!$C$9:$P$9,1))),FORECAST(C5,INDEX('Sample Input'!$C$8:$P$8,MATCH(C5,'Sample Input'!$C$9:$P$9,1)):INDEX('Sample Input'!$C$8:$P$8,MATCH(C5,'Sample Input'!$C$9:$P$9,1)+1),INDEX('Sample Input'!$C$9:$P$9,MATCH(C5,'Sample Input'!$C$9:$P$9,1)):INDEX('Sample Input'!$C$9:$P$9,MATCH(C5,'Sample Input'!$C$9:$P$9,1)+1)))</f>
        <v>0</v>
      </c>
      <c r="T5" s="27">
        <f>(1-$T$2/100)*C5+($T$2/100)*P5</f>
        <v>0</v>
      </c>
      <c r="U5" s="28">
        <f>($T$2/100)*(Q5-D5)</f>
        <v>0</v>
      </c>
      <c r="V5" s="28">
        <f>($T$2/100)*(R5-E5)</f>
        <v>0</v>
      </c>
      <c r="W5" s="54">
        <f>IF(POWER(((U5/500)+((T5+16)/116)),3)&gt;0.008856,POWER(((U5/500)+((T5+16)/116)),3)*0.95047,(116*U5/500+T5)/903.3*0.95047)</f>
        <v>0</v>
      </c>
      <c r="X5" s="54">
        <f>IF(T5&gt;903.3*0.008856,POWER((T5+16)/116,3),T5/903.3)</f>
        <v>0</v>
      </c>
      <c r="Y5" s="54">
        <f>IF(POWER((T5+16)/116-V5/200,3)&gt;0.008856,POWER((T5+16)/116-V5/200,3)*1.08885,((T5+16-116*V5/200)-16)/903.3*1.08883)</f>
        <v>0</v>
      </c>
      <c r="Z5" s="30">
        <f>IF(ROUNDDOWN((3.2404542*W5-1.5371385*X5-0.4985314*Y5)*255+0.5,0)&lt;0,0,IF(ROUNDDOWN((3.2404542*W5-1.5371385*X5-0.4985314*Y5)*255+0.5,0)&gt;255,255,ROUNDDOWN((3.2404542*W5-1.5371385*X5-0.4985314*Y5)*255+0.5,0)))</f>
        <v>0</v>
      </c>
      <c r="AA5" s="30">
        <f>IF(ROUNDDOWN((-0.96926*W5+1.8760108*X5+0.041556*Y5)*255+0.5,0)&lt;0,0,IF(ROUNDDOWN((-0.96926*W5+1.8760108*X5+0.041556*Y5)*255+0.5,0)&gt;255,255,ROUNDDOWN((-0.96926*W5+1.8760108*X5+0.041556*Y5)*255+0.5,0)))</f>
        <v>0</v>
      </c>
      <c r="AB5" s="30">
        <f>IF(ROUNDDOWN((0.0556434*W5-0.2040259*X5+1.0572252*Y5)*255+0.5,0)&lt;0,0,IF(ROUNDDOWN((0.0556434*W5-0.2040259*X5+1.0572252*Y5)*255+0.5,0)&gt;255,255,ROUNDDOWN((0.0556434*W5-0.2040259*X5+1.0572252*Y5)*255+0.5,0)))</f>
        <v>0</v>
      </c>
      <c r="AC5" s="30">
        <f>IF(3.2404542*W5-1.5371385*X5-0.4985314*Y5&lt;0.0031308,IF(ROUNDDOWN((12.92*(3.2404542*W5-1.5371385*X5-0.4985314*Y5))*255+0.5,0)&lt;0,0,ROUNDDOWN((12.92*(3.2404542*W5-1.5371385*X5-0.4985314*Y5))*255+0.5,0)),IF(ROUNDDOWN((1.055*POWER(3.2404542*W5-1.5371385*X5-0.4985314*Y5, 1/2.4)-0.055)*255+0.5, 0)&gt;255,255,ROUNDDOWN((1.055*POWER(3.2404542*W5-1.5371385*X5-0.4985314*Y5, 1/2.4)-0.055)*255+0.5, 0)))</f>
        <v>0</v>
      </c>
      <c r="AD5" s="30">
        <f>IF((-0.96926*W5+1.8760108*X5+0.041556*Y5)&lt;0.0031308,IF(ROUNDDOWN((12.92*(-0.96926*W5+1.8760108*X5+0.041556*Y5))*255+0.5,0)&lt;0,0,ROUNDDOWN((12.92*(-0.96926*W5+1.8760108*X5+0.041556*Y5))*255+0.5,0)),IF(ROUNDDOWN((1.055*POWER((-0.96926*W5+1.8760108*X5+0.041556*Y5), 1/2.4)-0.055)*255+0.5, 0)&gt;255,255,ROUNDDOWN((1.055*POWER((-0.96926*W5+1.8760108*X5+0.041556*Y5), 1/2.4)-0.055)*255+0.5, 0)))</f>
        <v>0</v>
      </c>
      <c r="AE5" s="31">
        <f>IF((0.0556434*W5-0.2040259*X5+1.0572252*Y5)&lt;0.0031308,IF(ROUNDDOWN((12.92*(0.0556434*W5-0.2040259*X5+1.0572252*Y5))*255+0.5,0)&lt;0,0,ROUNDDOWN((12.92*(0.0556434*W5-0.2040259*X5+1.0572252*Y5))*255+0.5,0)),IF(ROUNDDOWN((1.055*POWER((0.0556434*W5-0.2040259*X5+1.0572252*Y5),1/2.4)-0.055)*255+0.5,0)&gt;255,255,ROUNDDOWN((1.055*POWER((0.0556434*W5-0.2040259*X5+1.0572252*Y5),1/2.4)-0.055)*255+0.5,0)))</f>
        <v>0</v>
      </c>
    </row>
    <row r="6" spans="1:31" x14ac:dyDescent="0.25">
      <c r="A6" s="56">
        <v>1</v>
      </c>
      <c r="C6" s="32">
        <f t="shared" ref="C6:C69" si="0">IF(A6/1024&lt;0.008856,903.3*A6/1024,116*POWER(A6/1024,1/3)-16)</f>
        <v>0.88212890624999996</v>
      </c>
      <c r="D6" s="33">
        <f>IF(INDEX('Sample Input'!$C$9:$P$9,MATCH(C6,'Sample Input'!$C$9:$P$9,1))&gt;=20,FORECAST(C6,INDEX('Sample Input'!$C$10:$P$10,MATCH(C6,'Sample Input'!$C$9:$P$9,1)-1):INDEX('Sample Input'!$C$10:$P$10,MATCH(C6,'Sample Input'!$C$9:$P$9,1)),INDEX('Sample Input'!$C$9:$P$9,MATCH(C6,'Sample Input'!$C$9:$P$9,1)-1):INDEX('Sample Input'!$C$9:$P$9,MATCH(C6,'Sample Input'!$C$9:$P$9,1))),FORECAST(C6,INDEX('Sample Input'!$C$10:$P$10,MATCH(C6,'Sample Input'!$C$9:$P$9,1)):INDEX('Sample Input'!$C$10:$P$10,MATCH(C6,'Sample Input'!$C$9:$P$9,1)+1),INDEX('Sample Input'!$C$9:$P$9,MATCH(C6,'Sample Input'!$C$9:$P$9,1)):INDEX('Sample Input'!$C$9:$P$9,MATCH(C6,'Sample Input'!$C$9:$P$9,1)+1)))</f>
        <v>0</v>
      </c>
      <c r="E6" s="33">
        <f>IF(INDEX('Sample Input'!$C$9:$P$9,MATCH(C6,'Sample Input'!$C$9:$P$9,1))&gt;=20,FORECAST(C6,INDEX('Sample Input'!$C$11:$P$11,MATCH(C6,'Sample Input'!$C$9:$P$9,1)-1):INDEX('Sample Input'!$C$11:$P$11,MATCH(C6,'Sample Input'!$C$9:$P$9,1)),INDEX('Sample Input'!$C$9:$P$9,MATCH(C6,'Sample Input'!$C$9:$P$9,1)-1):INDEX('Sample Input'!$C$9:$P$9,MATCH(C6,'Sample Input'!$C$9:$P$9,1))),FORECAST(C6,INDEX('Sample Input'!$C$11:$P$11,MATCH(C6,'Sample Input'!$C$9:$P$9,1)):INDEX('Sample Input'!$C$11:$P$11,MATCH(C6,'Sample Input'!$C$9:$P$9,1)+1),INDEX('Sample Input'!$C$9:$P$9,MATCH(C6,'Sample Input'!$C$9:$P$9,1)):INDEX('Sample Input'!$C$9:$P$9,MATCH(C6,'Sample Input'!$C$9:$P$9,1)+1)))</f>
        <v>0</v>
      </c>
      <c r="F6" s="34">
        <f t="shared" ref="F6:F69" si="1">IF(POWER(((D6/500)+((C6+16)/116)),3)&gt;0.008856,POWER(((D6/500)+((C6+16)/116)),3)*0.95047,(116*D6/500+C6)/903.3*0.95047)</f>
        <v>9.2819335937500004E-4</v>
      </c>
      <c r="G6" s="34">
        <f t="shared" ref="G6:G69" si="2">IF(C6&gt;903.3*0.008856,POWER((C6+16)/116,3),C6/903.3)</f>
        <v>9.765625E-4</v>
      </c>
      <c r="H6" s="34">
        <f t="shared" ref="H6:H69" si="3">IF(POWER((C6+16)/116-E6/200,3)&gt;0.008856,POWER((C6+16)/116-E6/200,3)*1.08885,((C6+16-116*E6/200)-16)/903.3*1.08883)</f>
        <v>1.0633105468749991E-3</v>
      </c>
      <c r="I6" s="35">
        <f t="shared" ref="I6:I69" si="4">IF(ROUNDDOWN((3.2404542*F6-1.5371385*G6-0.4985314*H6)*255+0.5,0)&lt;0,0,IF(ROUNDDOWN((3.2404542*F6-1.5371385*G6-0.4985314*H6)*255+0.5,0)&gt;255,255,ROUNDDOWN((3.2404542*F6-1.5371385*G6-0.4985314*H6)*255+0.5,0)))</f>
        <v>0</v>
      </c>
      <c r="J6" s="35">
        <f t="shared" ref="J6:J69" si="5">IF(ROUNDDOWN((-0.96926*F6+1.8760108*G6+0.041556*H6)*255+0.5,0)&lt;0,0,IF(ROUNDDOWN((-0.96926*F6+1.8760108*G6+0.041556*H6)*255+0.5,0)&gt;255,255,ROUNDDOWN((-0.96926*F6+1.8760108*G6+0.041556*H6)*255+0.5,0)))</f>
        <v>0</v>
      </c>
      <c r="K6" s="35">
        <f t="shared" ref="K6:K69" si="6">IF(ROUNDDOWN((0.0556434*F6-0.2040259*G6+1.0572252*H6)*255+0.5,0)&lt;0,0,IF(ROUNDDOWN((0.0556434*F6-0.2040259*G6+1.0572252*H6)*255+0.5,0)&gt;255,255,ROUNDDOWN((0.0556434*F6-0.2040259*G6+1.0572252*H6)*255+0.5,0)))</f>
        <v>0</v>
      </c>
      <c r="L6" s="35">
        <f t="shared" ref="L6:L69" si="7">IF(3.2404542*F6-1.5371385*G6-0.4985314*H6&lt;0.0031308,IF(ROUNDDOWN((12.92*(3.2404542*F6-1.5371385*G6-0.4985314*H6))*255+0.5,0)&lt;0,0,ROUNDDOWN((12.92*(3.2404542*F6-1.5371385*G6-0.4985314*H6))*255+0.5,0)),IF(ROUNDDOWN((1.055*POWER(3.2404542*F6-1.5371385*G6-0.4985314*H6, 1/2.4)-0.055)*255+0.5, 0)&gt;255,255,ROUNDDOWN((1.055*POWER(3.2404542*F6-1.5371385*G6-0.4985314*H6, 1/2.4)-0.055)*255+0.5, 0)))</f>
        <v>3</v>
      </c>
      <c r="M6" s="35">
        <f t="shared" ref="M6:M69" si="8">IF((-0.96926*F6+1.8760108*G6+0.041556*H6)&lt;0.0031308,IF(ROUNDDOWN((12.92*(-0.96926*F6+1.8760108*G6+0.041556*H6))*255+0.5,0)&lt;0,0,ROUNDDOWN((12.92*(-0.96926*F6+1.8760108*G6+0.041556*H6))*255+0.5,0)),IF(ROUNDDOWN((1.055*POWER((-0.96926*F6+1.8760108*G6+0.041556*H6), 1/2.4)-0.055)*255+0.5, 0)&gt;255,255,ROUNDDOWN((1.055*POWER((-0.96926*F6+1.8760108*G6+0.041556*H6), 1/2.4)-0.055)*255+0.5, 0)))</f>
        <v>3</v>
      </c>
      <c r="N6" s="36">
        <f t="shared" ref="N6:N69" si="9">IF((0.0556434*F6-0.2040259*G6+1.0572252*H6)&lt;0.0031308,IF(ROUNDDOWN((12.92*(0.0556434*F6-0.2040259*G6+1.0572252*H6))*255+0.5,0)&lt;0,0,ROUNDDOWN((12.92*(0.0556434*F6-0.2040259*G6+1.0572252*H6))*255+0.5,0)),IF(ROUNDDOWN((1.055*POWER((0.0556434*F6-0.2040259*G6+1.0572252*H6),1/2.4)-0.055)*255+0.5,0)&gt;255,255,ROUNDDOWN((1.055*POWER((0.0556434*F6-0.2040259*G6+1.0572252*H6),1/2.4)-0.055)*255+0.5,0)))</f>
        <v>3</v>
      </c>
      <c r="P6" s="48">
        <f>IF(INDEX('Sample Input'!$C$6:$P$6,MATCH(C6,'Sample Input'!$C$9:$P$9,1))&gt;='Sample Input'!$O$9,FORECAST(C6,INDEX('Sample Input'!$C$6:$P$6,MATCH(C6,'Sample Input'!$C$9:$P$9,1)-1):INDEX('Sample Input'!$C$6:$P$6,MATCH(C6,'Sample Input'!$C$9:$P$9,1)),INDEX('Sample Input'!$C$9:$P$9,MATCH(C6,'Sample Input'!$C$9:$P$9,1)-1):INDEX('Sample Input'!$C$9:$P$9,MATCH(C6,'Sample Input'!$C$9:$P$9,1))),FORECAST(C6,INDEX('Sample Input'!$C$6:$P$6,MATCH(C6,'Sample Input'!$C$9:$P$9,1)):INDEX('Sample Input'!$C$6:$P$6,MATCH(C6,'Sample Input'!$C$9:$P$9,1)+1),INDEX('Sample Input'!$C$9:$P$9,MATCH(C6,'Sample Input'!$C$9:$P$9,1)):INDEX('Sample Input'!$C$9:$P$9,MATCH(C6,'Sample Input'!$C$9:$P$9,1)+1)))</f>
        <v>0.88212890624999996</v>
      </c>
      <c r="Q6" s="49">
        <f>IF(INDEX('Sample Input'!$C$9:$P$9,MATCH(C6,'Sample Input'!$C$9:$P$9,1))&gt;=20,FORECAST(C6,INDEX('Sample Input'!$C$7:$P$7,MATCH(C6,'Sample Input'!$C$9:$P$9,1)-1):INDEX('Sample Input'!$C$7:$P$7,MATCH(C6,'Sample Input'!$C$9:$P$9,1)),INDEX('Sample Input'!$C$9:$P$9,MATCH(C6,'Sample Input'!$C$9:$P$9,1)-1):INDEX('Sample Input'!$C$9:$P$9,MATCH(C6,'Sample Input'!$C$9:$P$9,1))),FORECAST(C6,INDEX('Sample Input'!$C$7:$P$7,MATCH(C6,'Sample Input'!$C$9:$P$9,1)):INDEX('Sample Input'!$C$7:$P$7,MATCH(C6,'Sample Input'!$C$9:$P$9,1)+1),INDEX('Sample Input'!$C$9:$P$9,MATCH(C6,'Sample Input'!$C$9:$P$9,1)):INDEX('Sample Input'!$C$9:$P$9,MATCH(C6,'Sample Input'!$C$9:$P$9,1)+1)))</f>
        <v>0</v>
      </c>
      <c r="R6" s="50">
        <f>IF(INDEX('Sample Input'!$C$9:$P$9,MATCH(C6,'Sample Input'!$C$9:$P$9,1))&gt;=20,FORECAST(C6,INDEX('Sample Input'!$C$8:$P$8,MATCH(C6,'Sample Input'!$C$9:$P$9,1)-1):INDEX('Sample Input'!$C$8:$P$8,MATCH(C6,'Sample Input'!$C$9:$P$9,1)),INDEX('Sample Input'!$C$9:$P$9,MATCH(C6,'Sample Input'!$C$9:$P$9,1)-1):INDEX('Sample Input'!$C$9:$P$9,MATCH(C6,'Sample Input'!$C$9:$P$9,1))),FORECAST(C6,INDEX('Sample Input'!$C$8:$P$8,MATCH(C6,'Sample Input'!$C$9:$P$9,1)):INDEX('Sample Input'!$C$8:$P$8,MATCH(C6,'Sample Input'!$C$9:$P$9,1)+1),INDEX('Sample Input'!$C$9:$P$9,MATCH(C6,'Sample Input'!$C$9:$P$9,1)):INDEX('Sample Input'!$C$9:$P$9,MATCH(C6,'Sample Input'!$C$9:$P$9,1)+1)))</f>
        <v>0</v>
      </c>
      <c r="T6" s="32">
        <f t="shared" ref="T6:T69" si="10">(1-$T$2/100)*C6+($T$2/100)*P6</f>
        <v>0.88212890624999996</v>
      </c>
      <c r="U6" s="33">
        <f t="shared" ref="U6:U69" si="11">($T$2/100)*(Q6-D6)</f>
        <v>0</v>
      </c>
      <c r="V6" s="33">
        <f t="shared" ref="V6:V69" si="12">($T$2/100)*(R6-E6)</f>
        <v>0</v>
      </c>
      <c r="W6" s="34">
        <f t="shared" ref="W6:W69" si="13">IF(POWER(((U6/500)+((T6+16)/116)),3)&gt;0.008856,POWER(((U6/500)+((T6+16)/116)),3)*0.95047,(116*U6/500+T6)/903.3*0.95047)</f>
        <v>9.2819335937500004E-4</v>
      </c>
      <c r="X6" s="34">
        <f t="shared" ref="X6:X69" si="14">IF(T6&gt;903.3*0.008856,POWER((T6+16)/116,3),T6/903.3)</f>
        <v>9.765625E-4</v>
      </c>
      <c r="Y6" s="34">
        <f t="shared" ref="Y6:Y69" si="15">IF(POWER((T6+16)/116-V6/200,3)&gt;0.008856,POWER((T6+16)/116-V6/200,3)*1.08885,((T6+16-116*V6/200)-16)/903.3*1.08883)</f>
        <v>1.0633105468749991E-3</v>
      </c>
      <c r="Z6" s="35">
        <f t="shared" ref="Z6:Z69" si="16">IF(ROUNDDOWN((3.2404542*W6-1.5371385*X6-0.4985314*Y6)*255+0.5,0)&lt;0,0,IF(ROUNDDOWN((3.2404542*W6-1.5371385*X6-0.4985314*Y6)*255+0.5,0)&gt;255,255,ROUNDDOWN((3.2404542*W6-1.5371385*X6-0.4985314*Y6)*255+0.5,0)))</f>
        <v>0</v>
      </c>
      <c r="AA6" s="35">
        <f t="shared" ref="AA6:AA69" si="17">IF(ROUNDDOWN((-0.96926*W6+1.8760108*X6+0.041556*Y6)*255+0.5,0)&lt;0,0,IF(ROUNDDOWN((-0.96926*W6+1.8760108*X6+0.041556*Y6)*255+0.5,0)&gt;255,255,ROUNDDOWN((-0.96926*W6+1.8760108*X6+0.041556*Y6)*255+0.5,0)))</f>
        <v>0</v>
      </c>
      <c r="AB6" s="35">
        <f t="shared" ref="AB6:AB69" si="18">IF(ROUNDDOWN((0.0556434*W6-0.2040259*X6+1.0572252*Y6)*255+0.5,0)&lt;0,0,IF(ROUNDDOWN((0.0556434*W6-0.2040259*X6+1.0572252*Y6)*255+0.5,0)&gt;255,255,ROUNDDOWN((0.0556434*W6-0.2040259*X6+1.0572252*Y6)*255+0.5,0)))</f>
        <v>0</v>
      </c>
      <c r="AC6" s="35">
        <f t="shared" ref="AC6:AC69" si="19">IF(3.2404542*W6-1.5371385*X6-0.4985314*Y6&lt;0.0031308,IF(ROUNDDOWN((12.92*(3.2404542*W6-1.5371385*X6-0.4985314*Y6))*255+0.5,0)&lt;0,0,ROUNDDOWN((12.92*(3.2404542*W6-1.5371385*X6-0.4985314*Y6))*255+0.5,0)),IF(ROUNDDOWN((1.055*POWER(3.2404542*W6-1.5371385*X6-0.4985314*Y6, 1/2.4)-0.055)*255+0.5, 0)&gt;255,255,ROUNDDOWN((1.055*POWER(3.2404542*W6-1.5371385*X6-0.4985314*Y6, 1/2.4)-0.055)*255+0.5, 0)))</f>
        <v>3</v>
      </c>
      <c r="AD6" s="35">
        <f t="shared" ref="AD6:AD69" si="20">IF((-0.96926*W6+1.8760108*X6+0.041556*Y6)&lt;0.0031308,IF(ROUNDDOWN((12.92*(-0.96926*W6+1.8760108*X6+0.041556*Y6))*255+0.5,0)&lt;0,0,ROUNDDOWN((12.92*(-0.96926*W6+1.8760108*X6+0.041556*Y6))*255+0.5,0)),IF(ROUNDDOWN((1.055*POWER((-0.96926*W6+1.8760108*X6+0.041556*Y6), 1/2.4)-0.055)*255+0.5, 0)&gt;255,255,ROUNDDOWN((1.055*POWER((-0.96926*W6+1.8760108*X6+0.041556*Y6), 1/2.4)-0.055)*255+0.5, 0)))</f>
        <v>3</v>
      </c>
      <c r="AE6" s="36">
        <f t="shared" ref="AE6:AE69" si="21">IF((0.0556434*W6-0.2040259*X6+1.0572252*Y6)&lt;0.0031308,IF(ROUNDDOWN((12.92*(0.0556434*W6-0.2040259*X6+1.0572252*Y6))*255+0.5,0)&lt;0,0,ROUNDDOWN((12.92*(0.0556434*W6-0.2040259*X6+1.0572252*Y6))*255+0.5,0)),IF(ROUNDDOWN((1.055*POWER((0.0556434*W6-0.2040259*X6+1.0572252*Y6),1/2.4)-0.055)*255+0.5,0)&gt;255,255,ROUNDDOWN((1.055*POWER((0.0556434*W6-0.2040259*X6+1.0572252*Y6),1/2.4)-0.055)*255+0.5,0)))</f>
        <v>3</v>
      </c>
    </row>
    <row r="7" spans="1:31" x14ac:dyDescent="0.25">
      <c r="A7" s="56">
        <v>2</v>
      </c>
      <c r="C7" s="32">
        <f t="shared" si="0"/>
        <v>1.7642578124999999</v>
      </c>
      <c r="D7" s="33">
        <f>IF(INDEX('Sample Input'!$C$9:$P$9,MATCH(C7,'Sample Input'!$C$9:$P$9,1))&gt;=20,FORECAST(C7,INDEX('Sample Input'!$C$10:$P$10,MATCH(C7,'Sample Input'!$C$9:$P$9,1)-1):INDEX('Sample Input'!$C$10:$P$10,MATCH(C7,'Sample Input'!$C$9:$P$9,1)),INDEX('Sample Input'!$C$9:$P$9,MATCH(C7,'Sample Input'!$C$9:$P$9,1)-1):INDEX('Sample Input'!$C$9:$P$9,MATCH(C7,'Sample Input'!$C$9:$P$9,1))),FORECAST(C7,INDEX('Sample Input'!$C$10:$P$10,MATCH(C7,'Sample Input'!$C$9:$P$9,1)):INDEX('Sample Input'!$C$10:$P$10,MATCH(C7,'Sample Input'!$C$9:$P$9,1)+1),INDEX('Sample Input'!$C$9:$P$9,MATCH(C7,'Sample Input'!$C$9:$P$9,1)):INDEX('Sample Input'!$C$9:$P$9,MATCH(C7,'Sample Input'!$C$9:$P$9,1)+1)))</f>
        <v>0</v>
      </c>
      <c r="E7" s="33">
        <f>IF(INDEX('Sample Input'!$C$9:$P$9,MATCH(C7,'Sample Input'!$C$9:$P$9,1))&gt;=20,FORECAST(C7,INDEX('Sample Input'!$C$11:$P$11,MATCH(C7,'Sample Input'!$C$9:$P$9,1)-1):INDEX('Sample Input'!$C$11:$P$11,MATCH(C7,'Sample Input'!$C$9:$P$9,1)),INDEX('Sample Input'!$C$9:$P$9,MATCH(C7,'Sample Input'!$C$9:$P$9,1)-1):INDEX('Sample Input'!$C$9:$P$9,MATCH(C7,'Sample Input'!$C$9:$P$9,1))),FORECAST(C7,INDEX('Sample Input'!$C$11:$P$11,MATCH(C7,'Sample Input'!$C$9:$P$9,1)):INDEX('Sample Input'!$C$11:$P$11,MATCH(C7,'Sample Input'!$C$9:$P$9,1)+1),INDEX('Sample Input'!$C$9:$P$9,MATCH(C7,'Sample Input'!$C$9:$P$9,1)):INDEX('Sample Input'!$C$9:$P$9,MATCH(C7,'Sample Input'!$C$9:$P$9,1)+1)))</f>
        <v>0</v>
      </c>
      <c r="F7" s="34">
        <f t="shared" si="1"/>
        <v>1.8563867187500001E-3</v>
      </c>
      <c r="G7" s="34">
        <f t="shared" si="2"/>
        <v>1.953125E-3</v>
      </c>
      <c r="H7" s="34">
        <f t="shared" si="3"/>
        <v>2.1266210937499982E-3</v>
      </c>
      <c r="I7" s="35">
        <f t="shared" si="4"/>
        <v>0</v>
      </c>
      <c r="J7" s="35">
        <f t="shared" si="5"/>
        <v>0</v>
      </c>
      <c r="K7" s="35">
        <f t="shared" si="6"/>
        <v>0</v>
      </c>
      <c r="L7" s="35">
        <f t="shared" si="7"/>
        <v>6</v>
      </c>
      <c r="M7" s="35">
        <f t="shared" si="8"/>
        <v>6</v>
      </c>
      <c r="N7" s="36">
        <f t="shared" si="9"/>
        <v>6</v>
      </c>
      <c r="P7" s="48">
        <f>IF(INDEX('Sample Input'!$C$6:$P$6,MATCH(C7,'Sample Input'!$C$9:$P$9,1))&gt;='Sample Input'!$O$9,FORECAST(C7,INDEX('Sample Input'!$C$6:$P$6,MATCH(C7,'Sample Input'!$C$9:$P$9,1)-1):INDEX('Sample Input'!$C$6:$P$6,MATCH(C7,'Sample Input'!$C$9:$P$9,1)),INDEX('Sample Input'!$C$9:$P$9,MATCH(C7,'Sample Input'!$C$9:$P$9,1)-1):INDEX('Sample Input'!$C$9:$P$9,MATCH(C7,'Sample Input'!$C$9:$P$9,1))),FORECAST(C7,INDEX('Sample Input'!$C$6:$P$6,MATCH(C7,'Sample Input'!$C$9:$P$9,1)):INDEX('Sample Input'!$C$6:$P$6,MATCH(C7,'Sample Input'!$C$9:$P$9,1)+1),INDEX('Sample Input'!$C$9:$P$9,MATCH(C7,'Sample Input'!$C$9:$P$9,1)):INDEX('Sample Input'!$C$9:$P$9,MATCH(C7,'Sample Input'!$C$9:$P$9,1)+1)))</f>
        <v>1.7642578124999999</v>
      </c>
      <c r="Q7" s="49">
        <f>IF(INDEX('Sample Input'!$C$9:$P$9,MATCH(C7,'Sample Input'!$C$9:$P$9,1))&gt;=20,FORECAST(C7,INDEX('Sample Input'!$C$7:$P$7,MATCH(C7,'Sample Input'!$C$9:$P$9,1)-1):INDEX('Sample Input'!$C$7:$P$7,MATCH(C7,'Sample Input'!$C$9:$P$9,1)),INDEX('Sample Input'!$C$9:$P$9,MATCH(C7,'Sample Input'!$C$9:$P$9,1)-1):INDEX('Sample Input'!$C$9:$P$9,MATCH(C7,'Sample Input'!$C$9:$P$9,1))),FORECAST(C7,INDEX('Sample Input'!$C$7:$P$7,MATCH(C7,'Sample Input'!$C$9:$P$9,1)):INDEX('Sample Input'!$C$7:$P$7,MATCH(C7,'Sample Input'!$C$9:$P$9,1)+1),INDEX('Sample Input'!$C$9:$P$9,MATCH(C7,'Sample Input'!$C$9:$P$9,1)):INDEX('Sample Input'!$C$9:$P$9,MATCH(C7,'Sample Input'!$C$9:$P$9,1)+1)))</f>
        <v>0</v>
      </c>
      <c r="R7" s="50">
        <f>IF(INDEX('Sample Input'!$C$9:$P$9,MATCH(C7,'Sample Input'!$C$9:$P$9,1))&gt;=20,FORECAST(C7,INDEX('Sample Input'!$C$8:$P$8,MATCH(C7,'Sample Input'!$C$9:$P$9,1)-1):INDEX('Sample Input'!$C$8:$P$8,MATCH(C7,'Sample Input'!$C$9:$P$9,1)),INDEX('Sample Input'!$C$9:$P$9,MATCH(C7,'Sample Input'!$C$9:$P$9,1)-1):INDEX('Sample Input'!$C$9:$P$9,MATCH(C7,'Sample Input'!$C$9:$P$9,1))),FORECAST(C7,INDEX('Sample Input'!$C$8:$P$8,MATCH(C7,'Sample Input'!$C$9:$P$9,1)):INDEX('Sample Input'!$C$8:$P$8,MATCH(C7,'Sample Input'!$C$9:$P$9,1)+1),INDEX('Sample Input'!$C$9:$P$9,MATCH(C7,'Sample Input'!$C$9:$P$9,1)):INDEX('Sample Input'!$C$9:$P$9,MATCH(C7,'Sample Input'!$C$9:$P$9,1)+1)))</f>
        <v>0</v>
      </c>
      <c r="T7" s="32">
        <f t="shared" si="10"/>
        <v>1.7642578124999999</v>
      </c>
      <c r="U7" s="33">
        <f t="shared" si="11"/>
        <v>0</v>
      </c>
      <c r="V7" s="33">
        <f t="shared" si="12"/>
        <v>0</v>
      </c>
      <c r="W7" s="34">
        <f t="shared" si="13"/>
        <v>1.8563867187500001E-3</v>
      </c>
      <c r="X7" s="34">
        <f t="shared" si="14"/>
        <v>1.953125E-3</v>
      </c>
      <c r="Y7" s="34">
        <f t="shared" si="15"/>
        <v>2.1266210937499982E-3</v>
      </c>
      <c r="Z7" s="35">
        <f t="shared" si="16"/>
        <v>0</v>
      </c>
      <c r="AA7" s="35">
        <f t="shared" si="17"/>
        <v>0</v>
      </c>
      <c r="AB7" s="35">
        <f t="shared" si="18"/>
        <v>0</v>
      </c>
      <c r="AC7" s="35">
        <f t="shared" si="19"/>
        <v>6</v>
      </c>
      <c r="AD7" s="35">
        <f t="shared" si="20"/>
        <v>6</v>
      </c>
      <c r="AE7" s="36">
        <f t="shared" si="21"/>
        <v>6</v>
      </c>
    </row>
    <row r="8" spans="1:31" x14ac:dyDescent="0.25">
      <c r="A8" s="56">
        <v>3</v>
      </c>
      <c r="C8" s="32">
        <f t="shared" si="0"/>
        <v>2.6463867187499996</v>
      </c>
      <c r="D8" s="33">
        <f>IF(INDEX('Sample Input'!$C$9:$P$9,MATCH(C8,'Sample Input'!$C$9:$P$9,1))&gt;=20,FORECAST(C8,INDEX('Sample Input'!$C$10:$P$10,MATCH(C8,'Sample Input'!$C$9:$P$9,1)-1):INDEX('Sample Input'!$C$10:$P$10,MATCH(C8,'Sample Input'!$C$9:$P$9,1)),INDEX('Sample Input'!$C$9:$P$9,MATCH(C8,'Sample Input'!$C$9:$P$9,1)-1):INDEX('Sample Input'!$C$9:$P$9,MATCH(C8,'Sample Input'!$C$9:$P$9,1))),FORECAST(C8,INDEX('Sample Input'!$C$10:$P$10,MATCH(C8,'Sample Input'!$C$9:$P$9,1)):INDEX('Sample Input'!$C$10:$P$10,MATCH(C8,'Sample Input'!$C$9:$P$9,1)+1),INDEX('Sample Input'!$C$9:$P$9,MATCH(C8,'Sample Input'!$C$9:$P$9,1)):INDEX('Sample Input'!$C$9:$P$9,MATCH(C8,'Sample Input'!$C$9:$P$9,1)+1)))</f>
        <v>0</v>
      </c>
      <c r="E8" s="33">
        <f>IF(INDEX('Sample Input'!$C$9:$P$9,MATCH(C8,'Sample Input'!$C$9:$P$9,1))&gt;=20,FORECAST(C8,INDEX('Sample Input'!$C$11:$P$11,MATCH(C8,'Sample Input'!$C$9:$P$9,1)-1):INDEX('Sample Input'!$C$11:$P$11,MATCH(C8,'Sample Input'!$C$9:$P$9,1)),INDEX('Sample Input'!$C$9:$P$9,MATCH(C8,'Sample Input'!$C$9:$P$9,1)-1):INDEX('Sample Input'!$C$9:$P$9,MATCH(C8,'Sample Input'!$C$9:$P$9,1))),FORECAST(C8,INDEX('Sample Input'!$C$11:$P$11,MATCH(C8,'Sample Input'!$C$9:$P$9,1)):INDEX('Sample Input'!$C$11:$P$11,MATCH(C8,'Sample Input'!$C$9:$P$9,1)+1),INDEX('Sample Input'!$C$9:$P$9,MATCH(C8,'Sample Input'!$C$9:$P$9,1)):INDEX('Sample Input'!$C$9:$P$9,MATCH(C8,'Sample Input'!$C$9:$P$9,1)+1)))</f>
        <v>0</v>
      </c>
      <c r="F8" s="34">
        <f t="shared" si="1"/>
        <v>2.7845800781249996E-3</v>
      </c>
      <c r="G8" s="34">
        <f t="shared" si="2"/>
        <v>2.9296874999999996E-3</v>
      </c>
      <c r="H8" s="34">
        <f t="shared" si="3"/>
        <v>3.1899316406250018E-3</v>
      </c>
      <c r="I8" s="35">
        <f t="shared" si="4"/>
        <v>1</v>
      </c>
      <c r="J8" s="35">
        <f t="shared" si="5"/>
        <v>1</v>
      </c>
      <c r="K8" s="35">
        <f t="shared" si="6"/>
        <v>1</v>
      </c>
      <c r="L8" s="35">
        <f t="shared" si="7"/>
        <v>10</v>
      </c>
      <c r="M8" s="35">
        <f t="shared" si="8"/>
        <v>10</v>
      </c>
      <c r="N8" s="36">
        <f t="shared" si="9"/>
        <v>10</v>
      </c>
      <c r="P8" s="48">
        <f>IF(INDEX('Sample Input'!$C$6:$P$6,MATCH(C8,'Sample Input'!$C$9:$P$9,1))&gt;='Sample Input'!$O$9,FORECAST(C8,INDEX('Sample Input'!$C$6:$P$6,MATCH(C8,'Sample Input'!$C$9:$P$9,1)-1):INDEX('Sample Input'!$C$6:$P$6,MATCH(C8,'Sample Input'!$C$9:$P$9,1)),INDEX('Sample Input'!$C$9:$P$9,MATCH(C8,'Sample Input'!$C$9:$P$9,1)-1):INDEX('Sample Input'!$C$9:$P$9,MATCH(C8,'Sample Input'!$C$9:$P$9,1))),FORECAST(C8,INDEX('Sample Input'!$C$6:$P$6,MATCH(C8,'Sample Input'!$C$9:$P$9,1)):INDEX('Sample Input'!$C$6:$P$6,MATCH(C8,'Sample Input'!$C$9:$P$9,1)+1),INDEX('Sample Input'!$C$9:$P$9,MATCH(C8,'Sample Input'!$C$9:$P$9,1)):INDEX('Sample Input'!$C$9:$P$9,MATCH(C8,'Sample Input'!$C$9:$P$9,1)+1)))</f>
        <v>2.6463867187499996</v>
      </c>
      <c r="Q8" s="49">
        <f>IF(INDEX('Sample Input'!$C$9:$P$9,MATCH(C8,'Sample Input'!$C$9:$P$9,1))&gt;=20,FORECAST(C8,INDEX('Sample Input'!$C$7:$P$7,MATCH(C8,'Sample Input'!$C$9:$P$9,1)-1):INDEX('Sample Input'!$C$7:$P$7,MATCH(C8,'Sample Input'!$C$9:$P$9,1)),INDEX('Sample Input'!$C$9:$P$9,MATCH(C8,'Sample Input'!$C$9:$P$9,1)-1):INDEX('Sample Input'!$C$9:$P$9,MATCH(C8,'Sample Input'!$C$9:$P$9,1))),FORECAST(C8,INDEX('Sample Input'!$C$7:$P$7,MATCH(C8,'Sample Input'!$C$9:$P$9,1)):INDEX('Sample Input'!$C$7:$P$7,MATCH(C8,'Sample Input'!$C$9:$P$9,1)+1),INDEX('Sample Input'!$C$9:$P$9,MATCH(C8,'Sample Input'!$C$9:$P$9,1)):INDEX('Sample Input'!$C$9:$P$9,MATCH(C8,'Sample Input'!$C$9:$P$9,1)+1)))</f>
        <v>0</v>
      </c>
      <c r="R8" s="50">
        <f>IF(INDEX('Sample Input'!$C$9:$P$9,MATCH(C8,'Sample Input'!$C$9:$P$9,1))&gt;=20,FORECAST(C8,INDEX('Sample Input'!$C$8:$P$8,MATCH(C8,'Sample Input'!$C$9:$P$9,1)-1):INDEX('Sample Input'!$C$8:$P$8,MATCH(C8,'Sample Input'!$C$9:$P$9,1)),INDEX('Sample Input'!$C$9:$P$9,MATCH(C8,'Sample Input'!$C$9:$P$9,1)-1):INDEX('Sample Input'!$C$9:$P$9,MATCH(C8,'Sample Input'!$C$9:$P$9,1))),FORECAST(C8,INDEX('Sample Input'!$C$8:$P$8,MATCH(C8,'Sample Input'!$C$9:$P$9,1)):INDEX('Sample Input'!$C$8:$P$8,MATCH(C8,'Sample Input'!$C$9:$P$9,1)+1),INDEX('Sample Input'!$C$9:$P$9,MATCH(C8,'Sample Input'!$C$9:$P$9,1)):INDEX('Sample Input'!$C$9:$P$9,MATCH(C8,'Sample Input'!$C$9:$P$9,1)+1)))</f>
        <v>0</v>
      </c>
      <c r="T8" s="32">
        <f t="shared" si="10"/>
        <v>2.6463867187499996</v>
      </c>
      <c r="U8" s="33">
        <f t="shared" si="11"/>
        <v>0</v>
      </c>
      <c r="V8" s="33">
        <f t="shared" si="12"/>
        <v>0</v>
      </c>
      <c r="W8" s="34">
        <f t="shared" si="13"/>
        <v>2.7845800781249996E-3</v>
      </c>
      <c r="X8" s="34">
        <f t="shared" si="14"/>
        <v>2.9296874999999996E-3</v>
      </c>
      <c r="Y8" s="34">
        <f t="shared" si="15"/>
        <v>3.1899316406250018E-3</v>
      </c>
      <c r="Z8" s="35">
        <f t="shared" si="16"/>
        <v>1</v>
      </c>
      <c r="AA8" s="35">
        <f t="shared" si="17"/>
        <v>1</v>
      </c>
      <c r="AB8" s="35">
        <f t="shared" si="18"/>
        <v>1</v>
      </c>
      <c r="AC8" s="35">
        <f t="shared" si="19"/>
        <v>10</v>
      </c>
      <c r="AD8" s="35">
        <f t="shared" si="20"/>
        <v>10</v>
      </c>
      <c r="AE8" s="36">
        <f t="shared" si="21"/>
        <v>10</v>
      </c>
    </row>
    <row r="9" spans="1:31" x14ac:dyDescent="0.25">
      <c r="A9" s="56">
        <v>4</v>
      </c>
      <c r="C9" s="32">
        <f t="shared" si="0"/>
        <v>3.5285156249999998</v>
      </c>
      <c r="D9" s="33">
        <f>IF(INDEX('Sample Input'!$C$9:$P$9,MATCH(C9,'Sample Input'!$C$9:$P$9,1))&gt;=20,FORECAST(C9,INDEX('Sample Input'!$C$10:$P$10,MATCH(C9,'Sample Input'!$C$9:$P$9,1)-1):INDEX('Sample Input'!$C$10:$P$10,MATCH(C9,'Sample Input'!$C$9:$P$9,1)),INDEX('Sample Input'!$C$9:$P$9,MATCH(C9,'Sample Input'!$C$9:$P$9,1)-1):INDEX('Sample Input'!$C$9:$P$9,MATCH(C9,'Sample Input'!$C$9:$P$9,1))),FORECAST(C9,INDEX('Sample Input'!$C$10:$P$10,MATCH(C9,'Sample Input'!$C$9:$P$9,1)):INDEX('Sample Input'!$C$10:$P$10,MATCH(C9,'Sample Input'!$C$9:$P$9,1)+1),INDEX('Sample Input'!$C$9:$P$9,MATCH(C9,'Sample Input'!$C$9:$P$9,1)):INDEX('Sample Input'!$C$9:$P$9,MATCH(C9,'Sample Input'!$C$9:$P$9,1)+1)))</f>
        <v>0</v>
      </c>
      <c r="E9" s="33">
        <f>IF(INDEX('Sample Input'!$C$9:$P$9,MATCH(C9,'Sample Input'!$C$9:$P$9,1))&gt;=20,FORECAST(C9,INDEX('Sample Input'!$C$11:$P$11,MATCH(C9,'Sample Input'!$C$9:$P$9,1)-1):INDEX('Sample Input'!$C$11:$P$11,MATCH(C9,'Sample Input'!$C$9:$P$9,1)),INDEX('Sample Input'!$C$9:$P$9,MATCH(C9,'Sample Input'!$C$9:$P$9,1)-1):INDEX('Sample Input'!$C$9:$P$9,MATCH(C9,'Sample Input'!$C$9:$P$9,1))),FORECAST(C9,INDEX('Sample Input'!$C$11:$P$11,MATCH(C9,'Sample Input'!$C$9:$P$9,1)):INDEX('Sample Input'!$C$11:$P$11,MATCH(C9,'Sample Input'!$C$9:$P$9,1)+1),INDEX('Sample Input'!$C$9:$P$9,MATCH(C9,'Sample Input'!$C$9:$P$9,1)):INDEX('Sample Input'!$C$9:$P$9,MATCH(C9,'Sample Input'!$C$9:$P$9,1)+1)))</f>
        <v>0</v>
      </c>
      <c r="F9" s="34">
        <f t="shared" si="1"/>
        <v>3.7127734375000001E-3</v>
      </c>
      <c r="G9" s="34">
        <f t="shared" si="2"/>
        <v>3.90625E-3</v>
      </c>
      <c r="H9" s="34">
        <f t="shared" si="3"/>
        <v>4.2532421875000007E-3</v>
      </c>
      <c r="I9" s="35">
        <f t="shared" si="4"/>
        <v>1</v>
      </c>
      <c r="J9" s="35">
        <f t="shared" si="5"/>
        <v>1</v>
      </c>
      <c r="K9" s="35">
        <f t="shared" si="6"/>
        <v>1</v>
      </c>
      <c r="L9" s="35">
        <f t="shared" si="7"/>
        <v>13</v>
      </c>
      <c r="M9" s="35">
        <f t="shared" si="8"/>
        <v>13</v>
      </c>
      <c r="N9" s="36">
        <f t="shared" si="9"/>
        <v>13</v>
      </c>
      <c r="P9" s="48">
        <f>IF(INDEX('Sample Input'!$C$6:$P$6,MATCH(C9,'Sample Input'!$C$9:$P$9,1))&gt;='Sample Input'!$O$9,FORECAST(C9,INDEX('Sample Input'!$C$6:$P$6,MATCH(C9,'Sample Input'!$C$9:$P$9,1)-1):INDEX('Sample Input'!$C$6:$P$6,MATCH(C9,'Sample Input'!$C$9:$P$9,1)),INDEX('Sample Input'!$C$9:$P$9,MATCH(C9,'Sample Input'!$C$9:$P$9,1)-1):INDEX('Sample Input'!$C$9:$P$9,MATCH(C9,'Sample Input'!$C$9:$P$9,1))),FORECAST(C9,INDEX('Sample Input'!$C$6:$P$6,MATCH(C9,'Sample Input'!$C$9:$P$9,1)):INDEX('Sample Input'!$C$6:$P$6,MATCH(C9,'Sample Input'!$C$9:$P$9,1)+1),INDEX('Sample Input'!$C$9:$P$9,MATCH(C9,'Sample Input'!$C$9:$P$9,1)):INDEX('Sample Input'!$C$9:$P$9,MATCH(C9,'Sample Input'!$C$9:$P$9,1)+1)))</f>
        <v>3.5285156249999998</v>
      </c>
      <c r="Q9" s="49">
        <f>IF(INDEX('Sample Input'!$C$9:$P$9,MATCH(C9,'Sample Input'!$C$9:$P$9,1))&gt;=20,FORECAST(C9,INDEX('Sample Input'!$C$7:$P$7,MATCH(C9,'Sample Input'!$C$9:$P$9,1)-1):INDEX('Sample Input'!$C$7:$P$7,MATCH(C9,'Sample Input'!$C$9:$P$9,1)),INDEX('Sample Input'!$C$9:$P$9,MATCH(C9,'Sample Input'!$C$9:$P$9,1)-1):INDEX('Sample Input'!$C$9:$P$9,MATCH(C9,'Sample Input'!$C$9:$P$9,1))),FORECAST(C9,INDEX('Sample Input'!$C$7:$P$7,MATCH(C9,'Sample Input'!$C$9:$P$9,1)):INDEX('Sample Input'!$C$7:$P$7,MATCH(C9,'Sample Input'!$C$9:$P$9,1)+1),INDEX('Sample Input'!$C$9:$P$9,MATCH(C9,'Sample Input'!$C$9:$P$9,1)):INDEX('Sample Input'!$C$9:$P$9,MATCH(C9,'Sample Input'!$C$9:$P$9,1)+1)))</f>
        <v>0</v>
      </c>
      <c r="R9" s="50">
        <f>IF(INDEX('Sample Input'!$C$9:$P$9,MATCH(C9,'Sample Input'!$C$9:$P$9,1))&gt;=20,FORECAST(C9,INDEX('Sample Input'!$C$8:$P$8,MATCH(C9,'Sample Input'!$C$9:$P$9,1)-1):INDEX('Sample Input'!$C$8:$P$8,MATCH(C9,'Sample Input'!$C$9:$P$9,1)),INDEX('Sample Input'!$C$9:$P$9,MATCH(C9,'Sample Input'!$C$9:$P$9,1)-1):INDEX('Sample Input'!$C$9:$P$9,MATCH(C9,'Sample Input'!$C$9:$P$9,1))),FORECAST(C9,INDEX('Sample Input'!$C$8:$P$8,MATCH(C9,'Sample Input'!$C$9:$P$9,1)):INDEX('Sample Input'!$C$8:$P$8,MATCH(C9,'Sample Input'!$C$9:$P$9,1)+1),INDEX('Sample Input'!$C$9:$P$9,MATCH(C9,'Sample Input'!$C$9:$P$9,1)):INDEX('Sample Input'!$C$9:$P$9,MATCH(C9,'Sample Input'!$C$9:$P$9,1)+1)))</f>
        <v>0</v>
      </c>
      <c r="T9" s="32">
        <f t="shared" si="10"/>
        <v>3.5285156249999998</v>
      </c>
      <c r="U9" s="33">
        <f t="shared" si="11"/>
        <v>0</v>
      </c>
      <c r="V9" s="33">
        <f t="shared" si="12"/>
        <v>0</v>
      </c>
      <c r="W9" s="34">
        <f t="shared" si="13"/>
        <v>3.7127734375000001E-3</v>
      </c>
      <c r="X9" s="34">
        <f t="shared" si="14"/>
        <v>3.90625E-3</v>
      </c>
      <c r="Y9" s="34">
        <f t="shared" si="15"/>
        <v>4.2532421875000007E-3</v>
      </c>
      <c r="Z9" s="35">
        <f t="shared" si="16"/>
        <v>1</v>
      </c>
      <c r="AA9" s="35">
        <f t="shared" si="17"/>
        <v>1</v>
      </c>
      <c r="AB9" s="35">
        <f t="shared" si="18"/>
        <v>1</v>
      </c>
      <c r="AC9" s="35">
        <f t="shared" si="19"/>
        <v>13</v>
      </c>
      <c r="AD9" s="35">
        <f t="shared" si="20"/>
        <v>13</v>
      </c>
      <c r="AE9" s="36">
        <f t="shared" si="21"/>
        <v>13</v>
      </c>
    </row>
    <row r="10" spans="1:31" x14ac:dyDescent="0.25">
      <c r="A10" s="56">
        <v>5</v>
      </c>
      <c r="C10" s="32">
        <f t="shared" si="0"/>
        <v>4.41064453125</v>
      </c>
      <c r="D10" s="33">
        <f>IF(INDEX('Sample Input'!$C$9:$P$9,MATCH(C10,'Sample Input'!$C$9:$P$9,1))&gt;=20,FORECAST(C10,INDEX('Sample Input'!$C$10:$P$10,MATCH(C10,'Sample Input'!$C$9:$P$9,1)-1):INDEX('Sample Input'!$C$10:$P$10,MATCH(C10,'Sample Input'!$C$9:$P$9,1)),INDEX('Sample Input'!$C$9:$P$9,MATCH(C10,'Sample Input'!$C$9:$P$9,1)-1):INDEX('Sample Input'!$C$9:$P$9,MATCH(C10,'Sample Input'!$C$9:$P$9,1))),FORECAST(C10,INDEX('Sample Input'!$C$10:$P$10,MATCH(C10,'Sample Input'!$C$9:$P$9,1)):INDEX('Sample Input'!$C$10:$P$10,MATCH(C10,'Sample Input'!$C$9:$P$9,1)+1),INDEX('Sample Input'!$C$9:$P$9,MATCH(C10,'Sample Input'!$C$9:$P$9,1)):INDEX('Sample Input'!$C$9:$P$9,MATCH(C10,'Sample Input'!$C$9:$P$9,1)+1)))</f>
        <v>0</v>
      </c>
      <c r="E10" s="33">
        <f>IF(INDEX('Sample Input'!$C$9:$P$9,MATCH(C10,'Sample Input'!$C$9:$P$9,1))&gt;=20,FORECAST(C10,INDEX('Sample Input'!$C$11:$P$11,MATCH(C10,'Sample Input'!$C$9:$P$9,1)-1):INDEX('Sample Input'!$C$11:$P$11,MATCH(C10,'Sample Input'!$C$9:$P$9,1)),INDEX('Sample Input'!$C$9:$P$9,MATCH(C10,'Sample Input'!$C$9:$P$9,1)-1):INDEX('Sample Input'!$C$9:$P$9,MATCH(C10,'Sample Input'!$C$9:$P$9,1))),FORECAST(C10,INDEX('Sample Input'!$C$11:$P$11,MATCH(C10,'Sample Input'!$C$9:$P$9,1)):INDEX('Sample Input'!$C$11:$P$11,MATCH(C10,'Sample Input'!$C$9:$P$9,1)+1),INDEX('Sample Input'!$C$9:$P$9,MATCH(C10,'Sample Input'!$C$9:$P$9,1)):INDEX('Sample Input'!$C$9:$P$9,MATCH(C10,'Sample Input'!$C$9:$P$9,1)+1)))</f>
        <v>0</v>
      </c>
      <c r="F10" s="34">
        <f t="shared" si="1"/>
        <v>4.6409667968749999E-3</v>
      </c>
      <c r="G10" s="34">
        <f t="shared" si="2"/>
        <v>4.8828125E-3</v>
      </c>
      <c r="H10" s="34">
        <f t="shared" si="3"/>
        <v>5.3165527343749996E-3</v>
      </c>
      <c r="I10" s="35">
        <f t="shared" si="4"/>
        <v>1</v>
      </c>
      <c r="J10" s="35">
        <f t="shared" si="5"/>
        <v>1</v>
      </c>
      <c r="K10" s="35">
        <f t="shared" si="6"/>
        <v>1</v>
      </c>
      <c r="L10" s="35">
        <f t="shared" si="7"/>
        <v>15</v>
      </c>
      <c r="M10" s="35">
        <f t="shared" si="8"/>
        <v>15</v>
      </c>
      <c r="N10" s="36">
        <f t="shared" si="9"/>
        <v>15</v>
      </c>
      <c r="P10" s="48">
        <f>IF(INDEX('Sample Input'!$C$6:$P$6,MATCH(C10,'Sample Input'!$C$9:$P$9,1))&gt;='Sample Input'!$O$9,FORECAST(C10,INDEX('Sample Input'!$C$6:$P$6,MATCH(C10,'Sample Input'!$C$9:$P$9,1)-1):INDEX('Sample Input'!$C$6:$P$6,MATCH(C10,'Sample Input'!$C$9:$P$9,1)),INDEX('Sample Input'!$C$9:$P$9,MATCH(C10,'Sample Input'!$C$9:$P$9,1)-1):INDEX('Sample Input'!$C$9:$P$9,MATCH(C10,'Sample Input'!$C$9:$P$9,1))),FORECAST(C10,INDEX('Sample Input'!$C$6:$P$6,MATCH(C10,'Sample Input'!$C$9:$P$9,1)):INDEX('Sample Input'!$C$6:$P$6,MATCH(C10,'Sample Input'!$C$9:$P$9,1)+1),INDEX('Sample Input'!$C$9:$P$9,MATCH(C10,'Sample Input'!$C$9:$P$9,1)):INDEX('Sample Input'!$C$9:$P$9,MATCH(C10,'Sample Input'!$C$9:$P$9,1)+1)))</f>
        <v>4.41064453125</v>
      </c>
      <c r="Q10" s="49">
        <f>IF(INDEX('Sample Input'!$C$9:$P$9,MATCH(C10,'Sample Input'!$C$9:$P$9,1))&gt;=20,FORECAST(C10,INDEX('Sample Input'!$C$7:$P$7,MATCH(C10,'Sample Input'!$C$9:$P$9,1)-1):INDEX('Sample Input'!$C$7:$P$7,MATCH(C10,'Sample Input'!$C$9:$P$9,1)),INDEX('Sample Input'!$C$9:$P$9,MATCH(C10,'Sample Input'!$C$9:$P$9,1)-1):INDEX('Sample Input'!$C$9:$P$9,MATCH(C10,'Sample Input'!$C$9:$P$9,1))),FORECAST(C10,INDEX('Sample Input'!$C$7:$P$7,MATCH(C10,'Sample Input'!$C$9:$P$9,1)):INDEX('Sample Input'!$C$7:$P$7,MATCH(C10,'Sample Input'!$C$9:$P$9,1)+1),INDEX('Sample Input'!$C$9:$P$9,MATCH(C10,'Sample Input'!$C$9:$P$9,1)):INDEX('Sample Input'!$C$9:$P$9,MATCH(C10,'Sample Input'!$C$9:$P$9,1)+1)))</f>
        <v>0</v>
      </c>
      <c r="R10" s="50">
        <f>IF(INDEX('Sample Input'!$C$9:$P$9,MATCH(C10,'Sample Input'!$C$9:$P$9,1))&gt;=20,FORECAST(C10,INDEX('Sample Input'!$C$8:$P$8,MATCH(C10,'Sample Input'!$C$9:$P$9,1)-1):INDEX('Sample Input'!$C$8:$P$8,MATCH(C10,'Sample Input'!$C$9:$P$9,1)),INDEX('Sample Input'!$C$9:$P$9,MATCH(C10,'Sample Input'!$C$9:$P$9,1)-1):INDEX('Sample Input'!$C$9:$P$9,MATCH(C10,'Sample Input'!$C$9:$P$9,1))),FORECAST(C10,INDEX('Sample Input'!$C$8:$P$8,MATCH(C10,'Sample Input'!$C$9:$P$9,1)):INDEX('Sample Input'!$C$8:$P$8,MATCH(C10,'Sample Input'!$C$9:$P$9,1)+1),INDEX('Sample Input'!$C$9:$P$9,MATCH(C10,'Sample Input'!$C$9:$P$9,1)):INDEX('Sample Input'!$C$9:$P$9,MATCH(C10,'Sample Input'!$C$9:$P$9,1)+1)))</f>
        <v>0</v>
      </c>
      <c r="T10" s="32">
        <f t="shared" si="10"/>
        <v>4.41064453125</v>
      </c>
      <c r="U10" s="33">
        <f t="shared" si="11"/>
        <v>0</v>
      </c>
      <c r="V10" s="33">
        <f t="shared" si="12"/>
        <v>0</v>
      </c>
      <c r="W10" s="34">
        <f t="shared" si="13"/>
        <v>4.6409667968749999E-3</v>
      </c>
      <c r="X10" s="34">
        <f t="shared" si="14"/>
        <v>4.8828125E-3</v>
      </c>
      <c r="Y10" s="34">
        <f t="shared" si="15"/>
        <v>5.3165527343749996E-3</v>
      </c>
      <c r="Z10" s="35">
        <f t="shared" si="16"/>
        <v>1</v>
      </c>
      <c r="AA10" s="35">
        <f t="shared" si="17"/>
        <v>1</v>
      </c>
      <c r="AB10" s="35">
        <f t="shared" si="18"/>
        <v>1</v>
      </c>
      <c r="AC10" s="35">
        <f t="shared" si="19"/>
        <v>15</v>
      </c>
      <c r="AD10" s="35">
        <f t="shared" si="20"/>
        <v>15</v>
      </c>
      <c r="AE10" s="36">
        <f t="shared" si="21"/>
        <v>15</v>
      </c>
    </row>
    <row r="11" spans="1:31" x14ac:dyDescent="0.25">
      <c r="A11" s="56">
        <v>6</v>
      </c>
      <c r="C11" s="32">
        <f t="shared" si="0"/>
        <v>5.2927734374999993</v>
      </c>
      <c r="D11" s="33">
        <f>IF(INDEX('Sample Input'!$C$9:$P$9,MATCH(C11,'Sample Input'!$C$9:$P$9,1))&gt;=20,FORECAST(C11,INDEX('Sample Input'!$C$10:$P$10,MATCH(C11,'Sample Input'!$C$9:$P$9,1)-1):INDEX('Sample Input'!$C$10:$P$10,MATCH(C11,'Sample Input'!$C$9:$P$9,1)),INDEX('Sample Input'!$C$9:$P$9,MATCH(C11,'Sample Input'!$C$9:$P$9,1)-1):INDEX('Sample Input'!$C$9:$P$9,MATCH(C11,'Sample Input'!$C$9:$P$9,1))),FORECAST(C11,INDEX('Sample Input'!$C$10:$P$10,MATCH(C11,'Sample Input'!$C$9:$P$9,1)):INDEX('Sample Input'!$C$10:$P$10,MATCH(C11,'Sample Input'!$C$9:$P$9,1)+1),INDEX('Sample Input'!$C$9:$P$9,MATCH(C11,'Sample Input'!$C$9:$P$9,1)):INDEX('Sample Input'!$C$9:$P$9,MATCH(C11,'Sample Input'!$C$9:$P$9,1)+1)))</f>
        <v>0</v>
      </c>
      <c r="E11" s="33">
        <f>IF(INDEX('Sample Input'!$C$9:$P$9,MATCH(C11,'Sample Input'!$C$9:$P$9,1))&gt;=20,FORECAST(C11,INDEX('Sample Input'!$C$11:$P$11,MATCH(C11,'Sample Input'!$C$9:$P$9,1)-1):INDEX('Sample Input'!$C$11:$P$11,MATCH(C11,'Sample Input'!$C$9:$P$9,1)),INDEX('Sample Input'!$C$9:$P$9,MATCH(C11,'Sample Input'!$C$9:$P$9,1)-1):INDEX('Sample Input'!$C$9:$P$9,MATCH(C11,'Sample Input'!$C$9:$P$9,1))),FORECAST(C11,INDEX('Sample Input'!$C$11:$P$11,MATCH(C11,'Sample Input'!$C$9:$P$9,1)):INDEX('Sample Input'!$C$11:$P$11,MATCH(C11,'Sample Input'!$C$9:$P$9,1)+1),INDEX('Sample Input'!$C$9:$P$9,MATCH(C11,'Sample Input'!$C$9:$P$9,1)):INDEX('Sample Input'!$C$9:$P$9,MATCH(C11,'Sample Input'!$C$9:$P$9,1)+1)))</f>
        <v>0</v>
      </c>
      <c r="F11" s="34">
        <f t="shared" si="1"/>
        <v>5.5691601562499991E-3</v>
      </c>
      <c r="G11" s="34">
        <f t="shared" si="2"/>
        <v>5.8593749999999991E-3</v>
      </c>
      <c r="H11" s="34">
        <f t="shared" si="3"/>
        <v>6.3798632812499985E-3</v>
      </c>
      <c r="I11" s="35">
        <f t="shared" si="4"/>
        <v>1</v>
      </c>
      <c r="J11" s="35">
        <f t="shared" si="5"/>
        <v>1</v>
      </c>
      <c r="K11" s="35">
        <f t="shared" si="6"/>
        <v>1</v>
      </c>
      <c r="L11" s="35">
        <f t="shared" si="7"/>
        <v>18</v>
      </c>
      <c r="M11" s="35">
        <f t="shared" si="8"/>
        <v>18</v>
      </c>
      <c r="N11" s="36">
        <f t="shared" si="9"/>
        <v>18</v>
      </c>
      <c r="P11" s="48">
        <f>IF(INDEX('Sample Input'!$C$6:$P$6,MATCH(C11,'Sample Input'!$C$9:$P$9,1))&gt;='Sample Input'!$O$9,FORECAST(C11,INDEX('Sample Input'!$C$6:$P$6,MATCH(C11,'Sample Input'!$C$9:$P$9,1)-1):INDEX('Sample Input'!$C$6:$P$6,MATCH(C11,'Sample Input'!$C$9:$P$9,1)),INDEX('Sample Input'!$C$9:$P$9,MATCH(C11,'Sample Input'!$C$9:$P$9,1)-1):INDEX('Sample Input'!$C$9:$P$9,MATCH(C11,'Sample Input'!$C$9:$P$9,1))),FORECAST(C11,INDEX('Sample Input'!$C$6:$P$6,MATCH(C11,'Sample Input'!$C$9:$P$9,1)):INDEX('Sample Input'!$C$6:$P$6,MATCH(C11,'Sample Input'!$C$9:$P$9,1)+1),INDEX('Sample Input'!$C$9:$P$9,MATCH(C11,'Sample Input'!$C$9:$P$9,1)):INDEX('Sample Input'!$C$9:$P$9,MATCH(C11,'Sample Input'!$C$9:$P$9,1)+1)))</f>
        <v>5.2927734374999993</v>
      </c>
      <c r="Q11" s="49">
        <f>IF(INDEX('Sample Input'!$C$9:$P$9,MATCH(C11,'Sample Input'!$C$9:$P$9,1))&gt;=20,FORECAST(C11,INDEX('Sample Input'!$C$7:$P$7,MATCH(C11,'Sample Input'!$C$9:$P$9,1)-1):INDEX('Sample Input'!$C$7:$P$7,MATCH(C11,'Sample Input'!$C$9:$P$9,1)),INDEX('Sample Input'!$C$9:$P$9,MATCH(C11,'Sample Input'!$C$9:$P$9,1)-1):INDEX('Sample Input'!$C$9:$P$9,MATCH(C11,'Sample Input'!$C$9:$P$9,1))),FORECAST(C11,INDEX('Sample Input'!$C$7:$P$7,MATCH(C11,'Sample Input'!$C$9:$P$9,1)):INDEX('Sample Input'!$C$7:$P$7,MATCH(C11,'Sample Input'!$C$9:$P$9,1)+1),INDEX('Sample Input'!$C$9:$P$9,MATCH(C11,'Sample Input'!$C$9:$P$9,1)):INDEX('Sample Input'!$C$9:$P$9,MATCH(C11,'Sample Input'!$C$9:$P$9,1)+1)))</f>
        <v>0</v>
      </c>
      <c r="R11" s="50">
        <f>IF(INDEX('Sample Input'!$C$9:$P$9,MATCH(C11,'Sample Input'!$C$9:$P$9,1))&gt;=20,FORECAST(C11,INDEX('Sample Input'!$C$8:$P$8,MATCH(C11,'Sample Input'!$C$9:$P$9,1)-1):INDEX('Sample Input'!$C$8:$P$8,MATCH(C11,'Sample Input'!$C$9:$P$9,1)),INDEX('Sample Input'!$C$9:$P$9,MATCH(C11,'Sample Input'!$C$9:$P$9,1)-1):INDEX('Sample Input'!$C$9:$P$9,MATCH(C11,'Sample Input'!$C$9:$P$9,1))),FORECAST(C11,INDEX('Sample Input'!$C$8:$P$8,MATCH(C11,'Sample Input'!$C$9:$P$9,1)):INDEX('Sample Input'!$C$8:$P$8,MATCH(C11,'Sample Input'!$C$9:$P$9,1)+1),INDEX('Sample Input'!$C$9:$P$9,MATCH(C11,'Sample Input'!$C$9:$P$9,1)):INDEX('Sample Input'!$C$9:$P$9,MATCH(C11,'Sample Input'!$C$9:$P$9,1)+1)))</f>
        <v>0</v>
      </c>
      <c r="T11" s="32">
        <f t="shared" si="10"/>
        <v>5.2927734374999993</v>
      </c>
      <c r="U11" s="33">
        <f t="shared" si="11"/>
        <v>0</v>
      </c>
      <c r="V11" s="33">
        <f t="shared" si="12"/>
        <v>0</v>
      </c>
      <c r="W11" s="34">
        <f t="shared" si="13"/>
        <v>5.5691601562499991E-3</v>
      </c>
      <c r="X11" s="34">
        <f t="shared" si="14"/>
        <v>5.8593749999999991E-3</v>
      </c>
      <c r="Y11" s="34">
        <f t="shared" si="15"/>
        <v>6.3798632812499985E-3</v>
      </c>
      <c r="Z11" s="35">
        <f t="shared" si="16"/>
        <v>1</v>
      </c>
      <c r="AA11" s="35">
        <f t="shared" si="17"/>
        <v>1</v>
      </c>
      <c r="AB11" s="35">
        <f t="shared" si="18"/>
        <v>1</v>
      </c>
      <c r="AC11" s="35">
        <f t="shared" si="19"/>
        <v>18</v>
      </c>
      <c r="AD11" s="35">
        <f t="shared" si="20"/>
        <v>18</v>
      </c>
      <c r="AE11" s="36">
        <f t="shared" si="21"/>
        <v>18</v>
      </c>
    </row>
    <row r="12" spans="1:31" x14ac:dyDescent="0.25">
      <c r="A12" s="56">
        <v>7</v>
      </c>
      <c r="C12" s="32">
        <f t="shared" si="0"/>
        <v>6.1749023437499995</v>
      </c>
      <c r="D12" s="33">
        <f>IF(INDEX('Sample Input'!$C$9:$P$9,MATCH(C12,'Sample Input'!$C$9:$P$9,1))&gt;=20,FORECAST(C12,INDEX('Sample Input'!$C$10:$P$10,MATCH(C12,'Sample Input'!$C$9:$P$9,1)-1):INDEX('Sample Input'!$C$10:$P$10,MATCH(C12,'Sample Input'!$C$9:$P$9,1)),INDEX('Sample Input'!$C$9:$P$9,MATCH(C12,'Sample Input'!$C$9:$P$9,1)-1):INDEX('Sample Input'!$C$9:$P$9,MATCH(C12,'Sample Input'!$C$9:$P$9,1))),FORECAST(C12,INDEX('Sample Input'!$C$10:$P$10,MATCH(C12,'Sample Input'!$C$9:$P$9,1)):INDEX('Sample Input'!$C$10:$P$10,MATCH(C12,'Sample Input'!$C$9:$P$9,1)+1),INDEX('Sample Input'!$C$9:$P$9,MATCH(C12,'Sample Input'!$C$9:$P$9,1)):INDEX('Sample Input'!$C$9:$P$9,MATCH(C12,'Sample Input'!$C$9:$P$9,1)+1)))</f>
        <v>0</v>
      </c>
      <c r="E12" s="33">
        <f>IF(INDEX('Sample Input'!$C$9:$P$9,MATCH(C12,'Sample Input'!$C$9:$P$9,1))&gt;=20,FORECAST(C12,INDEX('Sample Input'!$C$11:$P$11,MATCH(C12,'Sample Input'!$C$9:$P$9,1)-1):INDEX('Sample Input'!$C$11:$P$11,MATCH(C12,'Sample Input'!$C$9:$P$9,1)),INDEX('Sample Input'!$C$9:$P$9,MATCH(C12,'Sample Input'!$C$9:$P$9,1)-1):INDEX('Sample Input'!$C$9:$P$9,MATCH(C12,'Sample Input'!$C$9:$P$9,1))),FORECAST(C12,INDEX('Sample Input'!$C$11:$P$11,MATCH(C12,'Sample Input'!$C$9:$P$9,1)):INDEX('Sample Input'!$C$11:$P$11,MATCH(C12,'Sample Input'!$C$9:$P$9,1)+1),INDEX('Sample Input'!$C$9:$P$9,MATCH(C12,'Sample Input'!$C$9:$P$9,1)):INDEX('Sample Input'!$C$9:$P$9,MATCH(C12,'Sample Input'!$C$9:$P$9,1)+1)))</f>
        <v>0</v>
      </c>
      <c r="F12" s="34">
        <f t="shared" si="1"/>
        <v>6.4973535156250001E-3</v>
      </c>
      <c r="G12" s="34">
        <f t="shared" si="2"/>
        <v>6.8359375E-3</v>
      </c>
      <c r="H12" s="34">
        <f t="shared" si="3"/>
        <v>7.4431738281249991E-3</v>
      </c>
      <c r="I12" s="35">
        <f t="shared" si="4"/>
        <v>2</v>
      </c>
      <c r="J12" s="35">
        <f t="shared" si="5"/>
        <v>2</v>
      </c>
      <c r="K12" s="35">
        <f t="shared" si="6"/>
        <v>2</v>
      </c>
      <c r="L12" s="35">
        <f t="shared" si="7"/>
        <v>20</v>
      </c>
      <c r="M12" s="35">
        <f t="shared" si="8"/>
        <v>20</v>
      </c>
      <c r="N12" s="36">
        <f t="shared" si="9"/>
        <v>20</v>
      </c>
      <c r="P12" s="48">
        <f>IF(INDEX('Sample Input'!$C$6:$P$6,MATCH(C12,'Sample Input'!$C$9:$P$9,1))&gt;='Sample Input'!$O$9,FORECAST(C12,INDEX('Sample Input'!$C$6:$P$6,MATCH(C12,'Sample Input'!$C$9:$P$9,1)-1):INDEX('Sample Input'!$C$6:$P$6,MATCH(C12,'Sample Input'!$C$9:$P$9,1)),INDEX('Sample Input'!$C$9:$P$9,MATCH(C12,'Sample Input'!$C$9:$P$9,1)-1):INDEX('Sample Input'!$C$9:$P$9,MATCH(C12,'Sample Input'!$C$9:$P$9,1))),FORECAST(C12,INDEX('Sample Input'!$C$6:$P$6,MATCH(C12,'Sample Input'!$C$9:$P$9,1)):INDEX('Sample Input'!$C$6:$P$6,MATCH(C12,'Sample Input'!$C$9:$P$9,1)+1),INDEX('Sample Input'!$C$9:$P$9,MATCH(C12,'Sample Input'!$C$9:$P$9,1)):INDEX('Sample Input'!$C$9:$P$9,MATCH(C12,'Sample Input'!$C$9:$P$9,1)+1)))</f>
        <v>6.1749023437499995</v>
      </c>
      <c r="Q12" s="49">
        <f>IF(INDEX('Sample Input'!$C$9:$P$9,MATCH(C12,'Sample Input'!$C$9:$P$9,1))&gt;=20,FORECAST(C12,INDEX('Sample Input'!$C$7:$P$7,MATCH(C12,'Sample Input'!$C$9:$P$9,1)-1):INDEX('Sample Input'!$C$7:$P$7,MATCH(C12,'Sample Input'!$C$9:$P$9,1)),INDEX('Sample Input'!$C$9:$P$9,MATCH(C12,'Sample Input'!$C$9:$P$9,1)-1):INDEX('Sample Input'!$C$9:$P$9,MATCH(C12,'Sample Input'!$C$9:$P$9,1))),FORECAST(C12,INDEX('Sample Input'!$C$7:$P$7,MATCH(C12,'Sample Input'!$C$9:$P$9,1)):INDEX('Sample Input'!$C$7:$P$7,MATCH(C12,'Sample Input'!$C$9:$P$9,1)+1),INDEX('Sample Input'!$C$9:$P$9,MATCH(C12,'Sample Input'!$C$9:$P$9,1)):INDEX('Sample Input'!$C$9:$P$9,MATCH(C12,'Sample Input'!$C$9:$P$9,1)+1)))</f>
        <v>0</v>
      </c>
      <c r="R12" s="50">
        <f>IF(INDEX('Sample Input'!$C$9:$P$9,MATCH(C12,'Sample Input'!$C$9:$P$9,1))&gt;=20,FORECAST(C12,INDEX('Sample Input'!$C$8:$P$8,MATCH(C12,'Sample Input'!$C$9:$P$9,1)-1):INDEX('Sample Input'!$C$8:$P$8,MATCH(C12,'Sample Input'!$C$9:$P$9,1)),INDEX('Sample Input'!$C$9:$P$9,MATCH(C12,'Sample Input'!$C$9:$P$9,1)-1):INDEX('Sample Input'!$C$9:$P$9,MATCH(C12,'Sample Input'!$C$9:$P$9,1))),FORECAST(C12,INDEX('Sample Input'!$C$8:$P$8,MATCH(C12,'Sample Input'!$C$9:$P$9,1)):INDEX('Sample Input'!$C$8:$P$8,MATCH(C12,'Sample Input'!$C$9:$P$9,1)+1),INDEX('Sample Input'!$C$9:$P$9,MATCH(C12,'Sample Input'!$C$9:$P$9,1)):INDEX('Sample Input'!$C$9:$P$9,MATCH(C12,'Sample Input'!$C$9:$P$9,1)+1)))</f>
        <v>0</v>
      </c>
      <c r="T12" s="32">
        <f t="shared" si="10"/>
        <v>6.1749023437499995</v>
      </c>
      <c r="U12" s="33">
        <f t="shared" si="11"/>
        <v>0</v>
      </c>
      <c r="V12" s="33">
        <f t="shared" si="12"/>
        <v>0</v>
      </c>
      <c r="W12" s="34">
        <f t="shared" si="13"/>
        <v>6.4973535156250001E-3</v>
      </c>
      <c r="X12" s="34">
        <f t="shared" si="14"/>
        <v>6.8359375E-3</v>
      </c>
      <c r="Y12" s="34">
        <f t="shared" si="15"/>
        <v>7.4431738281249991E-3</v>
      </c>
      <c r="Z12" s="35">
        <f t="shared" si="16"/>
        <v>2</v>
      </c>
      <c r="AA12" s="35">
        <f t="shared" si="17"/>
        <v>2</v>
      </c>
      <c r="AB12" s="35">
        <f t="shared" si="18"/>
        <v>2</v>
      </c>
      <c r="AC12" s="35">
        <f t="shared" si="19"/>
        <v>20</v>
      </c>
      <c r="AD12" s="35">
        <f t="shared" si="20"/>
        <v>20</v>
      </c>
      <c r="AE12" s="36">
        <f t="shared" si="21"/>
        <v>20</v>
      </c>
    </row>
    <row r="13" spans="1:31" x14ac:dyDescent="0.25">
      <c r="A13" s="56">
        <v>8</v>
      </c>
      <c r="C13" s="32">
        <f t="shared" si="0"/>
        <v>7.0570312499999996</v>
      </c>
      <c r="D13" s="33">
        <f>IF(INDEX('Sample Input'!$C$9:$P$9,MATCH(C13,'Sample Input'!$C$9:$P$9,1))&gt;=20,FORECAST(C13,INDEX('Sample Input'!$C$10:$P$10,MATCH(C13,'Sample Input'!$C$9:$P$9,1)-1):INDEX('Sample Input'!$C$10:$P$10,MATCH(C13,'Sample Input'!$C$9:$P$9,1)),INDEX('Sample Input'!$C$9:$P$9,MATCH(C13,'Sample Input'!$C$9:$P$9,1)-1):INDEX('Sample Input'!$C$9:$P$9,MATCH(C13,'Sample Input'!$C$9:$P$9,1))),FORECAST(C13,INDEX('Sample Input'!$C$10:$P$10,MATCH(C13,'Sample Input'!$C$9:$P$9,1)):INDEX('Sample Input'!$C$10:$P$10,MATCH(C13,'Sample Input'!$C$9:$P$9,1)+1),INDEX('Sample Input'!$C$9:$P$9,MATCH(C13,'Sample Input'!$C$9:$P$9,1)):INDEX('Sample Input'!$C$9:$P$9,MATCH(C13,'Sample Input'!$C$9:$P$9,1)+1)))</f>
        <v>0</v>
      </c>
      <c r="E13" s="33">
        <f>IF(INDEX('Sample Input'!$C$9:$P$9,MATCH(C13,'Sample Input'!$C$9:$P$9,1))&gt;=20,FORECAST(C13,INDEX('Sample Input'!$C$11:$P$11,MATCH(C13,'Sample Input'!$C$9:$P$9,1)-1):INDEX('Sample Input'!$C$11:$P$11,MATCH(C13,'Sample Input'!$C$9:$P$9,1)),INDEX('Sample Input'!$C$9:$P$9,MATCH(C13,'Sample Input'!$C$9:$P$9,1)-1):INDEX('Sample Input'!$C$9:$P$9,MATCH(C13,'Sample Input'!$C$9:$P$9,1))),FORECAST(C13,INDEX('Sample Input'!$C$11:$P$11,MATCH(C13,'Sample Input'!$C$9:$P$9,1)):INDEX('Sample Input'!$C$11:$P$11,MATCH(C13,'Sample Input'!$C$9:$P$9,1)+1),INDEX('Sample Input'!$C$9:$P$9,MATCH(C13,'Sample Input'!$C$9:$P$9,1)):INDEX('Sample Input'!$C$9:$P$9,MATCH(C13,'Sample Input'!$C$9:$P$9,1)+1)))</f>
        <v>0</v>
      </c>
      <c r="F13" s="34">
        <f t="shared" si="1"/>
        <v>7.4255468750000003E-3</v>
      </c>
      <c r="G13" s="34">
        <f t="shared" si="2"/>
        <v>7.8125E-3</v>
      </c>
      <c r="H13" s="34">
        <f t="shared" si="3"/>
        <v>8.5064843750000015E-3</v>
      </c>
      <c r="I13" s="35">
        <f t="shared" si="4"/>
        <v>2</v>
      </c>
      <c r="J13" s="35">
        <f t="shared" si="5"/>
        <v>2</v>
      </c>
      <c r="K13" s="35">
        <f t="shared" si="6"/>
        <v>2</v>
      </c>
      <c r="L13" s="35">
        <f t="shared" si="7"/>
        <v>22</v>
      </c>
      <c r="M13" s="35">
        <f t="shared" si="8"/>
        <v>22</v>
      </c>
      <c r="N13" s="36">
        <f t="shared" si="9"/>
        <v>22</v>
      </c>
      <c r="P13" s="48">
        <f>IF(INDEX('Sample Input'!$C$6:$P$6,MATCH(C13,'Sample Input'!$C$9:$P$9,1))&gt;='Sample Input'!$O$9,FORECAST(C13,INDEX('Sample Input'!$C$6:$P$6,MATCH(C13,'Sample Input'!$C$9:$P$9,1)-1):INDEX('Sample Input'!$C$6:$P$6,MATCH(C13,'Sample Input'!$C$9:$P$9,1)),INDEX('Sample Input'!$C$9:$P$9,MATCH(C13,'Sample Input'!$C$9:$P$9,1)-1):INDEX('Sample Input'!$C$9:$P$9,MATCH(C13,'Sample Input'!$C$9:$P$9,1))),FORECAST(C13,INDEX('Sample Input'!$C$6:$P$6,MATCH(C13,'Sample Input'!$C$9:$P$9,1)):INDEX('Sample Input'!$C$6:$P$6,MATCH(C13,'Sample Input'!$C$9:$P$9,1)+1),INDEX('Sample Input'!$C$9:$P$9,MATCH(C13,'Sample Input'!$C$9:$P$9,1)):INDEX('Sample Input'!$C$9:$P$9,MATCH(C13,'Sample Input'!$C$9:$P$9,1)+1)))</f>
        <v>7.0570312499999996</v>
      </c>
      <c r="Q13" s="49">
        <f>IF(INDEX('Sample Input'!$C$9:$P$9,MATCH(C13,'Sample Input'!$C$9:$P$9,1))&gt;=20,FORECAST(C13,INDEX('Sample Input'!$C$7:$P$7,MATCH(C13,'Sample Input'!$C$9:$P$9,1)-1):INDEX('Sample Input'!$C$7:$P$7,MATCH(C13,'Sample Input'!$C$9:$P$9,1)),INDEX('Sample Input'!$C$9:$P$9,MATCH(C13,'Sample Input'!$C$9:$P$9,1)-1):INDEX('Sample Input'!$C$9:$P$9,MATCH(C13,'Sample Input'!$C$9:$P$9,1))),FORECAST(C13,INDEX('Sample Input'!$C$7:$P$7,MATCH(C13,'Sample Input'!$C$9:$P$9,1)):INDEX('Sample Input'!$C$7:$P$7,MATCH(C13,'Sample Input'!$C$9:$P$9,1)+1),INDEX('Sample Input'!$C$9:$P$9,MATCH(C13,'Sample Input'!$C$9:$P$9,1)):INDEX('Sample Input'!$C$9:$P$9,MATCH(C13,'Sample Input'!$C$9:$P$9,1)+1)))</f>
        <v>0</v>
      </c>
      <c r="R13" s="50">
        <f>IF(INDEX('Sample Input'!$C$9:$P$9,MATCH(C13,'Sample Input'!$C$9:$P$9,1))&gt;=20,FORECAST(C13,INDEX('Sample Input'!$C$8:$P$8,MATCH(C13,'Sample Input'!$C$9:$P$9,1)-1):INDEX('Sample Input'!$C$8:$P$8,MATCH(C13,'Sample Input'!$C$9:$P$9,1)),INDEX('Sample Input'!$C$9:$P$9,MATCH(C13,'Sample Input'!$C$9:$P$9,1)-1):INDEX('Sample Input'!$C$9:$P$9,MATCH(C13,'Sample Input'!$C$9:$P$9,1))),FORECAST(C13,INDEX('Sample Input'!$C$8:$P$8,MATCH(C13,'Sample Input'!$C$9:$P$9,1)):INDEX('Sample Input'!$C$8:$P$8,MATCH(C13,'Sample Input'!$C$9:$P$9,1)+1),INDEX('Sample Input'!$C$9:$P$9,MATCH(C13,'Sample Input'!$C$9:$P$9,1)):INDEX('Sample Input'!$C$9:$P$9,MATCH(C13,'Sample Input'!$C$9:$P$9,1)+1)))</f>
        <v>0</v>
      </c>
      <c r="T13" s="32">
        <f t="shared" si="10"/>
        <v>7.0570312499999996</v>
      </c>
      <c r="U13" s="33">
        <f t="shared" si="11"/>
        <v>0</v>
      </c>
      <c r="V13" s="33">
        <f t="shared" si="12"/>
        <v>0</v>
      </c>
      <c r="W13" s="34">
        <f t="shared" si="13"/>
        <v>7.4255468750000003E-3</v>
      </c>
      <c r="X13" s="34">
        <f t="shared" si="14"/>
        <v>7.8125E-3</v>
      </c>
      <c r="Y13" s="34">
        <f t="shared" si="15"/>
        <v>8.5064843750000015E-3</v>
      </c>
      <c r="Z13" s="35">
        <f t="shared" si="16"/>
        <v>2</v>
      </c>
      <c r="AA13" s="35">
        <f t="shared" si="17"/>
        <v>2</v>
      </c>
      <c r="AB13" s="35">
        <f t="shared" si="18"/>
        <v>2</v>
      </c>
      <c r="AC13" s="35">
        <f t="shared" si="19"/>
        <v>22</v>
      </c>
      <c r="AD13" s="35">
        <f t="shared" si="20"/>
        <v>22</v>
      </c>
      <c r="AE13" s="36">
        <f t="shared" si="21"/>
        <v>22</v>
      </c>
    </row>
    <row r="14" spans="1:31" x14ac:dyDescent="0.25">
      <c r="A14" s="56">
        <v>9</v>
      </c>
      <c r="C14" s="32">
        <f t="shared" si="0"/>
        <v>7.9391601562499998</v>
      </c>
      <c r="D14" s="33">
        <f>IF(INDEX('Sample Input'!$C$9:$P$9,MATCH(C14,'Sample Input'!$C$9:$P$9,1))&gt;=20,FORECAST(C14,INDEX('Sample Input'!$C$10:$P$10,MATCH(C14,'Sample Input'!$C$9:$P$9,1)-1):INDEX('Sample Input'!$C$10:$P$10,MATCH(C14,'Sample Input'!$C$9:$P$9,1)),INDEX('Sample Input'!$C$9:$P$9,MATCH(C14,'Sample Input'!$C$9:$P$9,1)-1):INDEX('Sample Input'!$C$9:$P$9,MATCH(C14,'Sample Input'!$C$9:$P$9,1))),FORECAST(C14,INDEX('Sample Input'!$C$10:$P$10,MATCH(C14,'Sample Input'!$C$9:$P$9,1)):INDEX('Sample Input'!$C$10:$P$10,MATCH(C14,'Sample Input'!$C$9:$P$9,1)+1),INDEX('Sample Input'!$C$9:$P$9,MATCH(C14,'Sample Input'!$C$9:$P$9,1)):INDEX('Sample Input'!$C$9:$P$9,MATCH(C14,'Sample Input'!$C$9:$P$9,1)+1)))</f>
        <v>0</v>
      </c>
      <c r="E14" s="33">
        <f>IF(INDEX('Sample Input'!$C$9:$P$9,MATCH(C14,'Sample Input'!$C$9:$P$9,1))&gt;=20,FORECAST(C14,INDEX('Sample Input'!$C$11:$P$11,MATCH(C14,'Sample Input'!$C$9:$P$9,1)-1):INDEX('Sample Input'!$C$11:$P$11,MATCH(C14,'Sample Input'!$C$9:$P$9,1)),INDEX('Sample Input'!$C$9:$P$9,MATCH(C14,'Sample Input'!$C$9:$P$9,1)-1):INDEX('Sample Input'!$C$9:$P$9,MATCH(C14,'Sample Input'!$C$9:$P$9,1))),FORECAST(C14,INDEX('Sample Input'!$C$11:$P$11,MATCH(C14,'Sample Input'!$C$9:$P$9,1)):INDEX('Sample Input'!$C$11:$P$11,MATCH(C14,'Sample Input'!$C$9:$P$9,1)+1),INDEX('Sample Input'!$C$9:$P$9,MATCH(C14,'Sample Input'!$C$9:$P$9,1)):INDEX('Sample Input'!$C$9:$P$9,MATCH(C14,'Sample Input'!$C$9:$P$9,1)+1)))</f>
        <v>0</v>
      </c>
      <c r="F14" s="34">
        <f t="shared" si="1"/>
        <v>8.3537402343750004E-3</v>
      </c>
      <c r="G14" s="34">
        <f t="shared" si="2"/>
        <v>8.7890625E-3</v>
      </c>
      <c r="H14" s="34">
        <f t="shared" si="3"/>
        <v>9.5697949218750012E-3</v>
      </c>
      <c r="I14" s="35">
        <f t="shared" si="4"/>
        <v>2</v>
      </c>
      <c r="J14" s="35">
        <f t="shared" si="5"/>
        <v>2</v>
      </c>
      <c r="K14" s="35">
        <f t="shared" si="6"/>
        <v>2</v>
      </c>
      <c r="L14" s="35">
        <f t="shared" si="7"/>
        <v>23</v>
      </c>
      <c r="M14" s="35">
        <f t="shared" si="8"/>
        <v>23</v>
      </c>
      <c r="N14" s="36">
        <f t="shared" si="9"/>
        <v>23</v>
      </c>
      <c r="P14" s="48">
        <f>IF(INDEX('Sample Input'!$C$6:$P$6,MATCH(C14,'Sample Input'!$C$9:$P$9,1))&gt;='Sample Input'!$O$9,FORECAST(C14,INDEX('Sample Input'!$C$6:$P$6,MATCH(C14,'Sample Input'!$C$9:$P$9,1)-1):INDEX('Sample Input'!$C$6:$P$6,MATCH(C14,'Sample Input'!$C$9:$P$9,1)),INDEX('Sample Input'!$C$9:$P$9,MATCH(C14,'Sample Input'!$C$9:$P$9,1)-1):INDEX('Sample Input'!$C$9:$P$9,MATCH(C14,'Sample Input'!$C$9:$P$9,1))),FORECAST(C14,INDEX('Sample Input'!$C$6:$P$6,MATCH(C14,'Sample Input'!$C$9:$P$9,1)):INDEX('Sample Input'!$C$6:$P$6,MATCH(C14,'Sample Input'!$C$9:$P$9,1)+1),INDEX('Sample Input'!$C$9:$P$9,MATCH(C14,'Sample Input'!$C$9:$P$9,1)):INDEX('Sample Input'!$C$9:$P$9,MATCH(C14,'Sample Input'!$C$9:$P$9,1)+1)))</f>
        <v>7.9391601562499998</v>
      </c>
      <c r="Q14" s="49">
        <f>IF(INDEX('Sample Input'!$C$9:$P$9,MATCH(C14,'Sample Input'!$C$9:$P$9,1))&gt;=20,FORECAST(C14,INDEX('Sample Input'!$C$7:$P$7,MATCH(C14,'Sample Input'!$C$9:$P$9,1)-1):INDEX('Sample Input'!$C$7:$P$7,MATCH(C14,'Sample Input'!$C$9:$P$9,1)),INDEX('Sample Input'!$C$9:$P$9,MATCH(C14,'Sample Input'!$C$9:$P$9,1)-1):INDEX('Sample Input'!$C$9:$P$9,MATCH(C14,'Sample Input'!$C$9:$P$9,1))),FORECAST(C14,INDEX('Sample Input'!$C$7:$P$7,MATCH(C14,'Sample Input'!$C$9:$P$9,1)):INDEX('Sample Input'!$C$7:$P$7,MATCH(C14,'Sample Input'!$C$9:$P$9,1)+1),INDEX('Sample Input'!$C$9:$P$9,MATCH(C14,'Sample Input'!$C$9:$P$9,1)):INDEX('Sample Input'!$C$9:$P$9,MATCH(C14,'Sample Input'!$C$9:$P$9,1)+1)))</f>
        <v>0</v>
      </c>
      <c r="R14" s="50">
        <f>IF(INDEX('Sample Input'!$C$9:$P$9,MATCH(C14,'Sample Input'!$C$9:$P$9,1))&gt;=20,FORECAST(C14,INDEX('Sample Input'!$C$8:$P$8,MATCH(C14,'Sample Input'!$C$9:$P$9,1)-1):INDEX('Sample Input'!$C$8:$P$8,MATCH(C14,'Sample Input'!$C$9:$P$9,1)),INDEX('Sample Input'!$C$9:$P$9,MATCH(C14,'Sample Input'!$C$9:$P$9,1)-1):INDEX('Sample Input'!$C$9:$P$9,MATCH(C14,'Sample Input'!$C$9:$P$9,1))),FORECAST(C14,INDEX('Sample Input'!$C$8:$P$8,MATCH(C14,'Sample Input'!$C$9:$P$9,1)):INDEX('Sample Input'!$C$8:$P$8,MATCH(C14,'Sample Input'!$C$9:$P$9,1)+1),INDEX('Sample Input'!$C$9:$P$9,MATCH(C14,'Sample Input'!$C$9:$P$9,1)):INDEX('Sample Input'!$C$9:$P$9,MATCH(C14,'Sample Input'!$C$9:$P$9,1)+1)))</f>
        <v>0</v>
      </c>
      <c r="T14" s="32">
        <f t="shared" si="10"/>
        <v>7.9391601562499998</v>
      </c>
      <c r="U14" s="33">
        <f t="shared" si="11"/>
        <v>0</v>
      </c>
      <c r="V14" s="33">
        <f t="shared" si="12"/>
        <v>0</v>
      </c>
      <c r="W14" s="34">
        <f t="shared" si="13"/>
        <v>8.3537402343750004E-3</v>
      </c>
      <c r="X14" s="34">
        <f t="shared" si="14"/>
        <v>8.7890625E-3</v>
      </c>
      <c r="Y14" s="34">
        <f t="shared" si="15"/>
        <v>9.5697949218750012E-3</v>
      </c>
      <c r="Z14" s="35">
        <f t="shared" si="16"/>
        <v>2</v>
      </c>
      <c r="AA14" s="35">
        <f t="shared" si="17"/>
        <v>2</v>
      </c>
      <c r="AB14" s="35">
        <f t="shared" si="18"/>
        <v>2</v>
      </c>
      <c r="AC14" s="35">
        <f t="shared" si="19"/>
        <v>23</v>
      </c>
      <c r="AD14" s="35">
        <f t="shared" si="20"/>
        <v>23</v>
      </c>
      <c r="AE14" s="36">
        <f t="shared" si="21"/>
        <v>23</v>
      </c>
    </row>
    <row r="15" spans="1:31" x14ac:dyDescent="0.25">
      <c r="A15" s="56">
        <v>10</v>
      </c>
      <c r="C15" s="32">
        <f t="shared" si="0"/>
        <v>8.7946512268121069</v>
      </c>
      <c r="D15" s="33">
        <f>IF(INDEX('Sample Input'!$C$9:$P$9,MATCH(C15,'Sample Input'!$C$9:$P$9,1))&gt;=20,FORECAST(C15,INDEX('Sample Input'!$C$10:$P$10,MATCH(C15,'Sample Input'!$C$9:$P$9,1)-1):INDEX('Sample Input'!$C$10:$P$10,MATCH(C15,'Sample Input'!$C$9:$P$9,1)),INDEX('Sample Input'!$C$9:$P$9,MATCH(C15,'Sample Input'!$C$9:$P$9,1)-1):INDEX('Sample Input'!$C$9:$P$9,MATCH(C15,'Sample Input'!$C$9:$P$9,1))),FORECAST(C15,INDEX('Sample Input'!$C$10:$P$10,MATCH(C15,'Sample Input'!$C$9:$P$9,1)):INDEX('Sample Input'!$C$10:$P$10,MATCH(C15,'Sample Input'!$C$9:$P$9,1)+1),INDEX('Sample Input'!$C$9:$P$9,MATCH(C15,'Sample Input'!$C$9:$P$9,1)):INDEX('Sample Input'!$C$9:$P$9,MATCH(C15,'Sample Input'!$C$9:$P$9,1)+1)))</f>
        <v>0</v>
      </c>
      <c r="E15" s="33">
        <f>IF(INDEX('Sample Input'!$C$9:$P$9,MATCH(C15,'Sample Input'!$C$9:$P$9,1))&gt;=20,FORECAST(C15,INDEX('Sample Input'!$C$11:$P$11,MATCH(C15,'Sample Input'!$C$9:$P$9,1)-1):INDEX('Sample Input'!$C$11:$P$11,MATCH(C15,'Sample Input'!$C$9:$P$9,1)),INDEX('Sample Input'!$C$9:$P$9,MATCH(C15,'Sample Input'!$C$9:$P$9,1)-1):INDEX('Sample Input'!$C$9:$P$9,MATCH(C15,'Sample Input'!$C$9:$P$9,1))),FORECAST(C15,INDEX('Sample Input'!$C$11:$P$11,MATCH(C15,'Sample Input'!$C$9:$P$9,1)):INDEX('Sample Input'!$C$11:$P$11,MATCH(C15,'Sample Input'!$C$9:$P$9,1)+1),INDEX('Sample Input'!$C$9:$P$9,MATCH(C15,'Sample Input'!$C$9:$P$9,1)):INDEX('Sample Input'!$C$9:$P$9,MATCH(C15,'Sample Input'!$C$9:$P$9,1)+1)))</f>
        <v>0</v>
      </c>
      <c r="F15" s="34">
        <f t="shared" si="1"/>
        <v>9.2819335937500014E-3</v>
      </c>
      <c r="G15" s="34">
        <f t="shared" si="2"/>
        <v>9.7656250000000017E-3</v>
      </c>
      <c r="H15" s="34">
        <f t="shared" si="3"/>
        <v>1.0633300781250002E-2</v>
      </c>
      <c r="I15" s="35">
        <f t="shared" si="4"/>
        <v>2</v>
      </c>
      <c r="J15" s="35">
        <f t="shared" si="5"/>
        <v>2</v>
      </c>
      <c r="K15" s="35">
        <f t="shared" si="6"/>
        <v>2</v>
      </c>
      <c r="L15" s="35">
        <f t="shared" si="7"/>
        <v>25</v>
      </c>
      <c r="M15" s="35">
        <f t="shared" si="8"/>
        <v>25</v>
      </c>
      <c r="N15" s="36">
        <f t="shared" si="9"/>
        <v>25</v>
      </c>
      <c r="P15" s="48">
        <f>IF(INDEX('Sample Input'!$C$6:$P$6,MATCH(C15,'Sample Input'!$C$9:$P$9,1))&gt;='Sample Input'!$O$9,FORECAST(C15,INDEX('Sample Input'!$C$6:$P$6,MATCH(C15,'Sample Input'!$C$9:$P$9,1)-1):INDEX('Sample Input'!$C$6:$P$6,MATCH(C15,'Sample Input'!$C$9:$P$9,1)),INDEX('Sample Input'!$C$9:$P$9,MATCH(C15,'Sample Input'!$C$9:$P$9,1)-1):INDEX('Sample Input'!$C$9:$P$9,MATCH(C15,'Sample Input'!$C$9:$P$9,1))),FORECAST(C15,INDEX('Sample Input'!$C$6:$P$6,MATCH(C15,'Sample Input'!$C$9:$P$9,1)):INDEX('Sample Input'!$C$6:$P$6,MATCH(C15,'Sample Input'!$C$9:$P$9,1)+1),INDEX('Sample Input'!$C$9:$P$9,MATCH(C15,'Sample Input'!$C$9:$P$9,1)):INDEX('Sample Input'!$C$9:$P$9,MATCH(C15,'Sample Input'!$C$9:$P$9,1)+1)))</f>
        <v>8.7946512268121069</v>
      </c>
      <c r="Q15" s="49">
        <f>IF(INDEX('Sample Input'!$C$9:$P$9,MATCH(C15,'Sample Input'!$C$9:$P$9,1))&gt;=20,FORECAST(C15,INDEX('Sample Input'!$C$7:$P$7,MATCH(C15,'Sample Input'!$C$9:$P$9,1)-1):INDEX('Sample Input'!$C$7:$P$7,MATCH(C15,'Sample Input'!$C$9:$P$9,1)),INDEX('Sample Input'!$C$9:$P$9,MATCH(C15,'Sample Input'!$C$9:$P$9,1)-1):INDEX('Sample Input'!$C$9:$P$9,MATCH(C15,'Sample Input'!$C$9:$P$9,1))),FORECAST(C15,INDEX('Sample Input'!$C$7:$P$7,MATCH(C15,'Sample Input'!$C$9:$P$9,1)):INDEX('Sample Input'!$C$7:$P$7,MATCH(C15,'Sample Input'!$C$9:$P$9,1)+1),INDEX('Sample Input'!$C$9:$P$9,MATCH(C15,'Sample Input'!$C$9:$P$9,1)):INDEX('Sample Input'!$C$9:$P$9,MATCH(C15,'Sample Input'!$C$9:$P$9,1)+1)))</f>
        <v>0</v>
      </c>
      <c r="R15" s="50">
        <f>IF(INDEX('Sample Input'!$C$9:$P$9,MATCH(C15,'Sample Input'!$C$9:$P$9,1))&gt;=20,FORECAST(C15,INDEX('Sample Input'!$C$8:$P$8,MATCH(C15,'Sample Input'!$C$9:$P$9,1)-1):INDEX('Sample Input'!$C$8:$P$8,MATCH(C15,'Sample Input'!$C$9:$P$9,1)),INDEX('Sample Input'!$C$9:$P$9,MATCH(C15,'Sample Input'!$C$9:$P$9,1)-1):INDEX('Sample Input'!$C$9:$P$9,MATCH(C15,'Sample Input'!$C$9:$P$9,1))),FORECAST(C15,INDEX('Sample Input'!$C$8:$P$8,MATCH(C15,'Sample Input'!$C$9:$P$9,1)):INDEX('Sample Input'!$C$8:$P$8,MATCH(C15,'Sample Input'!$C$9:$P$9,1)+1),INDEX('Sample Input'!$C$9:$P$9,MATCH(C15,'Sample Input'!$C$9:$P$9,1)):INDEX('Sample Input'!$C$9:$P$9,MATCH(C15,'Sample Input'!$C$9:$P$9,1)+1)))</f>
        <v>0</v>
      </c>
      <c r="T15" s="32">
        <f t="shared" si="10"/>
        <v>8.7946512268121069</v>
      </c>
      <c r="U15" s="33">
        <f t="shared" si="11"/>
        <v>0</v>
      </c>
      <c r="V15" s="33">
        <f t="shared" si="12"/>
        <v>0</v>
      </c>
      <c r="W15" s="34">
        <f t="shared" si="13"/>
        <v>9.2819335937500014E-3</v>
      </c>
      <c r="X15" s="34">
        <f t="shared" si="14"/>
        <v>9.7656250000000017E-3</v>
      </c>
      <c r="Y15" s="34">
        <f t="shared" si="15"/>
        <v>1.0633300781250002E-2</v>
      </c>
      <c r="Z15" s="35">
        <f t="shared" si="16"/>
        <v>2</v>
      </c>
      <c r="AA15" s="35">
        <f t="shared" si="17"/>
        <v>2</v>
      </c>
      <c r="AB15" s="35">
        <f t="shared" si="18"/>
        <v>2</v>
      </c>
      <c r="AC15" s="35">
        <f t="shared" si="19"/>
        <v>25</v>
      </c>
      <c r="AD15" s="35">
        <f t="shared" si="20"/>
        <v>25</v>
      </c>
      <c r="AE15" s="36">
        <f t="shared" si="21"/>
        <v>25</v>
      </c>
    </row>
    <row r="16" spans="1:31" x14ac:dyDescent="0.25">
      <c r="A16" s="56">
        <v>11</v>
      </c>
      <c r="C16" s="32">
        <f t="shared" si="0"/>
        <v>9.5950254311139602</v>
      </c>
      <c r="D16" s="33">
        <f>IF(INDEX('Sample Input'!$C$9:$P$9,MATCH(C16,'Sample Input'!$C$9:$P$9,1))&gt;=20,FORECAST(C16,INDEX('Sample Input'!$C$10:$P$10,MATCH(C16,'Sample Input'!$C$9:$P$9,1)-1):INDEX('Sample Input'!$C$10:$P$10,MATCH(C16,'Sample Input'!$C$9:$P$9,1)),INDEX('Sample Input'!$C$9:$P$9,MATCH(C16,'Sample Input'!$C$9:$P$9,1)-1):INDEX('Sample Input'!$C$9:$P$9,MATCH(C16,'Sample Input'!$C$9:$P$9,1))),FORECAST(C16,INDEX('Sample Input'!$C$10:$P$10,MATCH(C16,'Sample Input'!$C$9:$P$9,1)):INDEX('Sample Input'!$C$10:$P$10,MATCH(C16,'Sample Input'!$C$9:$P$9,1)+1),INDEX('Sample Input'!$C$9:$P$9,MATCH(C16,'Sample Input'!$C$9:$P$9,1)):INDEX('Sample Input'!$C$9:$P$9,MATCH(C16,'Sample Input'!$C$9:$P$9,1)+1)))</f>
        <v>0</v>
      </c>
      <c r="E16" s="33">
        <f>IF(INDEX('Sample Input'!$C$9:$P$9,MATCH(C16,'Sample Input'!$C$9:$P$9,1))&gt;=20,FORECAST(C16,INDEX('Sample Input'!$C$11:$P$11,MATCH(C16,'Sample Input'!$C$9:$P$9,1)-1):INDEX('Sample Input'!$C$11:$P$11,MATCH(C16,'Sample Input'!$C$9:$P$9,1)),INDEX('Sample Input'!$C$9:$P$9,MATCH(C16,'Sample Input'!$C$9:$P$9,1)-1):INDEX('Sample Input'!$C$9:$P$9,MATCH(C16,'Sample Input'!$C$9:$P$9,1))),FORECAST(C16,INDEX('Sample Input'!$C$11:$P$11,MATCH(C16,'Sample Input'!$C$9:$P$9,1)):INDEX('Sample Input'!$C$11:$P$11,MATCH(C16,'Sample Input'!$C$9:$P$9,1)+1),INDEX('Sample Input'!$C$9:$P$9,MATCH(C16,'Sample Input'!$C$9:$P$9,1)):INDEX('Sample Input'!$C$9:$P$9,MATCH(C16,'Sample Input'!$C$9:$P$9,1)+1)))</f>
        <v>0</v>
      </c>
      <c r="F16" s="34">
        <f t="shared" si="1"/>
        <v>1.0210126953125004E-2</v>
      </c>
      <c r="G16" s="34">
        <f t="shared" si="2"/>
        <v>1.0742187500000003E-2</v>
      </c>
      <c r="H16" s="34">
        <f t="shared" si="3"/>
        <v>1.1696630859375005E-2</v>
      </c>
      <c r="I16" s="35">
        <f t="shared" si="4"/>
        <v>3</v>
      </c>
      <c r="J16" s="35">
        <f t="shared" si="5"/>
        <v>3</v>
      </c>
      <c r="K16" s="35">
        <f t="shared" si="6"/>
        <v>3</v>
      </c>
      <c r="L16" s="35">
        <f t="shared" si="7"/>
        <v>27</v>
      </c>
      <c r="M16" s="35">
        <f t="shared" si="8"/>
        <v>27</v>
      </c>
      <c r="N16" s="36">
        <f t="shared" si="9"/>
        <v>27</v>
      </c>
      <c r="P16" s="48">
        <f>IF(INDEX('Sample Input'!$C$6:$P$6,MATCH(C16,'Sample Input'!$C$9:$P$9,1))&gt;='Sample Input'!$O$9,FORECAST(C16,INDEX('Sample Input'!$C$6:$P$6,MATCH(C16,'Sample Input'!$C$9:$P$9,1)-1):INDEX('Sample Input'!$C$6:$P$6,MATCH(C16,'Sample Input'!$C$9:$P$9,1)),INDEX('Sample Input'!$C$9:$P$9,MATCH(C16,'Sample Input'!$C$9:$P$9,1)-1):INDEX('Sample Input'!$C$9:$P$9,MATCH(C16,'Sample Input'!$C$9:$P$9,1))),FORECAST(C16,INDEX('Sample Input'!$C$6:$P$6,MATCH(C16,'Sample Input'!$C$9:$P$9,1)):INDEX('Sample Input'!$C$6:$P$6,MATCH(C16,'Sample Input'!$C$9:$P$9,1)+1),INDEX('Sample Input'!$C$9:$P$9,MATCH(C16,'Sample Input'!$C$9:$P$9,1)):INDEX('Sample Input'!$C$9:$P$9,MATCH(C16,'Sample Input'!$C$9:$P$9,1)+1)))</f>
        <v>9.5950254311139602</v>
      </c>
      <c r="Q16" s="49">
        <f>IF(INDEX('Sample Input'!$C$9:$P$9,MATCH(C16,'Sample Input'!$C$9:$P$9,1))&gt;=20,FORECAST(C16,INDEX('Sample Input'!$C$7:$P$7,MATCH(C16,'Sample Input'!$C$9:$P$9,1)-1):INDEX('Sample Input'!$C$7:$P$7,MATCH(C16,'Sample Input'!$C$9:$P$9,1)),INDEX('Sample Input'!$C$9:$P$9,MATCH(C16,'Sample Input'!$C$9:$P$9,1)-1):INDEX('Sample Input'!$C$9:$P$9,MATCH(C16,'Sample Input'!$C$9:$P$9,1))),FORECAST(C16,INDEX('Sample Input'!$C$7:$P$7,MATCH(C16,'Sample Input'!$C$9:$P$9,1)):INDEX('Sample Input'!$C$7:$P$7,MATCH(C16,'Sample Input'!$C$9:$P$9,1)+1),INDEX('Sample Input'!$C$9:$P$9,MATCH(C16,'Sample Input'!$C$9:$P$9,1)):INDEX('Sample Input'!$C$9:$P$9,MATCH(C16,'Sample Input'!$C$9:$P$9,1)+1)))</f>
        <v>0</v>
      </c>
      <c r="R16" s="50">
        <f>IF(INDEX('Sample Input'!$C$9:$P$9,MATCH(C16,'Sample Input'!$C$9:$P$9,1))&gt;=20,FORECAST(C16,INDEX('Sample Input'!$C$8:$P$8,MATCH(C16,'Sample Input'!$C$9:$P$9,1)-1):INDEX('Sample Input'!$C$8:$P$8,MATCH(C16,'Sample Input'!$C$9:$P$9,1)),INDEX('Sample Input'!$C$9:$P$9,MATCH(C16,'Sample Input'!$C$9:$P$9,1)-1):INDEX('Sample Input'!$C$9:$P$9,MATCH(C16,'Sample Input'!$C$9:$P$9,1))),FORECAST(C16,INDEX('Sample Input'!$C$8:$P$8,MATCH(C16,'Sample Input'!$C$9:$P$9,1)):INDEX('Sample Input'!$C$8:$P$8,MATCH(C16,'Sample Input'!$C$9:$P$9,1)+1),INDEX('Sample Input'!$C$9:$P$9,MATCH(C16,'Sample Input'!$C$9:$P$9,1)):INDEX('Sample Input'!$C$9:$P$9,MATCH(C16,'Sample Input'!$C$9:$P$9,1)+1)))</f>
        <v>0</v>
      </c>
      <c r="T16" s="32">
        <f t="shared" si="10"/>
        <v>9.5950254311139602</v>
      </c>
      <c r="U16" s="33">
        <f t="shared" si="11"/>
        <v>0</v>
      </c>
      <c r="V16" s="33">
        <f t="shared" si="12"/>
        <v>0</v>
      </c>
      <c r="W16" s="34">
        <f t="shared" si="13"/>
        <v>1.0210126953125004E-2</v>
      </c>
      <c r="X16" s="34">
        <f t="shared" si="14"/>
        <v>1.0742187500000003E-2</v>
      </c>
      <c r="Y16" s="34">
        <f t="shared" si="15"/>
        <v>1.1696630859375005E-2</v>
      </c>
      <c r="Z16" s="35">
        <f t="shared" si="16"/>
        <v>3</v>
      </c>
      <c r="AA16" s="35">
        <f t="shared" si="17"/>
        <v>3</v>
      </c>
      <c r="AB16" s="35">
        <f t="shared" si="18"/>
        <v>3</v>
      </c>
      <c r="AC16" s="35">
        <f t="shared" si="19"/>
        <v>27</v>
      </c>
      <c r="AD16" s="35">
        <f t="shared" si="20"/>
        <v>27</v>
      </c>
      <c r="AE16" s="36">
        <f t="shared" si="21"/>
        <v>27</v>
      </c>
    </row>
    <row r="17" spans="1:1044" x14ac:dyDescent="0.25">
      <c r="A17" s="56">
        <v>12</v>
      </c>
      <c r="C17" s="32">
        <f t="shared" si="0"/>
        <v>10.348248596066025</v>
      </c>
      <c r="D17" s="33">
        <f>IF(INDEX('Sample Input'!$C$9:$P$9,MATCH(C17,'Sample Input'!$C$9:$P$9,1))&gt;=20,FORECAST(C17,INDEX('Sample Input'!$C$10:$P$10,MATCH(C17,'Sample Input'!$C$9:$P$9,1)-1):INDEX('Sample Input'!$C$10:$P$10,MATCH(C17,'Sample Input'!$C$9:$P$9,1)),INDEX('Sample Input'!$C$9:$P$9,MATCH(C17,'Sample Input'!$C$9:$P$9,1)-1):INDEX('Sample Input'!$C$9:$P$9,MATCH(C17,'Sample Input'!$C$9:$P$9,1))),FORECAST(C17,INDEX('Sample Input'!$C$10:$P$10,MATCH(C17,'Sample Input'!$C$9:$P$9,1)):INDEX('Sample Input'!$C$10:$P$10,MATCH(C17,'Sample Input'!$C$9:$P$9,1)+1),INDEX('Sample Input'!$C$9:$P$9,MATCH(C17,'Sample Input'!$C$9:$P$9,1)):INDEX('Sample Input'!$C$9:$P$9,MATCH(C17,'Sample Input'!$C$9:$P$9,1)+1)))</f>
        <v>0</v>
      </c>
      <c r="E17" s="33">
        <f>IF(INDEX('Sample Input'!$C$9:$P$9,MATCH(C17,'Sample Input'!$C$9:$P$9,1))&gt;=20,FORECAST(C17,INDEX('Sample Input'!$C$11:$P$11,MATCH(C17,'Sample Input'!$C$9:$P$9,1)-1):INDEX('Sample Input'!$C$11:$P$11,MATCH(C17,'Sample Input'!$C$9:$P$9,1)),INDEX('Sample Input'!$C$9:$P$9,MATCH(C17,'Sample Input'!$C$9:$P$9,1)-1):INDEX('Sample Input'!$C$9:$P$9,MATCH(C17,'Sample Input'!$C$9:$P$9,1))),FORECAST(C17,INDEX('Sample Input'!$C$11:$P$11,MATCH(C17,'Sample Input'!$C$9:$P$9,1)):INDEX('Sample Input'!$C$11:$P$11,MATCH(C17,'Sample Input'!$C$9:$P$9,1)+1),INDEX('Sample Input'!$C$9:$P$9,MATCH(C17,'Sample Input'!$C$9:$P$9,1)):INDEX('Sample Input'!$C$9:$P$9,MATCH(C17,'Sample Input'!$C$9:$P$9,1)+1)))</f>
        <v>0</v>
      </c>
      <c r="F17" s="34">
        <f t="shared" si="1"/>
        <v>1.11383203125E-2</v>
      </c>
      <c r="G17" s="34">
        <f t="shared" si="2"/>
        <v>1.171875E-2</v>
      </c>
      <c r="H17" s="34">
        <f t="shared" si="3"/>
        <v>1.2759960937500002E-2</v>
      </c>
      <c r="I17" s="35">
        <f t="shared" si="4"/>
        <v>3</v>
      </c>
      <c r="J17" s="35">
        <f t="shared" si="5"/>
        <v>3</v>
      </c>
      <c r="K17" s="35">
        <f t="shared" si="6"/>
        <v>3</v>
      </c>
      <c r="L17" s="35">
        <f t="shared" si="7"/>
        <v>28</v>
      </c>
      <c r="M17" s="35">
        <f t="shared" si="8"/>
        <v>28</v>
      </c>
      <c r="N17" s="36">
        <f t="shared" si="9"/>
        <v>28</v>
      </c>
      <c r="P17" s="48">
        <f>IF(INDEX('Sample Input'!$C$6:$P$6,MATCH(C17,'Sample Input'!$C$9:$P$9,1))&gt;='Sample Input'!$O$9,FORECAST(C17,INDEX('Sample Input'!$C$6:$P$6,MATCH(C17,'Sample Input'!$C$9:$P$9,1)-1):INDEX('Sample Input'!$C$6:$P$6,MATCH(C17,'Sample Input'!$C$9:$P$9,1)),INDEX('Sample Input'!$C$9:$P$9,MATCH(C17,'Sample Input'!$C$9:$P$9,1)-1):INDEX('Sample Input'!$C$9:$P$9,MATCH(C17,'Sample Input'!$C$9:$P$9,1))),FORECAST(C17,INDEX('Sample Input'!$C$6:$P$6,MATCH(C17,'Sample Input'!$C$9:$P$9,1)):INDEX('Sample Input'!$C$6:$P$6,MATCH(C17,'Sample Input'!$C$9:$P$9,1)+1),INDEX('Sample Input'!$C$9:$P$9,MATCH(C17,'Sample Input'!$C$9:$P$9,1)):INDEX('Sample Input'!$C$9:$P$9,MATCH(C17,'Sample Input'!$C$9:$P$9,1)+1)))</f>
        <v>10.348248596066025</v>
      </c>
      <c r="Q17" s="49">
        <f>IF(INDEX('Sample Input'!$C$9:$P$9,MATCH(C17,'Sample Input'!$C$9:$P$9,1))&gt;=20,FORECAST(C17,INDEX('Sample Input'!$C$7:$P$7,MATCH(C17,'Sample Input'!$C$9:$P$9,1)-1):INDEX('Sample Input'!$C$7:$P$7,MATCH(C17,'Sample Input'!$C$9:$P$9,1)),INDEX('Sample Input'!$C$9:$P$9,MATCH(C17,'Sample Input'!$C$9:$P$9,1)-1):INDEX('Sample Input'!$C$9:$P$9,MATCH(C17,'Sample Input'!$C$9:$P$9,1))),FORECAST(C17,INDEX('Sample Input'!$C$7:$P$7,MATCH(C17,'Sample Input'!$C$9:$P$9,1)):INDEX('Sample Input'!$C$7:$P$7,MATCH(C17,'Sample Input'!$C$9:$P$9,1)+1),INDEX('Sample Input'!$C$9:$P$9,MATCH(C17,'Sample Input'!$C$9:$P$9,1)):INDEX('Sample Input'!$C$9:$P$9,MATCH(C17,'Sample Input'!$C$9:$P$9,1)+1)))</f>
        <v>0</v>
      </c>
      <c r="R17" s="50">
        <f>IF(INDEX('Sample Input'!$C$9:$P$9,MATCH(C17,'Sample Input'!$C$9:$P$9,1))&gt;=20,FORECAST(C17,INDEX('Sample Input'!$C$8:$P$8,MATCH(C17,'Sample Input'!$C$9:$P$9,1)-1):INDEX('Sample Input'!$C$8:$P$8,MATCH(C17,'Sample Input'!$C$9:$P$9,1)),INDEX('Sample Input'!$C$9:$P$9,MATCH(C17,'Sample Input'!$C$9:$P$9,1)-1):INDEX('Sample Input'!$C$9:$P$9,MATCH(C17,'Sample Input'!$C$9:$P$9,1))),FORECAST(C17,INDEX('Sample Input'!$C$8:$P$8,MATCH(C17,'Sample Input'!$C$9:$P$9,1)):INDEX('Sample Input'!$C$8:$P$8,MATCH(C17,'Sample Input'!$C$9:$P$9,1)+1),INDEX('Sample Input'!$C$9:$P$9,MATCH(C17,'Sample Input'!$C$9:$P$9,1)):INDEX('Sample Input'!$C$9:$P$9,MATCH(C17,'Sample Input'!$C$9:$P$9,1)+1)))</f>
        <v>0</v>
      </c>
      <c r="T17" s="32">
        <f t="shared" si="10"/>
        <v>10.348248596066025</v>
      </c>
      <c r="U17" s="33">
        <f t="shared" si="11"/>
        <v>0</v>
      </c>
      <c r="V17" s="33">
        <f t="shared" si="12"/>
        <v>0</v>
      </c>
      <c r="W17" s="34">
        <f t="shared" si="13"/>
        <v>1.11383203125E-2</v>
      </c>
      <c r="X17" s="34">
        <f t="shared" si="14"/>
        <v>1.171875E-2</v>
      </c>
      <c r="Y17" s="34">
        <f t="shared" si="15"/>
        <v>1.2759960937500002E-2</v>
      </c>
      <c r="Z17" s="35">
        <f t="shared" si="16"/>
        <v>3</v>
      </c>
      <c r="AA17" s="35">
        <f t="shared" si="17"/>
        <v>3</v>
      </c>
      <c r="AB17" s="35">
        <f t="shared" si="18"/>
        <v>3</v>
      </c>
      <c r="AC17" s="35">
        <f t="shared" si="19"/>
        <v>28</v>
      </c>
      <c r="AD17" s="35">
        <f t="shared" si="20"/>
        <v>28</v>
      </c>
      <c r="AE17" s="36">
        <f t="shared" si="21"/>
        <v>28</v>
      </c>
    </row>
    <row r="18" spans="1:1044" x14ac:dyDescent="0.25">
      <c r="A18" s="56">
        <v>13</v>
      </c>
      <c r="C18" s="32">
        <f t="shared" si="0"/>
        <v>11.060705886925046</v>
      </c>
      <c r="D18" s="33">
        <f>IF(INDEX('Sample Input'!$C$9:$P$9,MATCH(C18,'Sample Input'!$C$9:$P$9,1))&gt;=20,FORECAST(C18,INDEX('Sample Input'!$C$10:$P$10,MATCH(C18,'Sample Input'!$C$9:$P$9,1)-1):INDEX('Sample Input'!$C$10:$P$10,MATCH(C18,'Sample Input'!$C$9:$P$9,1)),INDEX('Sample Input'!$C$9:$P$9,MATCH(C18,'Sample Input'!$C$9:$P$9,1)-1):INDEX('Sample Input'!$C$9:$P$9,MATCH(C18,'Sample Input'!$C$9:$P$9,1))),FORECAST(C18,INDEX('Sample Input'!$C$10:$P$10,MATCH(C18,'Sample Input'!$C$9:$P$9,1)):INDEX('Sample Input'!$C$10:$P$10,MATCH(C18,'Sample Input'!$C$9:$P$9,1)+1),INDEX('Sample Input'!$C$9:$P$9,MATCH(C18,'Sample Input'!$C$9:$P$9,1)):INDEX('Sample Input'!$C$9:$P$9,MATCH(C18,'Sample Input'!$C$9:$P$9,1)+1)))</f>
        <v>0</v>
      </c>
      <c r="E18" s="33">
        <f>IF(INDEX('Sample Input'!$C$9:$P$9,MATCH(C18,'Sample Input'!$C$9:$P$9,1))&gt;=20,FORECAST(C18,INDEX('Sample Input'!$C$11:$P$11,MATCH(C18,'Sample Input'!$C$9:$P$9,1)-1):INDEX('Sample Input'!$C$11:$P$11,MATCH(C18,'Sample Input'!$C$9:$P$9,1)),INDEX('Sample Input'!$C$9:$P$9,MATCH(C18,'Sample Input'!$C$9:$P$9,1)-1):INDEX('Sample Input'!$C$9:$P$9,MATCH(C18,'Sample Input'!$C$9:$P$9,1))),FORECAST(C18,INDEX('Sample Input'!$C$11:$P$11,MATCH(C18,'Sample Input'!$C$9:$P$9,1)):INDEX('Sample Input'!$C$11:$P$11,MATCH(C18,'Sample Input'!$C$9:$P$9,1)+1),INDEX('Sample Input'!$C$9:$P$9,MATCH(C18,'Sample Input'!$C$9:$P$9,1)):INDEX('Sample Input'!$C$9:$P$9,MATCH(C18,'Sample Input'!$C$9:$P$9,1)+1)))</f>
        <v>0</v>
      </c>
      <c r="F18" s="34">
        <f t="shared" si="1"/>
        <v>1.2066513671874996E-2</v>
      </c>
      <c r="G18" s="34">
        <f t="shared" si="2"/>
        <v>1.2695312499999995E-2</v>
      </c>
      <c r="H18" s="34">
        <f t="shared" si="3"/>
        <v>1.3823291015624996E-2</v>
      </c>
      <c r="I18" s="35">
        <f t="shared" si="4"/>
        <v>3</v>
      </c>
      <c r="J18" s="35">
        <f t="shared" si="5"/>
        <v>3</v>
      </c>
      <c r="K18" s="35">
        <f t="shared" si="6"/>
        <v>3</v>
      </c>
      <c r="L18" s="35">
        <f t="shared" si="7"/>
        <v>30</v>
      </c>
      <c r="M18" s="35">
        <f t="shared" si="8"/>
        <v>30</v>
      </c>
      <c r="N18" s="36">
        <f t="shared" si="9"/>
        <v>30</v>
      </c>
      <c r="P18" s="48">
        <f>IF(INDEX('Sample Input'!$C$6:$P$6,MATCH(C18,'Sample Input'!$C$9:$P$9,1))&gt;='Sample Input'!$O$9,FORECAST(C18,INDEX('Sample Input'!$C$6:$P$6,MATCH(C18,'Sample Input'!$C$9:$P$9,1)-1):INDEX('Sample Input'!$C$6:$P$6,MATCH(C18,'Sample Input'!$C$9:$P$9,1)),INDEX('Sample Input'!$C$9:$P$9,MATCH(C18,'Sample Input'!$C$9:$P$9,1)-1):INDEX('Sample Input'!$C$9:$P$9,MATCH(C18,'Sample Input'!$C$9:$P$9,1))),FORECAST(C18,INDEX('Sample Input'!$C$6:$P$6,MATCH(C18,'Sample Input'!$C$9:$P$9,1)):INDEX('Sample Input'!$C$6:$P$6,MATCH(C18,'Sample Input'!$C$9:$P$9,1)+1),INDEX('Sample Input'!$C$9:$P$9,MATCH(C18,'Sample Input'!$C$9:$P$9,1)):INDEX('Sample Input'!$C$9:$P$9,MATCH(C18,'Sample Input'!$C$9:$P$9,1)+1)))</f>
        <v>11.060705886925046</v>
      </c>
      <c r="Q18" s="49">
        <f>IF(INDEX('Sample Input'!$C$9:$P$9,MATCH(C18,'Sample Input'!$C$9:$P$9,1))&gt;=20,FORECAST(C18,INDEX('Sample Input'!$C$7:$P$7,MATCH(C18,'Sample Input'!$C$9:$P$9,1)-1):INDEX('Sample Input'!$C$7:$P$7,MATCH(C18,'Sample Input'!$C$9:$P$9,1)),INDEX('Sample Input'!$C$9:$P$9,MATCH(C18,'Sample Input'!$C$9:$P$9,1)-1):INDEX('Sample Input'!$C$9:$P$9,MATCH(C18,'Sample Input'!$C$9:$P$9,1))),FORECAST(C18,INDEX('Sample Input'!$C$7:$P$7,MATCH(C18,'Sample Input'!$C$9:$P$9,1)):INDEX('Sample Input'!$C$7:$P$7,MATCH(C18,'Sample Input'!$C$9:$P$9,1)+1),INDEX('Sample Input'!$C$9:$P$9,MATCH(C18,'Sample Input'!$C$9:$P$9,1)):INDEX('Sample Input'!$C$9:$P$9,MATCH(C18,'Sample Input'!$C$9:$P$9,1)+1)))</f>
        <v>0</v>
      </c>
      <c r="R18" s="50">
        <f>IF(INDEX('Sample Input'!$C$9:$P$9,MATCH(C18,'Sample Input'!$C$9:$P$9,1))&gt;=20,FORECAST(C18,INDEX('Sample Input'!$C$8:$P$8,MATCH(C18,'Sample Input'!$C$9:$P$9,1)-1):INDEX('Sample Input'!$C$8:$P$8,MATCH(C18,'Sample Input'!$C$9:$P$9,1)),INDEX('Sample Input'!$C$9:$P$9,MATCH(C18,'Sample Input'!$C$9:$P$9,1)-1):INDEX('Sample Input'!$C$9:$P$9,MATCH(C18,'Sample Input'!$C$9:$P$9,1))),FORECAST(C18,INDEX('Sample Input'!$C$8:$P$8,MATCH(C18,'Sample Input'!$C$9:$P$9,1)):INDEX('Sample Input'!$C$8:$P$8,MATCH(C18,'Sample Input'!$C$9:$P$9,1)+1),INDEX('Sample Input'!$C$9:$P$9,MATCH(C18,'Sample Input'!$C$9:$P$9,1)):INDEX('Sample Input'!$C$9:$P$9,MATCH(C18,'Sample Input'!$C$9:$P$9,1)+1)))</f>
        <v>0</v>
      </c>
      <c r="T18" s="32">
        <f t="shared" si="10"/>
        <v>11.060705886925046</v>
      </c>
      <c r="U18" s="33">
        <f t="shared" si="11"/>
        <v>0</v>
      </c>
      <c r="V18" s="33">
        <f t="shared" si="12"/>
        <v>0</v>
      </c>
      <c r="W18" s="34">
        <f t="shared" si="13"/>
        <v>1.2066513671874996E-2</v>
      </c>
      <c r="X18" s="34">
        <f t="shared" si="14"/>
        <v>1.2695312499999995E-2</v>
      </c>
      <c r="Y18" s="34">
        <f t="shared" si="15"/>
        <v>1.3823291015624996E-2</v>
      </c>
      <c r="Z18" s="35">
        <f t="shared" si="16"/>
        <v>3</v>
      </c>
      <c r="AA18" s="35">
        <f t="shared" si="17"/>
        <v>3</v>
      </c>
      <c r="AB18" s="35">
        <f t="shared" si="18"/>
        <v>3</v>
      </c>
      <c r="AC18" s="35">
        <f t="shared" si="19"/>
        <v>30</v>
      </c>
      <c r="AD18" s="35">
        <f t="shared" si="20"/>
        <v>30</v>
      </c>
      <c r="AE18" s="36">
        <f t="shared" si="21"/>
        <v>30</v>
      </c>
    </row>
    <row r="19" spans="1:1044" x14ac:dyDescent="0.25">
      <c r="A19" s="56">
        <v>14</v>
      </c>
      <c r="C19" s="32">
        <f t="shared" si="0"/>
        <v>11.737502150199642</v>
      </c>
      <c r="D19" s="33">
        <f>IF(INDEX('Sample Input'!$C$9:$P$9,MATCH(C19,'Sample Input'!$C$9:$P$9,1))&gt;=20,FORECAST(C19,INDEX('Sample Input'!$C$10:$P$10,MATCH(C19,'Sample Input'!$C$9:$P$9,1)-1):INDEX('Sample Input'!$C$10:$P$10,MATCH(C19,'Sample Input'!$C$9:$P$9,1)),INDEX('Sample Input'!$C$9:$P$9,MATCH(C19,'Sample Input'!$C$9:$P$9,1)-1):INDEX('Sample Input'!$C$9:$P$9,MATCH(C19,'Sample Input'!$C$9:$P$9,1))),FORECAST(C19,INDEX('Sample Input'!$C$10:$P$10,MATCH(C19,'Sample Input'!$C$9:$P$9,1)):INDEX('Sample Input'!$C$10:$P$10,MATCH(C19,'Sample Input'!$C$9:$P$9,1)+1),INDEX('Sample Input'!$C$9:$P$9,MATCH(C19,'Sample Input'!$C$9:$P$9,1)):INDEX('Sample Input'!$C$9:$P$9,MATCH(C19,'Sample Input'!$C$9:$P$9,1)+1)))</f>
        <v>0</v>
      </c>
      <c r="E19" s="33">
        <f>IF(INDEX('Sample Input'!$C$9:$P$9,MATCH(C19,'Sample Input'!$C$9:$P$9,1))&gt;=20,FORECAST(C19,INDEX('Sample Input'!$C$11:$P$11,MATCH(C19,'Sample Input'!$C$9:$P$9,1)-1):INDEX('Sample Input'!$C$11:$P$11,MATCH(C19,'Sample Input'!$C$9:$P$9,1)),INDEX('Sample Input'!$C$9:$P$9,MATCH(C19,'Sample Input'!$C$9:$P$9,1)-1):INDEX('Sample Input'!$C$9:$P$9,MATCH(C19,'Sample Input'!$C$9:$P$9,1))),FORECAST(C19,INDEX('Sample Input'!$C$11:$P$11,MATCH(C19,'Sample Input'!$C$9:$P$9,1)):INDEX('Sample Input'!$C$11:$P$11,MATCH(C19,'Sample Input'!$C$9:$P$9,1)+1),INDEX('Sample Input'!$C$9:$P$9,MATCH(C19,'Sample Input'!$C$9:$P$9,1)):INDEX('Sample Input'!$C$9:$P$9,MATCH(C19,'Sample Input'!$C$9:$P$9,1)+1)))</f>
        <v>0</v>
      </c>
      <c r="F19" s="34">
        <f t="shared" si="1"/>
        <v>1.2994707031250002E-2</v>
      </c>
      <c r="G19" s="34">
        <f t="shared" si="2"/>
        <v>1.3671875000000002E-2</v>
      </c>
      <c r="H19" s="34">
        <f t="shared" si="3"/>
        <v>1.4886621093750003E-2</v>
      </c>
      <c r="I19" s="35">
        <f t="shared" si="4"/>
        <v>3</v>
      </c>
      <c r="J19" s="35">
        <f t="shared" si="5"/>
        <v>3</v>
      </c>
      <c r="K19" s="35">
        <f t="shared" si="6"/>
        <v>3</v>
      </c>
      <c r="L19" s="35">
        <f t="shared" si="7"/>
        <v>31</v>
      </c>
      <c r="M19" s="35">
        <f t="shared" si="8"/>
        <v>31</v>
      </c>
      <c r="N19" s="36">
        <f t="shared" si="9"/>
        <v>31</v>
      </c>
      <c r="P19" s="48">
        <f>IF(INDEX('Sample Input'!$C$6:$P$6,MATCH(C19,'Sample Input'!$C$9:$P$9,1))&gt;='Sample Input'!$O$9,FORECAST(C19,INDEX('Sample Input'!$C$6:$P$6,MATCH(C19,'Sample Input'!$C$9:$P$9,1)-1):INDEX('Sample Input'!$C$6:$P$6,MATCH(C19,'Sample Input'!$C$9:$P$9,1)),INDEX('Sample Input'!$C$9:$P$9,MATCH(C19,'Sample Input'!$C$9:$P$9,1)-1):INDEX('Sample Input'!$C$9:$P$9,MATCH(C19,'Sample Input'!$C$9:$P$9,1))),FORECAST(C19,INDEX('Sample Input'!$C$6:$P$6,MATCH(C19,'Sample Input'!$C$9:$P$9,1)):INDEX('Sample Input'!$C$6:$P$6,MATCH(C19,'Sample Input'!$C$9:$P$9,1)+1),INDEX('Sample Input'!$C$9:$P$9,MATCH(C19,'Sample Input'!$C$9:$P$9,1)):INDEX('Sample Input'!$C$9:$P$9,MATCH(C19,'Sample Input'!$C$9:$P$9,1)+1)))</f>
        <v>11.737502150199642</v>
      </c>
      <c r="Q19" s="49">
        <f>IF(INDEX('Sample Input'!$C$9:$P$9,MATCH(C19,'Sample Input'!$C$9:$P$9,1))&gt;=20,FORECAST(C19,INDEX('Sample Input'!$C$7:$P$7,MATCH(C19,'Sample Input'!$C$9:$P$9,1)-1):INDEX('Sample Input'!$C$7:$P$7,MATCH(C19,'Sample Input'!$C$9:$P$9,1)),INDEX('Sample Input'!$C$9:$P$9,MATCH(C19,'Sample Input'!$C$9:$P$9,1)-1):INDEX('Sample Input'!$C$9:$P$9,MATCH(C19,'Sample Input'!$C$9:$P$9,1))),FORECAST(C19,INDEX('Sample Input'!$C$7:$P$7,MATCH(C19,'Sample Input'!$C$9:$P$9,1)):INDEX('Sample Input'!$C$7:$P$7,MATCH(C19,'Sample Input'!$C$9:$P$9,1)+1),INDEX('Sample Input'!$C$9:$P$9,MATCH(C19,'Sample Input'!$C$9:$P$9,1)):INDEX('Sample Input'!$C$9:$P$9,MATCH(C19,'Sample Input'!$C$9:$P$9,1)+1)))</f>
        <v>0</v>
      </c>
      <c r="R19" s="50">
        <f>IF(INDEX('Sample Input'!$C$9:$P$9,MATCH(C19,'Sample Input'!$C$9:$P$9,1))&gt;=20,FORECAST(C19,INDEX('Sample Input'!$C$8:$P$8,MATCH(C19,'Sample Input'!$C$9:$P$9,1)-1):INDEX('Sample Input'!$C$8:$P$8,MATCH(C19,'Sample Input'!$C$9:$P$9,1)),INDEX('Sample Input'!$C$9:$P$9,MATCH(C19,'Sample Input'!$C$9:$P$9,1)-1):INDEX('Sample Input'!$C$9:$P$9,MATCH(C19,'Sample Input'!$C$9:$P$9,1))),FORECAST(C19,INDEX('Sample Input'!$C$8:$P$8,MATCH(C19,'Sample Input'!$C$9:$P$9,1)):INDEX('Sample Input'!$C$8:$P$8,MATCH(C19,'Sample Input'!$C$9:$P$9,1)+1),INDEX('Sample Input'!$C$9:$P$9,MATCH(C19,'Sample Input'!$C$9:$P$9,1)):INDEX('Sample Input'!$C$9:$P$9,MATCH(C19,'Sample Input'!$C$9:$P$9,1)+1)))</f>
        <v>0</v>
      </c>
      <c r="T19" s="32">
        <f t="shared" si="10"/>
        <v>11.737502150199642</v>
      </c>
      <c r="U19" s="33">
        <f t="shared" si="11"/>
        <v>0</v>
      </c>
      <c r="V19" s="33">
        <f t="shared" si="12"/>
        <v>0</v>
      </c>
      <c r="W19" s="34">
        <f t="shared" si="13"/>
        <v>1.2994707031250002E-2</v>
      </c>
      <c r="X19" s="34">
        <f t="shared" si="14"/>
        <v>1.3671875000000002E-2</v>
      </c>
      <c r="Y19" s="34">
        <f t="shared" si="15"/>
        <v>1.4886621093750003E-2</v>
      </c>
      <c r="Z19" s="35">
        <f t="shared" si="16"/>
        <v>3</v>
      </c>
      <c r="AA19" s="35">
        <f t="shared" si="17"/>
        <v>3</v>
      </c>
      <c r="AB19" s="35">
        <f t="shared" si="18"/>
        <v>3</v>
      </c>
      <c r="AC19" s="35">
        <f t="shared" si="19"/>
        <v>31</v>
      </c>
      <c r="AD19" s="35">
        <f t="shared" si="20"/>
        <v>31</v>
      </c>
      <c r="AE19" s="36">
        <f t="shared" si="21"/>
        <v>31</v>
      </c>
    </row>
    <row r="20" spans="1:1044" x14ac:dyDescent="0.25">
      <c r="A20" s="56">
        <v>15</v>
      </c>
      <c r="C20" s="32">
        <f t="shared" si="0"/>
        <v>12.38279039847426</v>
      </c>
      <c r="D20" s="33">
        <f>IF(INDEX('Sample Input'!$C$9:$P$9,MATCH(C20,'Sample Input'!$C$9:$P$9,1))&gt;=20,FORECAST(C20,INDEX('Sample Input'!$C$10:$P$10,MATCH(C20,'Sample Input'!$C$9:$P$9,1)-1):INDEX('Sample Input'!$C$10:$P$10,MATCH(C20,'Sample Input'!$C$9:$P$9,1)),INDEX('Sample Input'!$C$9:$P$9,MATCH(C20,'Sample Input'!$C$9:$P$9,1)-1):INDEX('Sample Input'!$C$9:$P$9,MATCH(C20,'Sample Input'!$C$9:$P$9,1))),FORECAST(C20,INDEX('Sample Input'!$C$10:$P$10,MATCH(C20,'Sample Input'!$C$9:$P$9,1)):INDEX('Sample Input'!$C$10:$P$10,MATCH(C20,'Sample Input'!$C$9:$P$9,1)+1),INDEX('Sample Input'!$C$9:$P$9,MATCH(C20,'Sample Input'!$C$9:$P$9,1)):INDEX('Sample Input'!$C$9:$P$9,MATCH(C20,'Sample Input'!$C$9:$P$9,1)+1)))</f>
        <v>0</v>
      </c>
      <c r="E20" s="33">
        <f>IF(INDEX('Sample Input'!$C$9:$P$9,MATCH(C20,'Sample Input'!$C$9:$P$9,1))&gt;=20,FORECAST(C20,INDEX('Sample Input'!$C$11:$P$11,MATCH(C20,'Sample Input'!$C$9:$P$9,1)-1):INDEX('Sample Input'!$C$11:$P$11,MATCH(C20,'Sample Input'!$C$9:$P$9,1)),INDEX('Sample Input'!$C$9:$P$9,MATCH(C20,'Sample Input'!$C$9:$P$9,1)-1):INDEX('Sample Input'!$C$9:$P$9,MATCH(C20,'Sample Input'!$C$9:$P$9,1))),FORECAST(C20,INDEX('Sample Input'!$C$11:$P$11,MATCH(C20,'Sample Input'!$C$9:$P$9,1)):INDEX('Sample Input'!$C$11:$P$11,MATCH(C20,'Sample Input'!$C$9:$P$9,1)+1),INDEX('Sample Input'!$C$9:$P$9,MATCH(C20,'Sample Input'!$C$9:$P$9,1)):INDEX('Sample Input'!$C$9:$P$9,MATCH(C20,'Sample Input'!$C$9:$P$9,1)+1)))</f>
        <v>0</v>
      </c>
      <c r="F20" s="34">
        <f t="shared" si="1"/>
        <v>1.3922900390625E-2</v>
      </c>
      <c r="G20" s="34">
        <f t="shared" si="2"/>
        <v>1.4648437499999998E-2</v>
      </c>
      <c r="H20" s="34">
        <f t="shared" si="3"/>
        <v>1.5949951171875001E-2</v>
      </c>
      <c r="I20" s="35">
        <f t="shared" si="4"/>
        <v>4</v>
      </c>
      <c r="J20" s="35">
        <f t="shared" si="5"/>
        <v>4</v>
      </c>
      <c r="K20" s="35">
        <f t="shared" si="6"/>
        <v>4</v>
      </c>
      <c r="L20" s="35">
        <f t="shared" si="7"/>
        <v>32</v>
      </c>
      <c r="M20" s="35">
        <f t="shared" si="8"/>
        <v>32</v>
      </c>
      <c r="N20" s="36">
        <f t="shared" si="9"/>
        <v>32</v>
      </c>
      <c r="P20" s="48">
        <f>IF(INDEX('Sample Input'!$C$6:$P$6,MATCH(C20,'Sample Input'!$C$9:$P$9,1))&gt;='Sample Input'!$O$9,FORECAST(C20,INDEX('Sample Input'!$C$6:$P$6,MATCH(C20,'Sample Input'!$C$9:$P$9,1)-1):INDEX('Sample Input'!$C$6:$P$6,MATCH(C20,'Sample Input'!$C$9:$P$9,1)),INDEX('Sample Input'!$C$9:$P$9,MATCH(C20,'Sample Input'!$C$9:$P$9,1)-1):INDEX('Sample Input'!$C$9:$P$9,MATCH(C20,'Sample Input'!$C$9:$P$9,1))),FORECAST(C20,INDEX('Sample Input'!$C$6:$P$6,MATCH(C20,'Sample Input'!$C$9:$P$9,1)):INDEX('Sample Input'!$C$6:$P$6,MATCH(C20,'Sample Input'!$C$9:$P$9,1)+1),INDEX('Sample Input'!$C$9:$P$9,MATCH(C20,'Sample Input'!$C$9:$P$9,1)):INDEX('Sample Input'!$C$9:$P$9,MATCH(C20,'Sample Input'!$C$9:$P$9,1)+1)))</f>
        <v>12.38279039847426</v>
      </c>
      <c r="Q20" s="49">
        <f>IF(INDEX('Sample Input'!$C$9:$P$9,MATCH(C20,'Sample Input'!$C$9:$P$9,1))&gt;=20,FORECAST(C20,INDEX('Sample Input'!$C$7:$P$7,MATCH(C20,'Sample Input'!$C$9:$P$9,1)-1):INDEX('Sample Input'!$C$7:$P$7,MATCH(C20,'Sample Input'!$C$9:$P$9,1)),INDEX('Sample Input'!$C$9:$P$9,MATCH(C20,'Sample Input'!$C$9:$P$9,1)-1):INDEX('Sample Input'!$C$9:$P$9,MATCH(C20,'Sample Input'!$C$9:$P$9,1))),FORECAST(C20,INDEX('Sample Input'!$C$7:$P$7,MATCH(C20,'Sample Input'!$C$9:$P$9,1)):INDEX('Sample Input'!$C$7:$P$7,MATCH(C20,'Sample Input'!$C$9:$P$9,1)+1),INDEX('Sample Input'!$C$9:$P$9,MATCH(C20,'Sample Input'!$C$9:$P$9,1)):INDEX('Sample Input'!$C$9:$P$9,MATCH(C20,'Sample Input'!$C$9:$P$9,1)+1)))</f>
        <v>0</v>
      </c>
      <c r="R20" s="50">
        <f>IF(INDEX('Sample Input'!$C$9:$P$9,MATCH(C20,'Sample Input'!$C$9:$P$9,1))&gt;=20,FORECAST(C20,INDEX('Sample Input'!$C$8:$P$8,MATCH(C20,'Sample Input'!$C$9:$P$9,1)-1):INDEX('Sample Input'!$C$8:$P$8,MATCH(C20,'Sample Input'!$C$9:$P$9,1)),INDEX('Sample Input'!$C$9:$P$9,MATCH(C20,'Sample Input'!$C$9:$P$9,1)-1):INDEX('Sample Input'!$C$9:$P$9,MATCH(C20,'Sample Input'!$C$9:$P$9,1))),FORECAST(C20,INDEX('Sample Input'!$C$8:$P$8,MATCH(C20,'Sample Input'!$C$9:$P$9,1)):INDEX('Sample Input'!$C$8:$P$8,MATCH(C20,'Sample Input'!$C$9:$P$9,1)+1),INDEX('Sample Input'!$C$9:$P$9,MATCH(C20,'Sample Input'!$C$9:$P$9,1)):INDEX('Sample Input'!$C$9:$P$9,MATCH(C20,'Sample Input'!$C$9:$P$9,1)+1)))</f>
        <v>0</v>
      </c>
      <c r="T20" s="32">
        <f t="shared" si="10"/>
        <v>12.38279039847426</v>
      </c>
      <c r="U20" s="33">
        <f t="shared" si="11"/>
        <v>0</v>
      </c>
      <c r="V20" s="33">
        <f t="shared" si="12"/>
        <v>0</v>
      </c>
      <c r="W20" s="34">
        <f t="shared" si="13"/>
        <v>1.3922900390625E-2</v>
      </c>
      <c r="X20" s="34">
        <f t="shared" si="14"/>
        <v>1.4648437499999998E-2</v>
      </c>
      <c r="Y20" s="34">
        <f t="shared" si="15"/>
        <v>1.5949951171875001E-2</v>
      </c>
      <c r="Z20" s="35">
        <f t="shared" si="16"/>
        <v>4</v>
      </c>
      <c r="AA20" s="35">
        <f t="shared" si="17"/>
        <v>4</v>
      </c>
      <c r="AB20" s="35">
        <f t="shared" si="18"/>
        <v>4</v>
      </c>
      <c r="AC20" s="35">
        <f t="shared" si="19"/>
        <v>32</v>
      </c>
      <c r="AD20" s="35">
        <f t="shared" si="20"/>
        <v>32</v>
      </c>
      <c r="AE20" s="36">
        <f t="shared" si="21"/>
        <v>32</v>
      </c>
    </row>
    <row r="21" spans="1:1044" x14ac:dyDescent="0.25">
      <c r="A21" s="56">
        <v>16</v>
      </c>
      <c r="C21" s="32">
        <f t="shared" si="0"/>
        <v>13.000000000000007</v>
      </c>
      <c r="D21" s="33">
        <f>IF(INDEX('Sample Input'!$C$9:$P$9,MATCH(C21,'Sample Input'!$C$9:$P$9,1))&gt;=20,FORECAST(C21,INDEX('Sample Input'!$C$10:$P$10,MATCH(C21,'Sample Input'!$C$9:$P$9,1)-1):INDEX('Sample Input'!$C$10:$P$10,MATCH(C21,'Sample Input'!$C$9:$P$9,1)),INDEX('Sample Input'!$C$9:$P$9,MATCH(C21,'Sample Input'!$C$9:$P$9,1)-1):INDEX('Sample Input'!$C$9:$P$9,MATCH(C21,'Sample Input'!$C$9:$P$9,1))),FORECAST(C21,INDEX('Sample Input'!$C$10:$P$10,MATCH(C21,'Sample Input'!$C$9:$P$9,1)):INDEX('Sample Input'!$C$10:$P$10,MATCH(C21,'Sample Input'!$C$9:$P$9,1)+1),INDEX('Sample Input'!$C$9:$P$9,MATCH(C21,'Sample Input'!$C$9:$P$9,1)):INDEX('Sample Input'!$C$9:$P$9,MATCH(C21,'Sample Input'!$C$9:$P$9,1)+1)))</f>
        <v>0</v>
      </c>
      <c r="E21" s="33">
        <f>IF(INDEX('Sample Input'!$C$9:$P$9,MATCH(C21,'Sample Input'!$C$9:$P$9,1))&gt;=20,FORECAST(C21,INDEX('Sample Input'!$C$11:$P$11,MATCH(C21,'Sample Input'!$C$9:$P$9,1)-1):INDEX('Sample Input'!$C$11:$P$11,MATCH(C21,'Sample Input'!$C$9:$P$9,1)),INDEX('Sample Input'!$C$9:$P$9,MATCH(C21,'Sample Input'!$C$9:$P$9,1)-1):INDEX('Sample Input'!$C$9:$P$9,MATCH(C21,'Sample Input'!$C$9:$P$9,1))),FORECAST(C21,INDEX('Sample Input'!$C$11:$P$11,MATCH(C21,'Sample Input'!$C$9:$P$9,1)):INDEX('Sample Input'!$C$11:$P$11,MATCH(C21,'Sample Input'!$C$9:$P$9,1)+1),INDEX('Sample Input'!$C$9:$P$9,MATCH(C21,'Sample Input'!$C$9:$P$9,1)):INDEX('Sample Input'!$C$9:$P$9,MATCH(C21,'Sample Input'!$C$9:$P$9,1)+1)))</f>
        <v>0</v>
      </c>
      <c r="F21" s="34">
        <f t="shared" si="1"/>
        <v>1.4851093750000011E-2</v>
      </c>
      <c r="G21" s="34">
        <f t="shared" si="2"/>
        <v>1.562500000000001E-2</v>
      </c>
      <c r="H21" s="34">
        <f t="shared" si="3"/>
        <v>1.7013281250000012E-2</v>
      </c>
      <c r="I21" s="35">
        <f t="shared" si="4"/>
        <v>4</v>
      </c>
      <c r="J21" s="35">
        <f t="shared" si="5"/>
        <v>4</v>
      </c>
      <c r="K21" s="35">
        <f t="shared" si="6"/>
        <v>4</v>
      </c>
      <c r="L21" s="35">
        <f t="shared" si="7"/>
        <v>34</v>
      </c>
      <c r="M21" s="35">
        <f t="shared" si="8"/>
        <v>34</v>
      </c>
      <c r="N21" s="36">
        <f t="shared" si="9"/>
        <v>34</v>
      </c>
      <c r="P21" s="48">
        <f>IF(INDEX('Sample Input'!$C$6:$P$6,MATCH(C21,'Sample Input'!$C$9:$P$9,1))&gt;='Sample Input'!$O$9,FORECAST(C21,INDEX('Sample Input'!$C$6:$P$6,MATCH(C21,'Sample Input'!$C$9:$P$9,1)-1):INDEX('Sample Input'!$C$6:$P$6,MATCH(C21,'Sample Input'!$C$9:$P$9,1)),INDEX('Sample Input'!$C$9:$P$9,MATCH(C21,'Sample Input'!$C$9:$P$9,1)-1):INDEX('Sample Input'!$C$9:$P$9,MATCH(C21,'Sample Input'!$C$9:$P$9,1))),FORECAST(C21,INDEX('Sample Input'!$C$6:$P$6,MATCH(C21,'Sample Input'!$C$9:$P$9,1)):INDEX('Sample Input'!$C$6:$P$6,MATCH(C21,'Sample Input'!$C$9:$P$9,1)+1),INDEX('Sample Input'!$C$9:$P$9,MATCH(C21,'Sample Input'!$C$9:$P$9,1)):INDEX('Sample Input'!$C$9:$P$9,MATCH(C21,'Sample Input'!$C$9:$P$9,1)+1)))</f>
        <v>13.000000000000007</v>
      </c>
      <c r="Q21" s="49">
        <f>IF(INDEX('Sample Input'!$C$9:$P$9,MATCH(C21,'Sample Input'!$C$9:$P$9,1))&gt;=20,FORECAST(C21,INDEX('Sample Input'!$C$7:$P$7,MATCH(C21,'Sample Input'!$C$9:$P$9,1)-1):INDEX('Sample Input'!$C$7:$P$7,MATCH(C21,'Sample Input'!$C$9:$P$9,1)),INDEX('Sample Input'!$C$9:$P$9,MATCH(C21,'Sample Input'!$C$9:$P$9,1)-1):INDEX('Sample Input'!$C$9:$P$9,MATCH(C21,'Sample Input'!$C$9:$P$9,1))),FORECAST(C21,INDEX('Sample Input'!$C$7:$P$7,MATCH(C21,'Sample Input'!$C$9:$P$9,1)):INDEX('Sample Input'!$C$7:$P$7,MATCH(C21,'Sample Input'!$C$9:$P$9,1)+1),INDEX('Sample Input'!$C$9:$P$9,MATCH(C21,'Sample Input'!$C$9:$P$9,1)):INDEX('Sample Input'!$C$9:$P$9,MATCH(C21,'Sample Input'!$C$9:$P$9,1)+1)))</f>
        <v>0</v>
      </c>
      <c r="R21" s="50">
        <f>IF(INDEX('Sample Input'!$C$9:$P$9,MATCH(C21,'Sample Input'!$C$9:$P$9,1))&gt;=20,FORECAST(C21,INDEX('Sample Input'!$C$8:$P$8,MATCH(C21,'Sample Input'!$C$9:$P$9,1)-1):INDEX('Sample Input'!$C$8:$P$8,MATCH(C21,'Sample Input'!$C$9:$P$9,1)),INDEX('Sample Input'!$C$9:$P$9,MATCH(C21,'Sample Input'!$C$9:$P$9,1)-1):INDEX('Sample Input'!$C$9:$P$9,MATCH(C21,'Sample Input'!$C$9:$P$9,1))),FORECAST(C21,INDEX('Sample Input'!$C$8:$P$8,MATCH(C21,'Sample Input'!$C$9:$P$9,1)):INDEX('Sample Input'!$C$8:$P$8,MATCH(C21,'Sample Input'!$C$9:$P$9,1)+1),INDEX('Sample Input'!$C$9:$P$9,MATCH(C21,'Sample Input'!$C$9:$P$9,1)):INDEX('Sample Input'!$C$9:$P$9,MATCH(C21,'Sample Input'!$C$9:$P$9,1)+1)))</f>
        <v>0</v>
      </c>
      <c r="T21" s="32">
        <f t="shared" si="10"/>
        <v>13.000000000000007</v>
      </c>
      <c r="U21" s="33">
        <f t="shared" si="11"/>
        <v>0</v>
      </c>
      <c r="V21" s="33">
        <f t="shared" si="12"/>
        <v>0</v>
      </c>
      <c r="W21" s="34">
        <f t="shared" si="13"/>
        <v>1.4851093750000011E-2</v>
      </c>
      <c r="X21" s="34">
        <f t="shared" si="14"/>
        <v>1.562500000000001E-2</v>
      </c>
      <c r="Y21" s="34">
        <f t="shared" si="15"/>
        <v>1.7013281250000012E-2</v>
      </c>
      <c r="Z21" s="35">
        <f t="shared" si="16"/>
        <v>4</v>
      </c>
      <c r="AA21" s="35">
        <f t="shared" si="17"/>
        <v>4</v>
      </c>
      <c r="AB21" s="35">
        <f t="shared" si="18"/>
        <v>4</v>
      </c>
      <c r="AC21" s="35">
        <f t="shared" si="19"/>
        <v>34</v>
      </c>
      <c r="AD21" s="35">
        <f t="shared" si="20"/>
        <v>34</v>
      </c>
      <c r="AE21" s="36">
        <f t="shared" si="21"/>
        <v>34</v>
      </c>
    </row>
    <row r="22" spans="1:1044" x14ac:dyDescent="0.25">
      <c r="A22" s="56">
        <v>17</v>
      </c>
      <c r="C22" s="32">
        <f t="shared" si="0"/>
        <v>13.591999488900779</v>
      </c>
      <c r="D22" s="33">
        <f>IF(INDEX('Sample Input'!$C$9:$P$9,MATCH(C22,'Sample Input'!$C$9:$P$9,1))&gt;=20,FORECAST(C22,INDEX('Sample Input'!$C$10:$P$10,MATCH(C22,'Sample Input'!$C$9:$P$9,1)-1):INDEX('Sample Input'!$C$10:$P$10,MATCH(C22,'Sample Input'!$C$9:$P$9,1)),INDEX('Sample Input'!$C$9:$P$9,MATCH(C22,'Sample Input'!$C$9:$P$9,1)-1):INDEX('Sample Input'!$C$9:$P$9,MATCH(C22,'Sample Input'!$C$9:$P$9,1))),FORECAST(C22,INDEX('Sample Input'!$C$10:$P$10,MATCH(C22,'Sample Input'!$C$9:$P$9,1)):INDEX('Sample Input'!$C$10:$P$10,MATCH(C22,'Sample Input'!$C$9:$P$9,1)+1),INDEX('Sample Input'!$C$9:$P$9,MATCH(C22,'Sample Input'!$C$9:$P$9,1)):INDEX('Sample Input'!$C$9:$P$9,MATCH(C22,'Sample Input'!$C$9:$P$9,1)+1)))</f>
        <v>0</v>
      </c>
      <c r="E22" s="33">
        <f>IF(INDEX('Sample Input'!$C$9:$P$9,MATCH(C22,'Sample Input'!$C$9:$P$9,1))&gt;=20,FORECAST(C22,INDEX('Sample Input'!$C$11:$P$11,MATCH(C22,'Sample Input'!$C$9:$P$9,1)-1):INDEX('Sample Input'!$C$11:$P$11,MATCH(C22,'Sample Input'!$C$9:$P$9,1)),INDEX('Sample Input'!$C$9:$P$9,MATCH(C22,'Sample Input'!$C$9:$P$9,1)-1):INDEX('Sample Input'!$C$9:$P$9,MATCH(C22,'Sample Input'!$C$9:$P$9,1))),FORECAST(C22,INDEX('Sample Input'!$C$11:$P$11,MATCH(C22,'Sample Input'!$C$9:$P$9,1)):INDEX('Sample Input'!$C$11:$P$11,MATCH(C22,'Sample Input'!$C$9:$P$9,1)+1),INDEX('Sample Input'!$C$9:$P$9,MATCH(C22,'Sample Input'!$C$9:$P$9,1)):INDEX('Sample Input'!$C$9:$P$9,MATCH(C22,'Sample Input'!$C$9:$P$9,1)+1)))</f>
        <v>0</v>
      </c>
      <c r="F22" s="34">
        <f t="shared" si="1"/>
        <v>1.5779287109375012E-2</v>
      </c>
      <c r="G22" s="34">
        <f t="shared" si="2"/>
        <v>1.660156250000001E-2</v>
      </c>
      <c r="H22" s="34">
        <f t="shared" si="3"/>
        <v>1.8076611328125013E-2</v>
      </c>
      <c r="I22" s="35">
        <f t="shared" si="4"/>
        <v>4</v>
      </c>
      <c r="J22" s="35">
        <f t="shared" si="5"/>
        <v>4</v>
      </c>
      <c r="K22" s="35">
        <f t="shared" si="6"/>
        <v>4</v>
      </c>
      <c r="L22" s="35">
        <f t="shared" si="7"/>
        <v>35</v>
      </c>
      <c r="M22" s="35">
        <f t="shared" si="8"/>
        <v>35</v>
      </c>
      <c r="N22" s="36">
        <f t="shared" si="9"/>
        <v>35</v>
      </c>
      <c r="P22" s="48">
        <f>IF(INDEX('Sample Input'!$C$6:$P$6,MATCH(C22,'Sample Input'!$C$9:$P$9,1))&gt;='Sample Input'!$O$9,FORECAST(C22,INDEX('Sample Input'!$C$6:$P$6,MATCH(C22,'Sample Input'!$C$9:$P$9,1)-1):INDEX('Sample Input'!$C$6:$P$6,MATCH(C22,'Sample Input'!$C$9:$P$9,1)),INDEX('Sample Input'!$C$9:$P$9,MATCH(C22,'Sample Input'!$C$9:$P$9,1)-1):INDEX('Sample Input'!$C$9:$P$9,MATCH(C22,'Sample Input'!$C$9:$P$9,1))),FORECAST(C22,INDEX('Sample Input'!$C$6:$P$6,MATCH(C22,'Sample Input'!$C$9:$P$9,1)):INDEX('Sample Input'!$C$6:$P$6,MATCH(C22,'Sample Input'!$C$9:$P$9,1)+1),INDEX('Sample Input'!$C$9:$P$9,MATCH(C22,'Sample Input'!$C$9:$P$9,1)):INDEX('Sample Input'!$C$9:$P$9,MATCH(C22,'Sample Input'!$C$9:$P$9,1)+1)))</f>
        <v>13.591999488900779</v>
      </c>
      <c r="Q22" s="49">
        <f>IF(INDEX('Sample Input'!$C$9:$P$9,MATCH(C22,'Sample Input'!$C$9:$P$9,1))&gt;=20,FORECAST(C22,INDEX('Sample Input'!$C$7:$P$7,MATCH(C22,'Sample Input'!$C$9:$P$9,1)-1):INDEX('Sample Input'!$C$7:$P$7,MATCH(C22,'Sample Input'!$C$9:$P$9,1)),INDEX('Sample Input'!$C$9:$P$9,MATCH(C22,'Sample Input'!$C$9:$P$9,1)-1):INDEX('Sample Input'!$C$9:$P$9,MATCH(C22,'Sample Input'!$C$9:$P$9,1))),FORECAST(C22,INDEX('Sample Input'!$C$7:$P$7,MATCH(C22,'Sample Input'!$C$9:$P$9,1)):INDEX('Sample Input'!$C$7:$P$7,MATCH(C22,'Sample Input'!$C$9:$P$9,1)+1),INDEX('Sample Input'!$C$9:$P$9,MATCH(C22,'Sample Input'!$C$9:$P$9,1)):INDEX('Sample Input'!$C$9:$P$9,MATCH(C22,'Sample Input'!$C$9:$P$9,1)+1)))</f>
        <v>0</v>
      </c>
      <c r="R22" s="50">
        <f>IF(INDEX('Sample Input'!$C$9:$P$9,MATCH(C22,'Sample Input'!$C$9:$P$9,1))&gt;=20,FORECAST(C22,INDEX('Sample Input'!$C$8:$P$8,MATCH(C22,'Sample Input'!$C$9:$P$9,1)-1):INDEX('Sample Input'!$C$8:$P$8,MATCH(C22,'Sample Input'!$C$9:$P$9,1)),INDEX('Sample Input'!$C$9:$P$9,MATCH(C22,'Sample Input'!$C$9:$P$9,1)-1):INDEX('Sample Input'!$C$9:$P$9,MATCH(C22,'Sample Input'!$C$9:$P$9,1))),FORECAST(C22,INDEX('Sample Input'!$C$8:$P$8,MATCH(C22,'Sample Input'!$C$9:$P$9,1)):INDEX('Sample Input'!$C$8:$P$8,MATCH(C22,'Sample Input'!$C$9:$P$9,1)+1),INDEX('Sample Input'!$C$9:$P$9,MATCH(C22,'Sample Input'!$C$9:$P$9,1)):INDEX('Sample Input'!$C$9:$P$9,MATCH(C22,'Sample Input'!$C$9:$P$9,1)+1)))</f>
        <v>0</v>
      </c>
      <c r="T22" s="32">
        <f t="shared" si="10"/>
        <v>13.591999488900779</v>
      </c>
      <c r="U22" s="33">
        <f t="shared" si="11"/>
        <v>0</v>
      </c>
      <c r="V22" s="33">
        <f t="shared" si="12"/>
        <v>0</v>
      </c>
      <c r="W22" s="34">
        <f t="shared" si="13"/>
        <v>1.5779287109375012E-2</v>
      </c>
      <c r="X22" s="34">
        <f t="shared" si="14"/>
        <v>1.660156250000001E-2</v>
      </c>
      <c r="Y22" s="34">
        <f t="shared" si="15"/>
        <v>1.8076611328125013E-2</v>
      </c>
      <c r="Z22" s="35">
        <f t="shared" si="16"/>
        <v>4</v>
      </c>
      <c r="AA22" s="35">
        <f t="shared" si="17"/>
        <v>4</v>
      </c>
      <c r="AB22" s="35">
        <f t="shared" si="18"/>
        <v>4</v>
      </c>
      <c r="AC22" s="35">
        <f t="shared" si="19"/>
        <v>35</v>
      </c>
      <c r="AD22" s="35">
        <f t="shared" si="20"/>
        <v>35</v>
      </c>
      <c r="AE22" s="36">
        <f t="shared" si="21"/>
        <v>35</v>
      </c>
    </row>
    <row r="23" spans="1:1044" x14ac:dyDescent="0.25">
      <c r="A23" s="56">
        <v>18</v>
      </c>
      <c r="C23" s="32">
        <f t="shared" si="0"/>
        <v>14.161215434252611</v>
      </c>
      <c r="D23" s="33">
        <f>IF(INDEX('Sample Input'!$C$9:$P$9,MATCH(C23,'Sample Input'!$C$9:$P$9,1))&gt;=20,FORECAST(C23,INDEX('Sample Input'!$C$10:$P$10,MATCH(C23,'Sample Input'!$C$9:$P$9,1)-1):INDEX('Sample Input'!$C$10:$P$10,MATCH(C23,'Sample Input'!$C$9:$P$9,1)),INDEX('Sample Input'!$C$9:$P$9,MATCH(C23,'Sample Input'!$C$9:$P$9,1)-1):INDEX('Sample Input'!$C$9:$P$9,MATCH(C23,'Sample Input'!$C$9:$P$9,1))),FORECAST(C23,INDEX('Sample Input'!$C$10:$P$10,MATCH(C23,'Sample Input'!$C$9:$P$9,1)):INDEX('Sample Input'!$C$10:$P$10,MATCH(C23,'Sample Input'!$C$9:$P$9,1)+1),INDEX('Sample Input'!$C$9:$P$9,MATCH(C23,'Sample Input'!$C$9:$P$9,1)):INDEX('Sample Input'!$C$9:$P$9,MATCH(C23,'Sample Input'!$C$9:$P$9,1)+1)))</f>
        <v>0</v>
      </c>
      <c r="E23" s="33">
        <f>IF(INDEX('Sample Input'!$C$9:$P$9,MATCH(C23,'Sample Input'!$C$9:$P$9,1))&gt;=20,FORECAST(C23,INDEX('Sample Input'!$C$11:$P$11,MATCH(C23,'Sample Input'!$C$9:$P$9,1)-1):INDEX('Sample Input'!$C$11:$P$11,MATCH(C23,'Sample Input'!$C$9:$P$9,1)),INDEX('Sample Input'!$C$9:$P$9,MATCH(C23,'Sample Input'!$C$9:$P$9,1)-1):INDEX('Sample Input'!$C$9:$P$9,MATCH(C23,'Sample Input'!$C$9:$P$9,1))),FORECAST(C23,INDEX('Sample Input'!$C$11:$P$11,MATCH(C23,'Sample Input'!$C$9:$P$9,1)):INDEX('Sample Input'!$C$11:$P$11,MATCH(C23,'Sample Input'!$C$9:$P$9,1)+1),INDEX('Sample Input'!$C$9:$P$9,MATCH(C23,'Sample Input'!$C$9:$P$9,1)):INDEX('Sample Input'!$C$9:$P$9,MATCH(C23,'Sample Input'!$C$9:$P$9,1)+1)))</f>
        <v>0</v>
      </c>
      <c r="F23" s="34">
        <f t="shared" si="1"/>
        <v>1.6707480468750001E-2</v>
      </c>
      <c r="G23" s="34">
        <f t="shared" si="2"/>
        <v>1.7578125E-2</v>
      </c>
      <c r="H23" s="34">
        <f t="shared" si="3"/>
        <v>1.9139941406250003E-2</v>
      </c>
      <c r="I23" s="35">
        <f t="shared" si="4"/>
        <v>4</v>
      </c>
      <c r="J23" s="35">
        <f t="shared" si="5"/>
        <v>4</v>
      </c>
      <c r="K23" s="35">
        <f t="shared" si="6"/>
        <v>4</v>
      </c>
      <c r="L23" s="35">
        <f t="shared" si="7"/>
        <v>36</v>
      </c>
      <c r="M23" s="35">
        <f t="shared" si="8"/>
        <v>36</v>
      </c>
      <c r="N23" s="36">
        <f t="shared" si="9"/>
        <v>36</v>
      </c>
      <c r="P23" s="48">
        <f>IF(INDEX('Sample Input'!$C$6:$P$6,MATCH(C23,'Sample Input'!$C$9:$P$9,1))&gt;='Sample Input'!$O$9,FORECAST(C23,INDEX('Sample Input'!$C$6:$P$6,MATCH(C23,'Sample Input'!$C$9:$P$9,1)-1):INDEX('Sample Input'!$C$6:$P$6,MATCH(C23,'Sample Input'!$C$9:$P$9,1)),INDEX('Sample Input'!$C$9:$P$9,MATCH(C23,'Sample Input'!$C$9:$P$9,1)-1):INDEX('Sample Input'!$C$9:$P$9,MATCH(C23,'Sample Input'!$C$9:$P$9,1))),FORECAST(C23,INDEX('Sample Input'!$C$6:$P$6,MATCH(C23,'Sample Input'!$C$9:$P$9,1)):INDEX('Sample Input'!$C$6:$P$6,MATCH(C23,'Sample Input'!$C$9:$P$9,1)+1),INDEX('Sample Input'!$C$9:$P$9,MATCH(C23,'Sample Input'!$C$9:$P$9,1)):INDEX('Sample Input'!$C$9:$P$9,MATCH(C23,'Sample Input'!$C$9:$P$9,1)+1)))</f>
        <v>14.161215434252611</v>
      </c>
      <c r="Q23" s="49">
        <f>IF(INDEX('Sample Input'!$C$9:$P$9,MATCH(C23,'Sample Input'!$C$9:$P$9,1))&gt;=20,FORECAST(C23,INDEX('Sample Input'!$C$7:$P$7,MATCH(C23,'Sample Input'!$C$9:$P$9,1)-1):INDEX('Sample Input'!$C$7:$P$7,MATCH(C23,'Sample Input'!$C$9:$P$9,1)),INDEX('Sample Input'!$C$9:$P$9,MATCH(C23,'Sample Input'!$C$9:$P$9,1)-1):INDEX('Sample Input'!$C$9:$P$9,MATCH(C23,'Sample Input'!$C$9:$P$9,1))),FORECAST(C23,INDEX('Sample Input'!$C$7:$P$7,MATCH(C23,'Sample Input'!$C$9:$P$9,1)):INDEX('Sample Input'!$C$7:$P$7,MATCH(C23,'Sample Input'!$C$9:$P$9,1)+1),INDEX('Sample Input'!$C$9:$P$9,MATCH(C23,'Sample Input'!$C$9:$P$9,1)):INDEX('Sample Input'!$C$9:$P$9,MATCH(C23,'Sample Input'!$C$9:$P$9,1)+1)))</f>
        <v>0</v>
      </c>
      <c r="R23" s="50">
        <f>IF(INDEX('Sample Input'!$C$9:$P$9,MATCH(C23,'Sample Input'!$C$9:$P$9,1))&gt;=20,FORECAST(C23,INDEX('Sample Input'!$C$8:$P$8,MATCH(C23,'Sample Input'!$C$9:$P$9,1)-1):INDEX('Sample Input'!$C$8:$P$8,MATCH(C23,'Sample Input'!$C$9:$P$9,1)),INDEX('Sample Input'!$C$9:$P$9,MATCH(C23,'Sample Input'!$C$9:$P$9,1)-1):INDEX('Sample Input'!$C$9:$P$9,MATCH(C23,'Sample Input'!$C$9:$P$9,1))),FORECAST(C23,INDEX('Sample Input'!$C$8:$P$8,MATCH(C23,'Sample Input'!$C$9:$P$9,1)):INDEX('Sample Input'!$C$8:$P$8,MATCH(C23,'Sample Input'!$C$9:$P$9,1)+1),INDEX('Sample Input'!$C$9:$P$9,MATCH(C23,'Sample Input'!$C$9:$P$9,1)):INDEX('Sample Input'!$C$9:$P$9,MATCH(C23,'Sample Input'!$C$9:$P$9,1)+1)))</f>
        <v>0</v>
      </c>
      <c r="T23" s="32">
        <f t="shared" si="10"/>
        <v>14.161215434252611</v>
      </c>
      <c r="U23" s="33">
        <f t="shared" si="11"/>
        <v>0</v>
      </c>
      <c r="V23" s="33">
        <f t="shared" si="12"/>
        <v>0</v>
      </c>
      <c r="W23" s="34">
        <f t="shared" si="13"/>
        <v>1.6707480468750001E-2</v>
      </c>
      <c r="X23" s="34">
        <f t="shared" si="14"/>
        <v>1.7578125E-2</v>
      </c>
      <c r="Y23" s="34">
        <f t="shared" si="15"/>
        <v>1.9139941406250003E-2</v>
      </c>
      <c r="Z23" s="35">
        <f t="shared" si="16"/>
        <v>4</v>
      </c>
      <c r="AA23" s="35">
        <f t="shared" si="17"/>
        <v>4</v>
      </c>
      <c r="AB23" s="35">
        <f t="shared" si="18"/>
        <v>4</v>
      </c>
      <c r="AC23" s="35">
        <f t="shared" si="19"/>
        <v>36</v>
      </c>
      <c r="AD23" s="35">
        <f t="shared" si="20"/>
        <v>36</v>
      </c>
      <c r="AE23" s="36">
        <f t="shared" si="21"/>
        <v>36</v>
      </c>
    </row>
    <row r="24" spans="1:1044" s="15" customFormat="1" x14ac:dyDescent="0.25">
      <c r="A24" s="57">
        <v>19</v>
      </c>
      <c r="C24" s="32">
        <f t="shared" si="0"/>
        <v>14.709720985847976</v>
      </c>
      <c r="D24" s="33">
        <f>IF(INDEX('Sample Input'!$C$9:$P$9,MATCH(C24,'Sample Input'!$C$9:$P$9,1))&gt;=20,FORECAST(C24,INDEX('Sample Input'!$C$10:$P$10,MATCH(C24,'Sample Input'!$C$9:$P$9,1)-1):INDEX('Sample Input'!$C$10:$P$10,MATCH(C24,'Sample Input'!$C$9:$P$9,1)),INDEX('Sample Input'!$C$9:$P$9,MATCH(C24,'Sample Input'!$C$9:$P$9,1)-1):INDEX('Sample Input'!$C$9:$P$9,MATCH(C24,'Sample Input'!$C$9:$P$9,1))),FORECAST(C24,INDEX('Sample Input'!$C$10:$P$10,MATCH(C24,'Sample Input'!$C$9:$P$9,1)):INDEX('Sample Input'!$C$10:$P$10,MATCH(C24,'Sample Input'!$C$9:$P$9,1)+1),INDEX('Sample Input'!$C$9:$P$9,MATCH(C24,'Sample Input'!$C$9:$P$9,1)):INDEX('Sample Input'!$C$9:$P$9,MATCH(C24,'Sample Input'!$C$9:$P$9,1)+1)))</f>
        <v>0</v>
      </c>
      <c r="E24" s="33">
        <f>IF(INDEX('Sample Input'!$C$9:$P$9,MATCH(C24,'Sample Input'!$C$9:$P$9,1))&gt;=20,FORECAST(C24,INDEX('Sample Input'!$C$11:$P$11,MATCH(C24,'Sample Input'!$C$9:$P$9,1)-1):INDEX('Sample Input'!$C$11:$P$11,MATCH(C24,'Sample Input'!$C$9:$P$9,1)),INDEX('Sample Input'!$C$9:$P$9,MATCH(C24,'Sample Input'!$C$9:$P$9,1)-1):INDEX('Sample Input'!$C$9:$P$9,MATCH(C24,'Sample Input'!$C$9:$P$9,1))),FORECAST(C24,INDEX('Sample Input'!$C$11:$P$11,MATCH(C24,'Sample Input'!$C$9:$P$9,1)):INDEX('Sample Input'!$C$11:$P$11,MATCH(C24,'Sample Input'!$C$9:$P$9,1)+1),INDEX('Sample Input'!$C$9:$P$9,MATCH(C24,'Sample Input'!$C$9:$P$9,1)):INDEX('Sample Input'!$C$9:$P$9,MATCH(C24,'Sample Input'!$C$9:$P$9,1)+1)))</f>
        <v>0</v>
      </c>
      <c r="F24" s="37">
        <f t="shared" si="1"/>
        <v>1.7635673828125E-2</v>
      </c>
      <c r="G24" s="37">
        <f t="shared" si="2"/>
        <v>1.85546875E-2</v>
      </c>
      <c r="H24" s="37">
        <f t="shared" si="3"/>
        <v>2.0203271484375E-2</v>
      </c>
      <c r="I24" s="38">
        <f t="shared" si="4"/>
        <v>5</v>
      </c>
      <c r="J24" s="38">
        <f t="shared" si="5"/>
        <v>5</v>
      </c>
      <c r="K24" s="38">
        <f t="shared" si="6"/>
        <v>5</v>
      </c>
      <c r="L24" s="38">
        <f t="shared" si="7"/>
        <v>37</v>
      </c>
      <c r="M24" s="38">
        <f t="shared" si="8"/>
        <v>37</v>
      </c>
      <c r="N24" s="39">
        <f t="shared" si="9"/>
        <v>37</v>
      </c>
      <c r="O24" s="16"/>
      <c r="P24" s="48">
        <f>IF(INDEX('Sample Input'!$C$6:$P$6,MATCH(C24,'Sample Input'!$C$9:$P$9,1))&gt;='Sample Input'!$O$9,FORECAST(C24,INDEX('Sample Input'!$C$6:$P$6,MATCH(C24,'Sample Input'!$C$9:$P$9,1)-1):INDEX('Sample Input'!$C$6:$P$6,MATCH(C24,'Sample Input'!$C$9:$P$9,1)),INDEX('Sample Input'!$C$9:$P$9,MATCH(C24,'Sample Input'!$C$9:$P$9,1)-1):INDEX('Sample Input'!$C$9:$P$9,MATCH(C24,'Sample Input'!$C$9:$P$9,1))),FORECAST(C24,INDEX('Sample Input'!$C$6:$P$6,MATCH(C24,'Sample Input'!$C$9:$P$9,1)):INDEX('Sample Input'!$C$6:$P$6,MATCH(C24,'Sample Input'!$C$9:$P$9,1)+1),INDEX('Sample Input'!$C$9:$P$9,MATCH(C24,'Sample Input'!$C$9:$P$9,1)):INDEX('Sample Input'!$C$9:$P$9,MATCH(C24,'Sample Input'!$C$9:$P$9,1)+1)))</f>
        <v>14.709720985847976</v>
      </c>
      <c r="Q24" s="49">
        <f>IF(INDEX('Sample Input'!$C$9:$P$9,MATCH(C24,'Sample Input'!$C$9:$P$9,1))&gt;=20,FORECAST(C24,INDEX('Sample Input'!$C$7:$P$7,MATCH(C24,'Sample Input'!$C$9:$P$9,1)-1):INDEX('Sample Input'!$C$7:$P$7,MATCH(C24,'Sample Input'!$C$9:$P$9,1)),INDEX('Sample Input'!$C$9:$P$9,MATCH(C24,'Sample Input'!$C$9:$P$9,1)-1):INDEX('Sample Input'!$C$9:$P$9,MATCH(C24,'Sample Input'!$C$9:$P$9,1))),FORECAST(C24,INDEX('Sample Input'!$C$7:$P$7,MATCH(C24,'Sample Input'!$C$9:$P$9,1)):INDEX('Sample Input'!$C$7:$P$7,MATCH(C24,'Sample Input'!$C$9:$P$9,1)+1),INDEX('Sample Input'!$C$9:$P$9,MATCH(C24,'Sample Input'!$C$9:$P$9,1)):INDEX('Sample Input'!$C$9:$P$9,MATCH(C24,'Sample Input'!$C$9:$P$9,1)+1)))</f>
        <v>0</v>
      </c>
      <c r="R24" s="50">
        <f>IF(INDEX('Sample Input'!$C$9:$P$9,MATCH(C24,'Sample Input'!$C$9:$P$9,1))&gt;=20,FORECAST(C24,INDEX('Sample Input'!$C$8:$P$8,MATCH(C24,'Sample Input'!$C$9:$P$9,1)-1):INDEX('Sample Input'!$C$8:$P$8,MATCH(C24,'Sample Input'!$C$9:$P$9,1)),INDEX('Sample Input'!$C$9:$P$9,MATCH(C24,'Sample Input'!$C$9:$P$9,1)-1):INDEX('Sample Input'!$C$9:$P$9,MATCH(C24,'Sample Input'!$C$9:$P$9,1))),FORECAST(C24,INDEX('Sample Input'!$C$8:$P$8,MATCH(C24,'Sample Input'!$C$9:$P$9,1)):INDEX('Sample Input'!$C$8:$P$8,MATCH(C24,'Sample Input'!$C$9:$P$9,1)+1),INDEX('Sample Input'!$C$9:$P$9,MATCH(C24,'Sample Input'!$C$9:$P$9,1)):INDEX('Sample Input'!$C$9:$P$9,MATCH(C24,'Sample Input'!$C$9:$P$9,1)+1)))</f>
        <v>0</v>
      </c>
      <c r="S24" s="16"/>
      <c r="T24" s="32">
        <f t="shared" si="10"/>
        <v>14.709720985847976</v>
      </c>
      <c r="U24" s="33">
        <f t="shared" si="11"/>
        <v>0</v>
      </c>
      <c r="V24" s="33">
        <f t="shared" si="12"/>
        <v>0</v>
      </c>
      <c r="W24" s="37">
        <f t="shared" si="13"/>
        <v>1.7635673828125E-2</v>
      </c>
      <c r="X24" s="37">
        <f t="shared" si="14"/>
        <v>1.85546875E-2</v>
      </c>
      <c r="Y24" s="37">
        <f t="shared" si="15"/>
        <v>2.0203271484375E-2</v>
      </c>
      <c r="Z24" s="38">
        <f t="shared" si="16"/>
        <v>5</v>
      </c>
      <c r="AA24" s="38">
        <f t="shared" si="17"/>
        <v>5</v>
      </c>
      <c r="AB24" s="38">
        <f t="shared" si="18"/>
        <v>5</v>
      </c>
      <c r="AC24" s="38">
        <f t="shared" si="19"/>
        <v>37</v>
      </c>
      <c r="AD24" s="38">
        <f t="shared" si="20"/>
        <v>37</v>
      </c>
      <c r="AE24" s="39">
        <f t="shared" si="21"/>
        <v>37</v>
      </c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  <c r="IW24" s="16"/>
      <c r="IX24" s="16"/>
      <c r="IY24" s="16"/>
      <c r="IZ24" s="16"/>
      <c r="JA24" s="16"/>
      <c r="JB24" s="16"/>
      <c r="JC24" s="16"/>
      <c r="JD24" s="16"/>
      <c r="JE24" s="16"/>
      <c r="JF24" s="16"/>
      <c r="JG24" s="16"/>
      <c r="JH24" s="16"/>
      <c r="JI24" s="16"/>
      <c r="JJ24" s="16"/>
      <c r="JK24" s="16"/>
      <c r="JL24" s="16"/>
      <c r="JM24" s="16"/>
      <c r="JN24" s="16"/>
      <c r="JO24" s="16"/>
      <c r="JP24" s="16"/>
      <c r="JQ24" s="16"/>
      <c r="JR24" s="16"/>
      <c r="JS24" s="16"/>
      <c r="JT24" s="16"/>
      <c r="JU24" s="16"/>
      <c r="JV24" s="16"/>
      <c r="JW24" s="16"/>
      <c r="JX24" s="16"/>
      <c r="JY24" s="16"/>
      <c r="JZ24" s="16"/>
      <c r="KA24" s="16"/>
      <c r="KB24" s="16"/>
      <c r="KC24" s="16"/>
      <c r="KD24" s="16"/>
      <c r="KE24" s="16"/>
      <c r="KF24" s="16"/>
      <c r="KG24" s="16"/>
      <c r="KH24" s="16"/>
      <c r="KI24" s="16"/>
      <c r="KJ24" s="16"/>
      <c r="KK24" s="16"/>
      <c r="KL24" s="16"/>
      <c r="KM24" s="16"/>
      <c r="KN24" s="16"/>
      <c r="KO24" s="16"/>
      <c r="KP24" s="16"/>
      <c r="KQ24" s="16"/>
      <c r="KR24" s="16"/>
      <c r="KS24" s="16"/>
      <c r="KT24" s="16"/>
      <c r="KU24" s="16"/>
      <c r="KV24" s="16"/>
      <c r="KW24" s="16"/>
      <c r="KX24" s="16"/>
      <c r="KY24" s="16"/>
      <c r="KZ24" s="16"/>
      <c r="LA24" s="16"/>
      <c r="LB24" s="16"/>
      <c r="LC24" s="16"/>
      <c r="LD24" s="16"/>
      <c r="LE24" s="16"/>
      <c r="LF24" s="16"/>
      <c r="LG24" s="16"/>
      <c r="LH24" s="16"/>
      <c r="LI24" s="16"/>
      <c r="LJ24" s="16"/>
      <c r="LK24" s="16"/>
      <c r="LL24" s="16"/>
      <c r="LM24" s="16"/>
      <c r="LN24" s="16"/>
      <c r="LO24" s="16"/>
      <c r="LP24" s="16"/>
      <c r="LQ24" s="16"/>
      <c r="LR24" s="16"/>
      <c r="LS24" s="16"/>
      <c r="LT24" s="16"/>
      <c r="LU24" s="16"/>
      <c r="LV24" s="16"/>
      <c r="LW24" s="16"/>
      <c r="LX24" s="16"/>
      <c r="LY24" s="16"/>
      <c r="LZ24" s="16"/>
      <c r="MA24" s="16"/>
      <c r="MB24" s="16"/>
      <c r="MC24" s="16"/>
      <c r="MD24" s="16"/>
      <c r="ME24" s="16"/>
      <c r="MF24" s="16"/>
      <c r="MG24" s="16"/>
      <c r="MH24" s="16"/>
      <c r="MI24" s="16"/>
      <c r="MJ24" s="16"/>
      <c r="MK24" s="16"/>
      <c r="ML24" s="16"/>
      <c r="MM24" s="16"/>
      <c r="MN24" s="16"/>
      <c r="MO24" s="16"/>
      <c r="MP24" s="16"/>
      <c r="MQ24" s="16"/>
      <c r="MR24" s="16"/>
      <c r="MS24" s="16"/>
      <c r="MT24" s="16"/>
      <c r="MU24" s="16"/>
      <c r="MV24" s="16"/>
      <c r="MW24" s="16"/>
      <c r="MX24" s="16"/>
      <c r="MY24" s="16"/>
      <c r="MZ24" s="16"/>
      <c r="NA24" s="16"/>
      <c r="NB24" s="16"/>
      <c r="NC24" s="16"/>
      <c r="ND24" s="16"/>
      <c r="NE24" s="16"/>
      <c r="NF24" s="16"/>
      <c r="NG24" s="16"/>
      <c r="NH24" s="16"/>
      <c r="NI24" s="16"/>
      <c r="NJ24" s="16"/>
      <c r="NK24" s="16"/>
      <c r="NL24" s="16"/>
      <c r="NM24" s="16"/>
      <c r="NN24" s="16"/>
      <c r="NO24" s="16"/>
      <c r="NP24" s="16"/>
      <c r="NQ24" s="16"/>
      <c r="NR24" s="16"/>
      <c r="NS24" s="16"/>
      <c r="NT24" s="16"/>
      <c r="NU24" s="16"/>
      <c r="NV24" s="16"/>
      <c r="NW24" s="16"/>
      <c r="NX24" s="16"/>
      <c r="NY24" s="16"/>
      <c r="NZ24" s="16"/>
      <c r="OA24" s="16"/>
      <c r="OB24" s="16"/>
      <c r="OC24" s="16"/>
      <c r="OD24" s="16"/>
      <c r="OE24" s="16"/>
      <c r="OF24" s="16"/>
      <c r="OG24" s="16"/>
      <c r="OH24" s="16"/>
      <c r="OI24" s="16"/>
      <c r="OJ24" s="16"/>
      <c r="OK24" s="16"/>
      <c r="OL24" s="16"/>
      <c r="OM24" s="16"/>
      <c r="ON24" s="16"/>
      <c r="OO24" s="16"/>
      <c r="OP24" s="16"/>
      <c r="OQ24" s="16"/>
      <c r="OR24" s="16"/>
      <c r="OS24" s="16"/>
      <c r="OT24" s="16"/>
      <c r="OU24" s="16"/>
      <c r="OV24" s="16"/>
      <c r="OW24" s="16"/>
      <c r="OX24" s="16"/>
      <c r="OY24" s="16"/>
      <c r="OZ24" s="16"/>
      <c r="PA24" s="16"/>
      <c r="PB24" s="16"/>
      <c r="PC24" s="16"/>
      <c r="PD24" s="16"/>
      <c r="PE24" s="16"/>
      <c r="PF24" s="16"/>
      <c r="PG24" s="16"/>
      <c r="PH24" s="16"/>
      <c r="PI24" s="16"/>
      <c r="PJ24" s="16"/>
      <c r="PK24" s="16"/>
      <c r="PL24" s="16"/>
      <c r="PM24" s="16"/>
      <c r="PN24" s="16"/>
      <c r="PO24" s="16"/>
      <c r="PP24" s="16"/>
      <c r="PQ24" s="16"/>
      <c r="PR24" s="16"/>
      <c r="PS24" s="16"/>
      <c r="PT24" s="16"/>
      <c r="PU24" s="16"/>
      <c r="PV24" s="16"/>
      <c r="PW24" s="16"/>
      <c r="PX24" s="16"/>
      <c r="PY24" s="16"/>
      <c r="PZ24" s="16"/>
      <c r="QA24" s="16"/>
      <c r="QB24" s="16"/>
      <c r="QC24" s="16"/>
      <c r="QD24" s="16"/>
      <c r="QE24" s="16"/>
      <c r="QF24" s="16"/>
      <c r="QG24" s="16"/>
      <c r="QH24" s="16"/>
      <c r="QI24" s="16"/>
      <c r="QJ24" s="16"/>
      <c r="QK24" s="16"/>
      <c r="QL24" s="16"/>
      <c r="QM24" s="16"/>
      <c r="QN24" s="16"/>
      <c r="QO24" s="16"/>
      <c r="QP24" s="16"/>
      <c r="QQ24" s="16"/>
      <c r="QR24" s="16"/>
      <c r="QS24" s="16"/>
      <c r="QT24" s="16"/>
      <c r="QU24" s="16"/>
      <c r="QV24" s="16"/>
      <c r="QW24" s="16"/>
      <c r="QX24" s="16"/>
      <c r="QY24" s="16"/>
      <c r="QZ24" s="16"/>
      <c r="RA24" s="16"/>
      <c r="RB24" s="16"/>
      <c r="RC24" s="16"/>
      <c r="RD24" s="16"/>
      <c r="RE24" s="16"/>
      <c r="RF24" s="16"/>
      <c r="RG24" s="16"/>
      <c r="RH24" s="16"/>
      <c r="RI24" s="16"/>
      <c r="RJ24" s="16"/>
      <c r="RK24" s="16"/>
      <c r="RL24" s="16"/>
      <c r="RM24" s="16"/>
      <c r="RN24" s="16"/>
      <c r="RO24" s="16"/>
      <c r="RP24" s="16"/>
      <c r="RQ24" s="16"/>
      <c r="RR24" s="16"/>
      <c r="RS24" s="16"/>
      <c r="RT24" s="16"/>
      <c r="RU24" s="16"/>
      <c r="RV24" s="16"/>
      <c r="RW24" s="16"/>
      <c r="RX24" s="16"/>
      <c r="RY24" s="16"/>
      <c r="RZ24" s="16"/>
      <c r="SA24" s="16"/>
      <c r="SB24" s="16"/>
      <c r="SC24" s="16"/>
      <c r="SD24" s="16"/>
      <c r="SE24" s="16"/>
      <c r="SF24" s="16"/>
      <c r="SG24" s="16"/>
      <c r="SH24" s="16"/>
      <c r="SI24" s="16"/>
      <c r="SJ24" s="16"/>
      <c r="SK24" s="16"/>
      <c r="SL24" s="16"/>
      <c r="SM24" s="16"/>
      <c r="SN24" s="16"/>
      <c r="SO24" s="16"/>
      <c r="SP24" s="16"/>
      <c r="SQ24" s="16"/>
      <c r="SR24" s="16"/>
      <c r="SS24" s="16"/>
      <c r="ST24" s="16"/>
      <c r="SU24" s="16"/>
      <c r="SV24" s="16"/>
      <c r="SW24" s="16"/>
      <c r="SX24" s="16"/>
      <c r="SY24" s="16"/>
      <c r="SZ24" s="16"/>
      <c r="TA24" s="16"/>
      <c r="TB24" s="16"/>
      <c r="TC24" s="16"/>
      <c r="TD24" s="16"/>
      <c r="TE24" s="16"/>
      <c r="TF24" s="16"/>
      <c r="TG24" s="16"/>
      <c r="TH24" s="16"/>
      <c r="TI24" s="16"/>
      <c r="TJ24" s="16"/>
      <c r="TK24" s="16"/>
      <c r="TL24" s="16"/>
      <c r="TM24" s="16"/>
      <c r="TN24" s="16"/>
      <c r="TO24" s="16"/>
      <c r="TP24" s="16"/>
      <c r="TQ24" s="16"/>
      <c r="TR24" s="16"/>
      <c r="TS24" s="16"/>
      <c r="TT24" s="16"/>
      <c r="TU24" s="16"/>
      <c r="TV24" s="16"/>
      <c r="TW24" s="16"/>
      <c r="TX24" s="16"/>
      <c r="TY24" s="16"/>
      <c r="TZ24" s="16"/>
      <c r="UA24" s="16"/>
      <c r="UB24" s="16"/>
      <c r="UC24" s="16"/>
      <c r="UD24" s="16"/>
      <c r="UE24" s="16"/>
      <c r="UF24" s="16"/>
      <c r="UG24" s="16"/>
      <c r="UH24" s="16"/>
      <c r="UI24" s="16"/>
      <c r="UJ24" s="16"/>
      <c r="UK24" s="16"/>
      <c r="UL24" s="16"/>
      <c r="UM24" s="16"/>
      <c r="UN24" s="16"/>
      <c r="UO24" s="16"/>
      <c r="UP24" s="16"/>
      <c r="UQ24" s="16"/>
      <c r="UR24" s="16"/>
      <c r="US24" s="16"/>
      <c r="UT24" s="16"/>
      <c r="UU24" s="16"/>
      <c r="UV24" s="16"/>
      <c r="UW24" s="16"/>
      <c r="UX24" s="16"/>
      <c r="UY24" s="16"/>
      <c r="UZ24" s="16"/>
      <c r="VA24" s="16"/>
      <c r="VB24" s="16"/>
      <c r="VC24" s="16"/>
      <c r="VD24" s="16"/>
      <c r="VE24" s="16"/>
      <c r="VF24" s="16"/>
      <c r="VG24" s="16"/>
      <c r="VH24" s="16"/>
      <c r="VI24" s="16"/>
      <c r="VJ24" s="16"/>
      <c r="VK24" s="16"/>
      <c r="VL24" s="16"/>
      <c r="VM24" s="16"/>
      <c r="VN24" s="16"/>
      <c r="VO24" s="16"/>
      <c r="VP24" s="16"/>
      <c r="VQ24" s="16"/>
      <c r="VR24" s="16"/>
      <c r="VS24" s="16"/>
      <c r="VT24" s="16"/>
      <c r="VU24" s="16"/>
      <c r="VV24" s="16"/>
      <c r="VW24" s="16"/>
      <c r="VX24" s="16"/>
      <c r="VY24" s="16"/>
      <c r="VZ24" s="16"/>
      <c r="WA24" s="16"/>
      <c r="WB24" s="16"/>
      <c r="WC24" s="16"/>
      <c r="WD24" s="16"/>
      <c r="WE24" s="16"/>
      <c r="WF24" s="16"/>
      <c r="WG24" s="16"/>
      <c r="WH24" s="16"/>
      <c r="WI24" s="16"/>
      <c r="WJ24" s="16"/>
      <c r="WK24" s="16"/>
      <c r="WL24" s="16"/>
      <c r="WM24" s="16"/>
      <c r="WN24" s="16"/>
      <c r="WO24" s="16"/>
      <c r="WP24" s="16"/>
      <c r="WQ24" s="16"/>
      <c r="WR24" s="16"/>
      <c r="WS24" s="16"/>
      <c r="WT24" s="16"/>
      <c r="WU24" s="16"/>
      <c r="WV24" s="16"/>
      <c r="WW24" s="16"/>
      <c r="WX24" s="16"/>
      <c r="WY24" s="16"/>
      <c r="WZ24" s="16"/>
      <c r="XA24" s="16"/>
      <c r="XB24" s="16"/>
      <c r="XC24" s="16"/>
      <c r="XD24" s="16"/>
      <c r="XE24" s="16"/>
      <c r="XF24" s="16"/>
      <c r="XG24" s="16"/>
      <c r="XH24" s="16"/>
      <c r="XI24" s="16"/>
      <c r="XJ24" s="16"/>
      <c r="XK24" s="16"/>
      <c r="XL24" s="16"/>
      <c r="XM24" s="16"/>
      <c r="XN24" s="16"/>
      <c r="XO24" s="16"/>
      <c r="XP24" s="16"/>
      <c r="XQ24" s="16"/>
      <c r="XR24" s="16"/>
      <c r="XS24" s="16"/>
      <c r="XT24" s="16"/>
      <c r="XU24" s="16"/>
      <c r="XV24" s="16"/>
      <c r="XW24" s="16"/>
      <c r="XX24" s="16"/>
      <c r="XY24" s="16"/>
      <c r="XZ24" s="16"/>
      <c r="YA24" s="16"/>
      <c r="YB24" s="16"/>
      <c r="YC24" s="16"/>
      <c r="YD24" s="16"/>
      <c r="YE24" s="16"/>
      <c r="YF24" s="16"/>
      <c r="YG24" s="16"/>
      <c r="YH24" s="16"/>
      <c r="YI24" s="16"/>
      <c r="YJ24" s="16"/>
      <c r="YK24" s="16"/>
      <c r="YL24" s="16"/>
      <c r="YM24" s="16"/>
      <c r="YN24" s="16"/>
      <c r="YO24" s="16"/>
      <c r="YP24" s="16"/>
      <c r="YQ24" s="16"/>
      <c r="YR24" s="16"/>
      <c r="YS24" s="16"/>
      <c r="YT24" s="16"/>
      <c r="YU24" s="16"/>
      <c r="YV24" s="16"/>
      <c r="YW24" s="16"/>
      <c r="YX24" s="16"/>
      <c r="YY24" s="16"/>
      <c r="YZ24" s="16"/>
      <c r="ZA24" s="16"/>
      <c r="ZB24" s="16"/>
      <c r="ZC24" s="16"/>
      <c r="ZD24" s="16"/>
      <c r="ZE24" s="16"/>
      <c r="ZF24" s="16"/>
      <c r="ZG24" s="16"/>
      <c r="ZH24" s="16"/>
      <c r="ZI24" s="16"/>
      <c r="ZJ24" s="16"/>
      <c r="ZK24" s="16"/>
      <c r="ZL24" s="16"/>
      <c r="ZM24" s="16"/>
      <c r="ZN24" s="16"/>
      <c r="ZO24" s="16"/>
      <c r="ZP24" s="16"/>
      <c r="ZQ24" s="16"/>
      <c r="ZR24" s="16"/>
      <c r="ZS24" s="16"/>
      <c r="ZT24" s="16"/>
      <c r="ZU24" s="16"/>
      <c r="ZV24" s="16"/>
      <c r="ZW24" s="16"/>
      <c r="ZX24" s="16"/>
      <c r="ZY24" s="16"/>
      <c r="ZZ24" s="16"/>
      <c r="AAA24" s="16"/>
      <c r="AAB24" s="16"/>
      <c r="AAC24" s="16"/>
      <c r="AAD24" s="16"/>
      <c r="AAE24" s="16"/>
      <c r="AAF24" s="16"/>
      <c r="AAG24" s="16"/>
      <c r="AAH24" s="16"/>
      <c r="AAI24" s="16"/>
      <c r="AAJ24" s="16"/>
      <c r="AAK24" s="16"/>
      <c r="AAL24" s="16"/>
      <c r="AAM24" s="16"/>
      <c r="AAN24" s="16"/>
      <c r="AAO24" s="16"/>
      <c r="AAP24" s="16"/>
      <c r="AAQ24" s="16"/>
      <c r="AAR24" s="16"/>
      <c r="AAS24" s="16"/>
      <c r="AAT24" s="16"/>
      <c r="AAU24" s="16"/>
      <c r="AAV24" s="16"/>
      <c r="AAW24" s="16"/>
      <c r="AAX24" s="16"/>
      <c r="AAY24" s="16"/>
      <c r="AAZ24" s="16"/>
      <c r="ABA24" s="16"/>
      <c r="ABB24" s="16"/>
      <c r="ABC24" s="16"/>
      <c r="ABD24" s="16"/>
      <c r="ABE24" s="16"/>
      <c r="ABF24" s="16"/>
      <c r="ABG24" s="16"/>
      <c r="ABH24" s="16"/>
      <c r="ABI24" s="16"/>
      <c r="ABJ24" s="16"/>
      <c r="ABK24" s="16"/>
      <c r="ABL24" s="16"/>
      <c r="ABM24" s="16"/>
      <c r="ABN24" s="16"/>
      <c r="ABO24" s="16"/>
      <c r="ABP24" s="16"/>
      <c r="ABQ24" s="16"/>
      <c r="ABR24" s="16"/>
      <c r="ABS24" s="16"/>
      <c r="ABT24" s="16"/>
      <c r="ABU24" s="16"/>
      <c r="ABV24" s="16"/>
      <c r="ABW24" s="16"/>
      <c r="ABX24" s="16"/>
      <c r="ABY24" s="16"/>
      <c r="ABZ24" s="16"/>
      <c r="ACA24" s="16"/>
      <c r="ACB24" s="16"/>
      <c r="ACC24" s="16"/>
      <c r="ACD24" s="16"/>
      <c r="ACE24" s="16"/>
      <c r="ACF24" s="16"/>
      <c r="ACG24" s="16"/>
      <c r="ACH24" s="16"/>
      <c r="ACI24" s="16"/>
      <c r="ACJ24" s="16"/>
      <c r="ACK24" s="16"/>
      <c r="ACL24" s="16"/>
      <c r="ACM24" s="16"/>
      <c r="ACN24" s="16"/>
      <c r="ACO24" s="16"/>
      <c r="ACP24" s="16"/>
      <c r="ACQ24" s="16"/>
      <c r="ACR24" s="16"/>
      <c r="ACS24" s="16"/>
      <c r="ACT24" s="16"/>
      <c r="ACU24" s="16"/>
      <c r="ACV24" s="16"/>
      <c r="ACW24" s="16"/>
      <c r="ACX24" s="16"/>
      <c r="ACY24" s="16"/>
      <c r="ACZ24" s="16"/>
      <c r="ADA24" s="16"/>
      <c r="ADB24" s="16"/>
      <c r="ADC24" s="16"/>
      <c r="ADD24" s="16"/>
      <c r="ADE24" s="16"/>
      <c r="ADF24" s="16"/>
      <c r="ADG24" s="16"/>
      <c r="ADH24" s="16"/>
      <c r="ADI24" s="16"/>
      <c r="ADJ24" s="16"/>
      <c r="ADK24" s="16"/>
      <c r="ADL24" s="16"/>
      <c r="ADM24" s="16"/>
      <c r="ADN24" s="16"/>
      <c r="ADO24" s="16"/>
      <c r="ADP24" s="16"/>
      <c r="ADQ24" s="16"/>
      <c r="ADR24" s="16"/>
      <c r="ADS24" s="16"/>
      <c r="ADT24" s="16"/>
      <c r="ADU24" s="16"/>
      <c r="ADV24" s="16"/>
      <c r="ADW24" s="16"/>
      <c r="ADX24" s="16"/>
      <c r="ADY24" s="16"/>
      <c r="ADZ24" s="16"/>
      <c r="AEA24" s="16"/>
      <c r="AEB24" s="16"/>
      <c r="AEC24" s="16"/>
      <c r="AED24" s="16"/>
      <c r="AEE24" s="16"/>
      <c r="AEF24" s="16"/>
      <c r="AEG24" s="16"/>
      <c r="AEH24" s="16"/>
      <c r="AEI24" s="16"/>
      <c r="AEJ24" s="16"/>
      <c r="AEK24" s="16"/>
      <c r="AEL24" s="16"/>
      <c r="AEM24" s="16"/>
      <c r="AEN24" s="16"/>
      <c r="AEO24" s="16"/>
      <c r="AEP24" s="16"/>
      <c r="AEQ24" s="16"/>
      <c r="AER24" s="16"/>
      <c r="AES24" s="16"/>
      <c r="AET24" s="16"/>
      <c r="AEU24" s="16"/>
      <c r="AEV24" s="16"/>
      <c r="AEW24" s="16"/>
      <c r="AEX24" s="16"/>
      <c r="AEY24" s="16"/>
      <c r="AEZ24" s="16"/>
      <c r="AFA24" s="16"/>
      <c r="AFB24" s="16"/>
      <c r="AFC24" s="16"/>
      <c r="AFD24" s="16"/>
      <c r="AFE24" s="16"/>
      <c r="AFF24" s="16"/>
      <c r="AFG24" s="16"/>
      <c r="AFH24" s="16"/>
      <c r="AFI24" s="16"/>
      <c r="AFJ24" s="16"/>
      <c r="AFK24" s="16"/>
      <c r="AFL24" s="16"/>
      <c r="AFM24" s="16"/>
      <c r="AFN24" s="16"/>
      <c r="AFO24" s="16"/>
      <c r="AFP24" s="16"/>
      <c r="AFQ24" s="16"/>
      <c r="AFR24" s="16"/>
      <c r="AFS24" s="16"/>
      <c r="AFT24" s="16"/>
      <c r="AFU24" s="16"/>
      <c r="AFV24" s="16"/>
      <c r="AFW24" s="16"/>
      <c r="AFX24" s="16"/>
      <c r="AFY24" s="16"/>
      <c r="AFZ24" s="16"/>
      <c r="AGA24" s="16"/>
      <c r="AGB24" s="16"/>
      <c r="AGC24" s="16"/>
      <c r="AGD24" s="16"/>
      <c r="AGE24" s="16"/>
      <c r="AGF24" s="16"/>
      <c r="AGG24" s="16"/>
      <c r="AGH24" s="16"/>
      <c r="AGI24" s="16"/>
      <c r="AGJ24" s="16"/>
      <c r="AGK24" s="16"/>
      <c r="AGL24" s="16"/>
      <c r="AGM24" s="16"/>
      <c r="AGN24" s="16"/>
      <c r="AGO24" s="16"/>
      <c r="AGP24" s="16"/>
      <c r="AGQ24" s="16"/>
      <c r="AGR24" s="16"/>
      <c r="AGS24" s="16"/>
      <c r="AGT24" s="16"/>
      <c r="AGU24" s="16"/>
      <c r="AGV24" s="16"/>
      <c r="AGW24" s="16"/>
      <c r="AGX24" s="16"/>
      <c r="AGY24" s="16"/>
      <c r="AGZ24" s="16"/>
      <c r="AHA24" s="16"/>
      <c r="AHB24" s="16"/>
      <c r="AHC24" s="16"/>
      <c r="AHD24" s="16"/>
      <c r="AHE24" s="16"/>
      <c r="AHF24" s="16"/>
      <c r="AHG24" s="16"/>
      <c r="AHH24" s="16"/>
      <c r="AHI24" s="16"/>
      <c r="AHJ24" s="16"/>
      <c r="AHK24" s="16"/>
      <c r="AHL24" s="16"/>
      <c r="AHM24" s="16"/>
      <c r="AHN24" s="16"/>
      <c r="AHO24" s="16"/>
      <c r="AHP24" s="16"/>
      <c r="AHQ24" s="16"/>
      <c r="AHR24" s="16"/>
      <c r="AHS24" s="16"/>
      <c r="AHT24" s="16"/>
      <c r="AHU24" s="16"/>
      <c r="AHV24" s="16"/>
      <c r="AHW24" s="16"/>
      <c r="AHX24" s="16"/>
      <c r="AHY24" s="16"/>
      <c r="AHZ24" s="16"/>
      <c r="AIA24" s="16"/>
      <c r="AIB24" s="16"/>
      <c r="AIC24" s="16"/>
      <c r="AID24" s="16"/>
      <c r="AIE24" s="16"/>
      <c r="AIF24" s="16"/>
      <c r="AIG24" s="16"/>
      <c r="AIH24" s="16"/>
      <c r="AII24" s="16"/>
      <c r="AIJ24" s="16"/>
      <c r="AIK24" s="16"/>
      <c r="AIL24" s="16"/>
      <c r="AIM24" s="16"/>
      <c r="AIN24" s="16"/>
      <c r="AIO24" s="16"/>
      <c r="AIP24" s="16"/>
      <c r="AIQ24" s="16"/>
      <c r="AIR24" s="16"/>
      <c r="AIS24" s="16"/>
      <c r="AIT24" s="16"/>
      <c r="AIU24" s="16"/>
      <c r="AIV24" s="16"/>
      <c r="AIW24" s="16"/>
      <c r="AIX24" s="16"/>
      <c r="AIY24" s="16"/>
      <c r="AIZ24" s="16"/>
      <c r="AJA24" s="16"/>
      <c r="AJB24" s="16"/>
      <c r="AJC24" s="16"/>
      <c r="AJD24" s="16"/>
      <c r="AJE24" s="16"/>
      <c r="AJF24" s="16"/>
      <c r="AJG24" s="16"/>
      <c r="AJH24" s="16"/>
      <c r="AJI24" s="16"/>
      <c r="AJJ24" s="16"/>
      <c r="AJK24" s="16"/>
      <c r="AJL24" s="16"/>
      <c r="AJM24" s="16"/>
      <c r="AJN24" s="16"/>
      <c r="AJO24" s="16"/>
      <c r="AJP24" s="16"/>
      <c r="AJQ24" s="16"/>
      <c r="AJR24" s="16"/>
      <c r="AJS24" s="16"/>
      <c r="AJT24" s="16"/>
      <c r="AJU24" s="16"/>
      <c r="AJV24" s="16"/>
      <c r="AJW24" s="16"/>
      <c r="AJX24" s="16"/>
      <c r="AJY24" s="16"/>
      <c r="AJZ24" s="16"/>
      <c r="AKA24" s="16"/>
      <c r="AKB24" s="16"/>
      <c r="AKC24" s="16"/>
      <c r="AKD24" s="16"/>
      <c r="AKE24" s="16"/>
      <c r="AKF24" s="16"/>
      <c r="AKG24" s="16"/>
      <c r="AKH24" s="16"/>
      <c r="AKI24" s="16"/>
      <c r="AKJ24" s="16"/>
      <c r="AKK24" s="16"/>
      <c r="AKL24" s="16"/>
      <c r="AKM24" s="16"/>
      <c r="AKN24" s="16"/>
      <c r="AKO24" s="16"/>
      <c r="AKP24" s="16"/>
      <c r="AKQ24" s="16"/>
      <c r="AKR24" s="16"/>
      <c r="AKS24" s="16"/>
      <c r="AKT24" s="16"/>
      <c r="AKU24" s="16"/>
      <c r="AKV24" s="16"/>
      <c r="AKW24" s="16"/>
      <c r="AKX24" s="16"/>
      <c r="AKY24" s="16"/>
      <c r="AKZ24" s="16"/>
      <c r="ALA24" s="16"/>
      <c r="ALB24" s="16"/>
      <c r="ALC24" s="16"/>
      <c r="ALD24" s="16"/>
      <c r="ALE24" s="16"/>
      <c r="ALF24" s="16"/>
      <c r="ALG24" s="16"/>
      <c r="ALH24" s="16"/>
      <c r="ALI24" s="16"/>
      <c r="ALJ24" s="16"/>
      <c r="ALK24" s="16"/>
      <c r="ALL24" s="16"/>
      <c r="ALM24" s="16"/>
      <c r="ALN24" s="16"/>
      <c r="ALO24" s="16"/>
      <c r="ALP24" s="16"/>
      <c r="ALQ24" s="16"/>
      <c r="ALR24" s="16"/>
      <c r="ALS24" s="16"/>
      <c r="ALT24" s="16"/>
      <c r="ALU24" s="16"/>
      <c r="ALV24" s="16"/>
      <c r="ALW24" s="16"/>
      <c r="ALX24" s="16"/>
      <c r="ALY24" s="16"/>
      <c r="ALZ24" s="16"/>
      <c r="AMA24" s="16"/>
      <c r="AMB24" s="16"/>
      <c r="AMC24" s="16"/>
      <c r="AMD24" s="16"/>
      <c r="AME24" s="16"/>
      <c r="AMF24" s="16"/>
      <c r="AMG24" s="16"/>
      <c r="AMH24" s="16"/>
      <c r="AMI24" s="16"/>
      <c r="AMJ24" s="16"/>
      <c r="AMK24" s="16"/>
      <c r="AML24" s="16"/>
      <c r="AMM24" s="16"/>
      <c r="AMN24" s="16"/>
      <c r="AMO24" s="16"/>
      <c r="AMP24" s="16"/>
      <c r="AMQ24" s="16"/>
      <c r="AMR24" s="16"/>
      <c r="AMS24" s="16"/>
      <c r="AMT24" s="16"/>
      <c r="AMU24" s="16"/>
      <c r="AMV24" s="16"/>
      <c r="AMW24" s="16"/>
      <c r="AMX24" s="16"/>
      <c r="AMY24" s="16"/>
      <c r="AMZ24" s="16"/>
      <c r="ANA24" s="16"/>
      <c r="ANB24" s="16"/>
      <c r="ANC24" s="16"/>
      <c r="AND24" s="16"/>
    </row>
    <row r="25" spans="1:1044" x14ac:dyDescent="0.25">
      <c r="A25" s="56">
        <v>20</v>
      </c>
      <c r="C25" s="32">
        <f t="shared" si="0"/>
        <v>15.239303005462315</v>
      </c>
      <c r="D25" s="33">
        <f>IF(INDEX('Sample Input'!$C$9:$P$9,MATCH(C25,'Sample Input'!$C$9:$P$9,1))&gt;=20,FORECAST(C25,INDEX('Sample Input'!$C$10:$P$10,MATCH(C25,'Sample Input'!$C$9:$P$9,1)-1):INDEX('Sample Input'!$C$10:$P$10,MATCH(C25,'Sample Input'!$C$9:$P$9,1)),INDEX('Sample Input'!$C$9:$P$9,MATCH(C25,'Sample Input'!$C$9:$P$9,1)-1):INDEX('Sample Input'!$C$9:$P$9,MATCH(C25,'Sample Input'!$C$9:$P$9,1))),FORECAST(C25,INDEX('Sample Input'!$C$10:$P$10,MATCH(C25,'Sample Input'!$C$9:$P$9,1)):INDEX('Sample Input'!$C$10:$P$10,MATCH(C25,'Sample Input'!$C$9:$P$9,1)+1),INDEX('Sample Input'!$C$9:$P$9,MATCH(C25,'Sample Input'!$C$9:$P$9,1)):INDEX('Sample Input'!$C$9:$P$9,MATCH(C25,'Sample Input'!$C$9:$P$9,1)+1)))</f>
        <v>0</v>
      </c>
      <c r="E25" s="33">
        <f>IF(INDEX('Sample Input'!$C$9:$P$9,MATCH(C25,'Sample Input'!$C$9:$P$9,1))&gt;=20,FORECAST(C25,INDEX('Sample Input'!$C$11:$P$11,MATCH(C25,'Sample Input'!$C$9:$P$9,1)-1):INDEX('Sample Input'!$C$11:$P$11,MATCH(C25,'Sample Input'!$C$9:$P$9,1)),INDEX('Sample Input'!$C$9:$P$9,MATCH(C25,'Sample Input'!$C$9:$P$9,1)-1):INDEX('Sample Input'!$C$9:$P$9,MATCH(C25,'Sample Input'!$C$9:$P$9,1))),FORECAST(C25,INDEX('Sample Input'!$C$11:$P$11,MATCH(C25,'Sample Input'!$C$9:$P$9,1)):INDEX('Sample Input'!$C$11:$P$11,MATCH(C25,'Sample Input'!$C$9:$P$9,1)+1),INDEX('Sample Input'!$C$9:$P$9,MATCH(C25,'Sample Input'!$C$9:$P$9,1)):INDEX('Sample Input'!$C$9:$P$9,MATCH(C25,'Sample Input'!$C$9:$P$9,1)+1)))</f>
        <v>0</v>
      </c>
      <c r="F25" s="34">
        <f t="shared" si="1"/>
        <v>1.8563867187500003E-2</v>
      </c>
      <c r="G25" s="34">
        <f t="shared" si="2"/>
        <v>1.9531250000000003E-2</v>
      </c>
      <c r="H25" s="34">
        <f t="shared" si="3"/>
        <v>2.1266601562500004E-2</v>
      </c>
      <c r="I25" s="35">
        <f t="shared" si="4"/>
        <v>5</v>
      </c>
      <c r="J25" s="35">
        <f t="shared" si="5"/>
        <v>5</v>
      </c>
      <c r="K25" s="35">
        <f t="shared" si="6"/>
        <v>5</v>
      </c>
      <c r="L25" s="35">
        <f t="shared" si="7"/>
        <v>38</v>
      </c>
      <c r="M25" s="35">
        <f t="shared" si="8"/>
        <v>38</v>
      </c>
      <c r="N25" s="36">
        <f t="shared" si="9"/>
        <v>38</v>
      </c>
      <c r="P25" s="48">
        <f>IF(INDEX('Sample Input'!$C$6:$P$6,MATCH(C25,'Sample Input'!$C$9:$P$9,1))&gt;='Sample Input'!$O$9,FORECAST(C25,INDEX('Sample Input'!$C$6:$P$6,MATCH(C25,'Sample Input'!$C$9:$P$9,1)-1):INDEX('Sample Input'!$C$6:$P$6,MATCH(C25,'Sample Input'!$C$9:$P$9,1)),INDEX('Sample Input'!$C$9:$P$9,MATCH(C25,'Sample Input'!$C$9:$P$9,1)-1):INDEX('Sample Input'!$C$9:$P$9,MATCH(C25,'Sample Input'!$C$9:$P$9,1))),FORECAST(C25,INDEX('Sample Input'!$C$6:$P$6,MATCH(C25,'Sample Input'!$C$9:$P$9,1)):INDEX('Sample Input'!$C$6:$P$6,MATCH(C25,'Sample Input'!$C$9:$P$9,1)+1),INDEX('Sample Input'!$C$9:$P$9,MATCH(C25,'Sample Input'!$C$9:$P$9,1)):INDEX('Sample Input'!$C$9:$P$9,MATCH(C25,'Sample Input'!$C$9:$P$9,1)+1)))</f>
        <v>15.239303005462315</v>
      </c>
      <c r="Q25" s="49">
        <f>IF(INDEX('Sample Input'!$C$9:$P$9,MATCH(C25,'Sample Input'!$C$9:$P$9,1))&gt;=20,FORECAST(C25,INDEX('Sample Input'!$C$7:$P$7,MATCH(C25,'Sample Input'!$C$9:$P$9,1)-1):INDEX('Sample Input'!$C$7:$P$7,MATCH(C25,'Sample Input'!$C$9:$P$9,1)),INDEX('Sample Input'!$C$9:$P$9,MATCH(C25,'Sample Input'!$C$9:$P$9,1)-1):INDEX('Sample Input'!$C$9:$P$9,MATCH(C25,'Sample Input'!$C$9:$P$9,1))),FORECAST(C25,INDEX('Sample Input'!$C$7:$P$7,MATCH(C25,'Sample Input'!$C$9:$P$9,1)):INDEX('Sample Input'!$C$7:$P$7,MATCH(C25,'Sample Input'!$C$9:$P$9,1)+1),INDEX('Sample Input'!$C$9:$P$9,MATCH(C25,'Sample Input'!$C$9:$P$9,1)):INDEX('Sample Input'!$C$9:$P$9,MATCH(C25,'Sample Input'!$C$9:$P$9,1)+1)))</f>
        <v>0</v>
      </c>
      <c r="R25" s="50">
        <f>IF(INDEX('Sample Input'!$C$9:$P$9,MATCH(C25,'Sample Input'!$C$9:$P$9,1))&gt;=20,FORECAST(C25,INDEX('Sample Input'!$C$8:$P$8,MATCH(C25,'Sample Input'!$C$9:$P$9,1)-1):INDEX('Sample Input'!$C$8:$P$8,MATCH(C25,'Sample Input'!$C$9:$P$9,1)),INDEX('Sample Input'!$C$9:$P$9,MATCH(C25,'Sample Input'!$C$9:$P$9,1)-1):INDEX('Sample Input'!$C$9:$P$9,MATCH(C25,'Sample Input'!$C$9:$P$9,1))),FORECAST(C25,INDEX('Sample Input'!$C$8:$P$8,MATCH(C25,'Sample Input'!$C$9:$P$9,1)):INDEX('Sample Input'!$C$8:$P$8,MATCH(C25,'Sample Input'!$C$9:$P$9,1)+1),INDEX('Sample Input'!$C$9:$P$9,MATCH(C25,'Sample Input'!$C$9:$P$9,1)):INDEX('Sample Input'!$C$9:$P$9,MATCH(C25,'Sample Input'!$C$9:$P$9,1)+1)))</f>
        <v>0</v>
      </c>
      <c r="T25" s="32">
        <f t="shared" si="10"/>
        <v>15.239303005462315</v>
      </c>
      <c r="U25" s="33">
        <f t="shared" si="11"/>
        <v>0</v>
      </c>
      <c r="V25" s="33">
        <f t="shared" si="12"/>
        <v>0</v>
      </c>
      <c r="W25" s="34">
        <f t="shared" si="13"/>
        <v>1.8563867187500003E-2</v>
      </c>
      <c r="X25" s="34">
        <f t="shared" si="14"/>
        <v>1.9531250000000003E-2</v>
      </c>
      <c r="Y25" s="34">
        <f t="shared" si="15"/>
        <v>2.1266601562500004E-2</v>
      </c>
      <c r="Z25" s="35">
        <f t="shared" si="16"/>
        <v>5</v>
      </c>
      <c r="AA25" s="35">
        <f t="shared" si="17"/>
        <v>5</v>
      </c>
      <c r="AB25" s="35">
        <f t="shared" si="18"/>
        <v>5</v>
      </c>
      <c r="AC25" s="35">
        <f t="shared" si="19"/>
        <v>38</v>
      </c>
      <c r="AD25" s="35">
        <f t="shared" si="20"/>
        <v>38</v>
      </c>
      <c r="AE25" s="36">
        <f t="shared" si="21"/>
        <v>38</v>
      </c>
    </row>
    <row r="26" spans="1:1044" x14ac:dyDescent="0.25">
      <c r="A26" s="56">
        <v>21</v>
      </c>
      <c r="C26" s="32">
        <f t="shared" si="0"/>
        <v>15.751513764187195</v>
      </c>
      <c r="D26" s="33">
        <f>IF(INDEX('Sample Input'!$C$9:$P$9,MATCH(C26,'Sample Input'!$C$9:$P$9,1))&gt;=20,FORECAST(C26,INDEX('Sample Input'!$C$10:$P$10,MATCH(C26,'Sample Input'!$C$9:$P$9,1)-1):INDEX('Sample Input'!$C$10:$P$10,MATCH(C26,'Sample Input'!$C$9:$P$9,1)),INDEX('Sample Input'!$C$9:$P$9,MATCH(C26,'Sample Input'!$C$9:$P$9,1)-1):INDEX('Sample Input'!$C$9:$P$9,MATCH(C26,'Sample Input'!$C$9:$P$9,1))),FORECAST(C26,INDEX('Sample Input'!$C$10:$P$10,MATCH(C26,'Sample Input'!$C$9:$P$9,1)):INDEX('Sample Input'!$C$10:$P$10,MATCH(C26,'Sample Input'!$C$9:$P$9,1)+1),INDEX('Sample Input'!$C$9:$P$9,MATCH(C26,'Sample Input'!$C$9:$P$9,1)):INDEX('Sample Input'!$C$9:$P$9,MATCH(C26,'Sample Input'!$C$9:$P$9,1)+1)))</f>
        <v>0</v>
      </c>
      <c r="E26" s="33">
        <f>IF(INDEX('Sample Input'!$C$9:$P$9,MATCH(C26,'Sample Input'!$C$9:$P$9,1))&gt;=20,FORECAST(C26,INDEX('Sample Input'!$C$11:$P$11,MATCH(C26,'Sample Input'!$C$9:$P$9,1)-1):INDEX('Sample Input'!$C$11:$P$11,MATCH(C26,'Sample Input'!$C$9:$P$9,1)),INDEX('Sample Input'!$C$9:$P$9,MATCH(C26,'Sample Input'!$C$9:$P$9,1)-1):INDEX('Sample Input'!$C$9:$P$9,MATCH(C26,'Sample Input'!$C$9:$P$9,1))),FORECAST(C26,INDEX('Sample Input'!$C$11:$P$11,MATCH(C26,'Sample Input'!$C$9:$P$9,1)):INDEX('Sample Input'!$C$11:$P$11,MATCH(C26,'Sample Input'!$C$9:$P$9,1)+1),INDEX('Sample Input'!$C$9:$P$9,MATCH(C26,'Sample Input'!$C$9:$P$9,1)):INDEX('Sample Input'!$C$9:$P$9,MATCH(C26,'Sample Input'!$C$9:$P$9,1)+1)))</f>
        <v>0</v>
      </c>
      <c r="F26" s="34">
        <f t="shared" si="1"/>
        <v>1.9492060546874999E-2</v>
      </c>
      <c r="G26" s="34">
        <f t="shared" si="2"/>
        <v>2.0507812499999997E-2</v>
      </c>
      <c r="H26" s="34">
        <f t="shared" si="3"/>
        <v>2.2329931640624998E-2</v>
      </c>
      <c r="I26" s="35">
        <f t="shared" si="4"/>
        <v>5</v>
      </c>
      <c r="J26" s="35">
        <f t="shared" si="5"/>
        <v>5</v>
      </c>
      <c r="K26" s="35">
        <f t="shared" si="6"/>
        <v>5</v>
      </c>
      <c r="L26" s="35">
        <f t="shared" si="7"/>
        <v>39</v>
      </c>
      <c r="M26" s="35">
        <f t="shared" si="8"/>
        <v>39</v>
      </c>
      <c r="N26" s="36">
        <f t="shared" si="9"/>
        <v>39</v>
      </c>
      <c r="P26" s="48">
        <f>IF(INDEX('Sample Input'!$C$6:$P$6,MATCH(C26,'Sample Input'!$C$9:$P$9,1))&gt;='Sample Input'!$O$9,FORECAST(C26,INDEX('Sample Input'!$C$6:$P$6,MATCH(C26,'Sample Input'!$C$9:$P$9,1)-1):INDEX('Sample Input'!$C$6:$P$6,MATCH(C26,'Sample Input'!$C$9:$P$9,1)),INDEX('Sample Input'!$C$9:$P$9,MATCH(C26,'Sample Input'!$C$9:$P$9,1)-1):INDEX('Sample Input'!$C$9:$P$9,MATCH(C26,'Sample Input'!$C$9:$P$9,1))),FORECAST(C26,INDEX('Sample Input'!$C$6:$P$6,MATCH(C26,'Sample Input'!$C$9:$P$9,1)):INDEX('Sample Input'!$C$6:$P$6,MATCH(C26,'Sample Input'!$C$9:$P$9,1)+1),INDEX('Sample Input'!$C$9:$P$9,MATCH(C26,'Sample Input'!$C$9:$P$9,1)):INDEX('Sample Input'!$C$9:$P$9,MATCH(C26,'Sample Input'!$C$9:$P$9,1)+1)))</f>
        <v>15.751513764187195</v>
      </c>
      <c r="Q26" s="49">
        <f>IF(INDEX('Sample Input'!$C$9:$P$9,MATCH(C26,'Sample Input'!$C$9:$P$9,1))&gt;=20,FORECAST(C26,INDEX('Sample Input'!$C$7:$P$7,MATCH(C26,'Sample Input'!$C$9:$P$9,1)-1):INDEX('Sample Input'!$C$7:$P$7,MATCH(C26,'Sample Input'!$C$9:$P$9,1)),INDEX('Sample Input'!$C$9:$P$9,MATCH(C26,'Sample Input'!$C$9:$P$9,1)-1):INDEX('Sample Input'!$C$9:$P$9,MATCH(C26,'Sample Input'!$C$9:$P$9,1))),FORECAST(C26,INDEX('Sample Input'!$C$7:$P$7,MATCH(C26,'Sample Input'!$C$9:$P$9,1)):INDEX('Sample Input'!$C$7:$P$7,MATCH(C26,'Sample Input'!$C$9:$P$9,1)+1),INDEX('Sample Input'!$C$9:$P$9,MATCH(C26,'Sample Input'!$C$9:$P$9,1)):INDEX('Sample Input'!$C$9:$P$9,MATCH(C26,'Sample Input'!$C$9:$P$9,1)+1)))</f>
        <v>0</v>
      </c>
      <c r="R26" s="50">
        <f>IF(INDEX('Sample Input'!$C$9:$P$9,MATCH(C26,'Sample Input'!$C$9:$P$9,1))&gt;=20,FORECAST(C26,INDEX('Sample Input'!$C$8:$P$8,MATCH(C26,'Sample Input'!$C$9:$P$9,1)-1):INDEX('Sample Input'!$C$8:$P$8,MATCH(C26,'Sample Input'!$C$9:$P$9,1)),INDEX('Sample Input'!$C$9:$P$9,MATCH(C26,'Sample Input'!$C$9:$P$9,1)-1):INDEX('Sample Input'!$C$9:$P$9,MATCH(C26,'Sample Input'!$C$9:$P$9,1))),FORECAST(C26,INDEX('Sample Input'!$C$8:$P$8,MATCH(C26,'Sample Input'!$C$9:$P$9,1)):INDEX('Sample Input'!$C$8:$P$8,MATCH(C26,'Sample Input'!$C$9:$P$9,1)+1),INDEX('Sample Input'!$C$9:$P$9,MATCH(C26,'Sample Input'!$C$9:$P$9,1)):INDEX('Sample Input'!$C$9:$P$9,MATCH(C26,'Sample Input'!$C$9:$P$9,1)+1)))</f>
        <v>0</v>
      </c>
      <c r="T26" s="32">
        <f t="shared" si="10"/>
        <v>15.751513764187195</v>
      </c>
      <c r="U26" s="33">
        <f t="shared" si="11"/>
        <v>0</v>
      </c>
      <c r="V26" s="33">
        <f t="shared" si="12"/>
        <v>0</v>
      </c>
      <c r="W26" s="34">
        <f t="shared" si="13"/>
        <v>1.9492060546874999E-2</v>
      </c>
      <c r="X26" s="34">
        <f t="shared" si="14"/>
        <v>2.0507812499999997E-2</v>
      </c>
      <c r="Y26" s="34">
        <f t="shared" si="15"/>
        <v>2.2329931640624998E-2</v>
      </c>
      <c r="Z26" s="35">
        <f t="shared" si="16"/>
        <v>5</v>
      </c>
      <c r="AA26" s="35">
        <f t="shared" si="17"/>
        <v>5</v>
      </c>
      <c r="AB26" s="35">
        <f t="shared" si="18"/>
        <v>5</v>
      </c>
      <c r="AC26" s="35">
        <f t="shared" si="19"/>
        <v>39</v>
      </c>
      <c r="AD26" s="35">
        <f t="shared" si="20"/>
        <v>39</v>
      </c>
      <c r="AE26" s="36">
        <f t="shared" si="21"/>
        <v>39</v>
      </c>
    </row>
    <row r="27" spans="1:1044" x14ac:dyDescent="0.25">
      <c r="A27" s="56">
        <v>22</v>
      </c>
      <c r="C27" s="32">
        <f t="shared" si="0"/>
        <v>16.247711313255074</v>
      </c>
      <c r="D27" s="33">
        <f>IF(INDEX('Sample Input'!$C$9:$P$9,MATCH(C27,'Sample Input'!$C$9:$P$9,1))&gt;=20,FORECAST(C27,INDEX('Sample Input'!$C$10:$P$10,MATCH(C27,'Sample Input'!$C$9:$P$9,1)-1):INDEX('Sample Input'!$C$10:$P$10,MATCH(C27,'Sample Input'!$C$9:$P$9,1)),INDEX('Sample Input'!$C$9:$P$9,MATCH(C27,'Sample Input'!$C$9:$P$9,1)-1):INDEX('Sample Input'!$C$9:$P$9,MATCH(C27,'Sample Input'!$C$9:$P$9,1))),FORECAST(C27,INDEX('Sample Input'!$C$10:$P$10,MATCH(C27,'Sample Input'!$C$9:$P$9,1)):INDEX('Sample Input'!$C$10:$P$10,MATCH(C27,'Sample Input'!$C$9:$P$9,1)+1),INDEX('Sample Input'!$C$9:$P$9,MATCH(C27,'Sample Input'!$C$9:$P$9,1)):INDEX('Sample Input'!$C$9:$P$9,MATCH(C27,'Sample Input'!$C$9:$P$9,1)+1)))</f>
        <v>0</v>
      </c>
      <c r="E27" s="33">
        <f>IF(INDEX('Sample Input'!$C$9:$P$9,MATCH(C27,'Sample Input'!$C$9:$P$9,1))&gt;=20,FORECAST(C27,INDEX('Sample Input'!$C$11:$P$11,MATCH(C27,'Sample Input'!$C$9:$P$9,1)-1):INDEX('Sample Input'!$C$11:$P$11,MATCH(C27,'Sample Input'!$C$9:$P$9,1)),INDEX('Sample Input'!$C$9:$P$9,MATCH(C27,'Sample Input'!$C$9:$P$9,1)-1):INDEX('Sample Input'!$C$9:$P$9,MATCH(C27,'Sample Input'!$C$9:$P$9,1))),FORECAST(C27,INDEX('Sample Input'!$C$11:$P$11,MATCH(C27,'Sample Input'!$C$9:$P$9,1)):INDEX('Sample Input'!$C$11:$P$11,MATCH(C27,'Sample Input'!$C$9:$P$9,1)+1),INDEX('Sample Input'!$C$9:$P$9,MATCH(C27,'Sample Input'!$C$9:$P$9,1)):INDEX('Sample Input'!$C$9:$P$9,MATCH(C27,'Sample Input'!$C$9:$P$9,1)+1)))</f>
        <v>0</v>
      </c>
      <c r="F27" s="34">
        <f t="shared" si="1"/>
        <v>2.0420253906250005E-2</v>
      </c>
      <c r="G27" s="34">
        <f t="shared" si="2"/>
        <v>2.1484375000000003E-2</v>
      </c>
      <c r="H27" s="34">
        <f t="shared" si="3"/>
        <v>2.3393261718750006E-2</v>
      </c>
      <c r="I27" s="35">
        <f t="shared" si="4"/>
        <v>5</v>
      </c>
      <c r="J27" s="35">
        <f t="shared" si="5"/>
        <v>5</v>
      </c>
      <c r="K27" s="35">
        <f t="shared" si="6"/>
        <v>5</v>
      </c>
      <c r="L27" s="35">
        <f t="shared" si="7"/>
        <v>40</v>
      </c>
      <c r="M27" s="35">
        <f t="shared" si="8"/>
        <v>40</v>
      </c>
      <c r="N27" s="36">
        <f t="shared" si="9"/>
        <v>40</v>
      </c>
      <c r="P27" s="48">
        <f>IF(INDEX('Sample Input'!$C$6:$P$6,MATCH(C27,'Sample Input'!$C$9:$P$9,1))&gt;='Sample Input'!$O$9,FORECAST(C27,INDEX('Sample Input'!$C$6:$P$6,MATCH(C27,'Sample Input'!$C$9:$P$9,1)-1):INDEX('Sample Input'!$C$6:$P$6,MATCH(C27,'Sample Input'!$C$9:$P$9,1)),INDEX('Sample Input'!$C$9:$P$9,MATCH(C27,'Sample Input'!$C$9:$P$9,1)-1):INDEX('Sample Input'!$C$9:$P$9,MATCH(C27,'Sample Input'!$C$9:$P$9,1))),FORECAST(C27,INDEX('Sample Input'!$C$6:$P$6,MATCH(C27,'Sample Input'!$C$9:$P$9,1)):INDEX('Sample Input'!$C$6:$P$6,MATCH(C27,'Sample Input'!$C$9:$P$9,1)+1),INDEX('Sample Input'!$C$9:$P$9,MATCH(C27,'Sample Input'!$C$9:$P$9,1)):INDEX('Sample Input'!$C$9:$P$9,MATCH(C27,'Sample Input'!$C$9:$P$9,1)+1)))</f>
        <v>16.247711313255074</v>
      </c>
      <c r="Q27" s="49">
        <f>IF(INDEX('Sample Input'!$C$9:$P$9,MATCH(C27,'Sample Input'!$C$9:$P$9,1))&gt;=20,FORECAST(C27,INDEX('Sample Input'!$C$7:$P$7,MATCH(C27,'Sample Input'!$C$9:$P$9,1)-1):INDEX('Sample Input'!$C$7:$P$7,MATCH(C27,'Sample Input'!$C$9:$P$9,1)),INDEX('Sample Input'!$C$9:$P$9,MATCH(C27,'Sample Input'!$C$9:$P$9,1)-1):INDEX('Sample Input'!$C$9:$P$9,MATCH(C27,'Sample Input'!$C$9:$P$9,1))),FORECAST(C27,INDEX('Sample Input'!$C$7:$P$7,MATCH(C27,'Sample Input'!$C$9:$P$9,1)):INDEX('Sample Input'!$C$7:$P$7,MATCH(C27,'Sample Input'!$C$9:$P$9,1)+1),INDEX('Sample Input'!$C$9:$P$9,MATCH(C27,'Sample Input'!$C$9:$P$9,1)):INDEX('Sample Input'!$C$9:$P$9,MATCH(C27,'Sample Input'!$C$9:$P$9,1)+1)))</f>
        <v>0</v>
      </c>
      <c r="R27" s="50">
        <f>IF(INDEX('Sample Input'!$C$9:$P$9,MATCH(C27,'Sample Input'!$C$9:$P$9,1))&gt;=20,FORECAST(C27,INDEX('Sample Input'!$C$8:$P$8,MATCH(C27,'Sample Input'!$C$9:$P$9,1)-1):INDEX('Sample Input'!$C$8:$P$8,MATCH(C27,'Sample Input'!$C$9:$P$9,1)),INDEX('Sample Input'!$C$9:$P$9,MATCH(C27,'Sample Input'!$C$9:$P$9,1)-1):INDEX('Sample Input'!$C$9:$P$9,MATCH(C27,'Sample Input'!$C$9:$P$9,1))),FORECAST(C27,INDEX('Sample Input'!$C$8:$P$8,MATCH(C27,'Sample Input'!$C$9:$P$9,1)):INDEX('Sample Input'!$C$8:$P$8,MATCH(C27,'Sample Input'!$C$9:$P$9,1)+1),INDEX('Sample Input'!$C$9:$P$9,MATCH(C27,'Sample Input'!$C$9:$P$9,1)):INDEX('Sample Input'!$C$9:$P$9,MATCH(C27,'Sample Input'!$C$9:$P$9,1)+1)))</f>
        <v>0</v>
      </c>
      <c r="T27" s="32">
        <f t="shared" si="10"/>
        <v>16.247711313255074</v>
      </c>
      <c r="U27" s="33">
        <f t="shared" si="11"/>
        <v>0</v>
      </c>
      <c r="V27" s="33">
        <f t="shared" si="12"/>
        <v>0</v>
      </c>
      <c r="W27" s="34">
        <f t="shared" si="13"/>
        <v>2.0420253906250005E-2</v>
      </c>
      <c r="X27" s="34">
        <f t="shared" si="14"/>
        <v>2.1484375000000003E-2</v>
      </c>
      <c r="Y27" s="34">
        <f t="shared" si="15"/>
        <v>2.3393261718750006E-2</v>
      </c>
      <c r="Z27" s="35">
        <f t="shared" si="16"/>
        <v>5</v>
      </c>
      <c r="AA27" s="35">
        <f t="shared" si="17"/>
        <v>5</v>
      </c>
      <c r="AB27" s="35">
        <f t="shared" si="18"/>
        <v>5</v>
      </c>
      <c r="AC27" s="35">
        <f t="shared" si="19"/>
        <v>40</v>
      </c>
      <c r="AD27" s="35">
        <f t="shared" si="20"/>
        <v>40</v>
      </c>
      <c r="AE27" s="36">
        <f t="shared" si="21"/>
        <v>40</v>
      </c>
    </row>
    <row r="28" spans="1:1044" x14ac:dyDescent="0.25">
      <c r="A28" s="56">
        <v>23</v>
      </c>
      <c r="C28" s="32">
        <f t="shared" si="0"/>
        <v>16.729091407186516</v>
      </c>
      <c r="D28" s="33">
        <f>IF(INDEX('Sample Input'!$C$9:$P$9,MATCH(C28,'Sample Input'!$C$9:$P$9,1))&gt;=20,FORECAST(C28,INDEX('Sample Input'!$C$10:$P$10,MATCH(C28,'Sample Input'!$C$9:$P$9,1)-1):INDEX('Sample Input'!$C$10:$P$10,MATCH(C28,'Sample Input'!$C$9:$P$9,1)),INDEX('Sample Input'!$C$9:$P$9,MATCH(C28,'Sample Input'!$C$9:$P$9,1)-1):INDEX('Sample Input'!$C$9:$P$9,MATCH(C28,'Sample Input'!$C$9:$P$9,1))),FORECAST(C28,INDEX('Sample Input'!$C$10:$P$10,MATCH(C28,'Sample Input'!$C$9:$P$9,1)):INDEX('Sample Input'!$C$10:$P$10,MATCH(C28,'Sample Input'!$C$9:$P$9,1)+1),INDEX('Sample Input'!$C$9:$P$9,MATCH(C28,'Sample Input'!$C$9:$P$9,1)):INDEX('Sample Input'!$C$9:$P$9,MATCH(C28,'Sample Input'!$C$9:$P$9,1)+1)))</f>
        <v>0</v>
      </c>
      <c r="E28" s="33">
        <f>IF(INDEX('Sample Input'!$C$9:$P$9,MATCH(C28,'Sample Input'!$C$9:$P$9,1))&gt;=20,FORECAST(C28,INDEX('Sample Input'!$C$11:$P$11,MATCH(C28,'Sample Input'!$C$9:$P$9,1)-1):INDEX('Sample Input'!$C$11:$P$11,MATCH(C28,'Sample Input'!$C$9:$P$9,1)),INDEX('Sample Input'!$C$9:$P$9,MATCH(C28,'Sample Input'!$C$9:$P$9,1)-1):INDEX('Sample Input'!$C$9:$P$9,MATCH(C28,'Sample Input'!$C$9:$P$9,1))),FORECAST(C28,INDEX('Sample Input'!$C$11:$P$11,MATCH(C28,'Sample Input'!$C$9:$P$9,1)):INDEX('Sample Input'!$C$11:$P$11,MATCH(C28,'Sample Input'!$C$9:$P$9,1)+1),INDEX('Sample Input'!$C$9:$P$9,MATCH(C28,'Sample Input'!$C$9:$P$9,1)):INDEX('Sample Input'!$C$9:$P$9,MATCH(C28,'Sample Input'!$C$9:$P$9,1)+1)))</f>
        <v>0</v>
      </c>
      <c r="F28" s="34">
        <f t="shared" si="1"/>
        <v>2.1348447265625011E-2</v>
      </c>
      <c r="G28" s="34">
        <f t="shared" si="2"/>
        <v>2.246093750000001E-2</v>
      </c>
      <c r="H28" s="34">
        <f t="shared" si="3"/>
        <v>2.4456591796875014E-2</v>
      </c>
      <c r="I28" s="35">
        <f t="shared" si="4"/>
        <v>6</v>
      </c>
      <c r="J28" s="35">
        <f t="shared" si="5"/>
        <v>6</v>
      </c>
      <c r="K28" s="35">
        <f t="shared" si="6"/>
        <v>6</v>
      </c>
      <c r="L28" s="35">
        <f t="shared" si="7"/>
        <v>41</v>
      </c>
      <c r="M28" s="35">
        <f t="shared" si="8"/>
        <v>41</v>
      </c>
      <c r="N28" s="36">
        <f t="shared" si="9"/>
        <v>41</v>
      </c>
      <c r="P28" s="48">
        <f>IF(INDEX('Sample Input'!$C$6:$P$6,MATCH(C28,'Sample Input'!$C$9:$P$9,1))&gt;='Sample Input'!$O$9,FORECAST(C28,INDEX('Sample Input'!$C$6:$P$6,MATCH(C28,'Sample Input'!$C$9:$P$9,1)-1):INDEX('Sample Input'!$C$6:$P$6,MATCH(C28,'Sample Input'!$C$9:$P$9,1)),INDEX('Sample Input'!$C$9:$P$9,MATCH(C28,'Sample Input'!$C$9:$P$9,1)-1):INDEX('Sample Input'!$C$9:$P$9,MATCH(C28,'Sample Input'!$C$9:$P$9,1))),FORECAST(C28,INDEX('Sample Input'!$C$6:$P$6,MATCH(C28,'Sample Input'!$C$9:$P$9,1)):INDEX('Sample Input'!$C$6:$P$6,MATCH(C28,'Sample Input'!$C$9:$P$9,1)+1),INDEX('Sample Input'!$C$9:$P$9,MATCH(C28,'Sample Input'!$C$9:$P$9,1)):INDEX('Sample Input'!$C$9:$P$9,MATCH(C28,'Sample Input'!$C$9:$P$9,1)+1)))</f>
        <v>16.729091407186516</v>
      </c>
      <c r="Q28" s="49">
        <f>IF(INDEX('Sample Input'!$C$9:$P$9,MATCH(C28,'Sample Input'!$C$9:$P$9,1))&gt;=20,FORECAST(C28,INDEX('Sample Input'!$C$7:$P$7,MATCH(C28,'Sample Input'!$C$9:$P$9,1)-1):INDEX('Sample Input'!$C$7:$P$7,MATCH(C28,'Sample Input'!$C$9:$P$9,1)),INDEX('Sample Input'!$C$9:$P$9,MATCH(C28,'Sample Input'!$C$9:$P$9,1)-1):INDEX('Sample Input'!$C$9:$P$9,MATCH(C28,'Sample Input'!$C$9:$P$9,1))),FORECAST(C28,INDEX('Sample Input'!$C$7:$P$7,MATCH(C28,'Sample Input'!$C$9:$P$9,1)):INDEX('Sample Input'!$C$7:$P$7,MATCH(C28,'Sample Input'!$C$9:$P$9,1)+1),INDEX('Sample Input'!$C$9:$P$9,MATCH(C28,'Sample Input'!$C$9:$P$9,1)):INDEX('Sample Input'!$C$9:$P$9,MATCH(C28,'Sample Input'!$C$9:$P$9,1)+1)))</f>
        <v>0</v>
      </c>
      <c r="R28" s="50">
        <f>IF(INDEX('Sample Input'!$C$9:$P$9,MATCH(C28,'Sample Input'!$C$9:$P$9,1))&gt;=20,FORECAST(C28,INDEX('Sample Input'!$C$8:$P$8,MATCH(C28,'Sample Input'!$C$9:$P$9,1)-1):INDEX('Sample Input'!$C$8:$P$8,MATCH(C28,'Sample Input'!$C$9:$P$9,1)),INDEX('Sample Input'!$C$9:$P$9,MATCH(C28,'Sample Input'!$C$9:$P$9,1)-1):INDEX('Sample Input'!$C$9:$P$9,MATCH(C28,'Sample Input'!$C$9:$P$9,1))),FORECAST(C28,INDEX('Sample Input'!$C$8:$P$8,MATCH(C28,'Sample Input'!$C$9:$P$9,1)):INDEX('Sample Input'!$C$8:$P$8,MATCH(C28,'Sample Input'!$C$9:$P$9,1)+1),INDEX('Sample Input'!$C$9:$P$9,MATCH(C28,'Sample Input'!$C$9:$P$9,1)):INDEX('Sample Input'!$C$9:$P$9,MATCH(C28,'Sample Input'!$C$9:$P$9,1)+1)))</f>
        <v>0</v>
      </c>
      <c r="T28" s="32">
        <f t="shared" si="10"/>
        <v>16.729091407186516</v>
      </c>
      <c r="U28" s="33">
        <f t="shared" si="11"/>
        <v>0</v>
      </c>
      <c r="V28" s="33">
        <f t="shared" si="12"/>
        <v>0</v>
      </c>
      <c r="W28" s="34">
        <f t="shared" si="13"/>
        <v>2.1348447265625011E-2</v>
      </c>
      <c r="X28" s="34">
        <f t="shared" si="14"/>
        <v>2.246093750000001E-2</v>
      </c>
      <c r="Y28" s="34">
        <f t="shared" si="15"/>
        <v>2.4456591796875014E-2</v>
      </c>
      <c r="Z28" s="35">
        <f t="shared" si="16"/>
        <v>6</v>
      </c>
      <c r="AA28" s="35">
        <f t="shared" si="17"/>
        <v>6</v>
      </c>
      <c r="AB28" s="35">
        <f t="shared" si="18"/>
        <v>6</v>
      </c>
      <c r="AC28" s="35">
        <f t="shared" si="19"/>
        <v>41</v>
      </c>
      <c r="AD28" s="35">
        <f t="shared" si="20"/>
        <v>41</v>
      </c>
      <c r="AE28" s="36">
        <f t="shared" si="21"/>
        <v>41</v>
      </c>
    </row>
    <row r="29" spans="1:1044" x14ac:dyDescent="0.25">
      <c r="A29" s="56">
        <v>24</v>
      </c>
      <c r="C29" s="32">
        <f t="shared" si="0"/>
        <v>17.196713034046631</v>
      </c>
      <c r="D29" s="33">
        <f>IF(INDEX('Sample Input'!$C$9:$P$9,MATCH(C29,'Sample Input'!$C$9:$P$9,1))&gt;=20,FORECAST(C29,INDEX('Sample Input'!$C$10:$P$10,MATCH(C29,'Sample Input'!$C$9:$P$9,1)-1):INDEX('Sample Input'!$C$10:$P$10,MATCH(C29,'Sample Input'!$C$9:$P$9,1)),INDEX('Sample Input'!$C$9:$P$9,MATCH(C29,'Sample Input'!$C$9:$P$9,1)-1):INDEX('Sample Input'!$C$9:$P$9,MATCH(C29,'Sample Input'!$C$9:$P$9,1))),FORECAST(C29,INDEX('Sample Input'!$C$10:$P$10,MATCH(C29,'Sample Input'!$C$9:$P$9,1)):INDEX('Sample Input'!$C$10:$P$10,MATCH(C29,'Sample Input'!$C$9:$P$9,1)+1),INDEX('Sample Input'!$C$9:$P$9,MATCH(C29,'Sample Input'!$C$9:$P$9,1)):INDEX('Sample Input'!$C$9:$P$9,MATCH(C29,'Sample Input'!$C$9:$P$9,1)+1)))</f>
        <v>0</v>
      </c>
      <c r="E29" s="33">
        <f>IF(INDEX('Sample Input'!$C$9:$P$9,MATCH(C29,'Sample Input'!$C$9:$P$9,1))&gt;=20,FORECAST(C29,INDEX('Sample Input'!$C$11:$P$11,MATCH(C29,'Sample Input'!$C$9:$P$9,1)-1):INDEX('Sample Input'!$C$11:$P$11,MATCH(C29,'Sample Input'!$C$9:$P$9,1)),INDEX('Sample Input'!$C$9:$P$9,MATCH(C29,'Sample Input'!$C$9:$P$9,1)-1):INDEX('Sample Input'!$C$9:$P$9,MATCH(C29,'Sample Input'!$C$9:$P$9,1))),FORECAST(C29,INDEX('Sample Input'!$C$11:$P$11,MATCH(C29,'Sample Input'!$C$9:$P$9,1)):INDEX('Sample Input'!$C$11:$P$11,MATCH(C29,'Sample Input'!$C$9:$P$9,1)+1),INDEX('Sample Input'!$C$9:$P$9,MATCH(C29,'Sample Input'!$C$9:$P$9,1)):INDEX('Sample Input'!$C$9:$P$9,MATCH(C29,'Sample Input'!$C$9:$P$9,1)+1)))</f>
        <v>0</v>
      </c>
      <c r="F29" s="34">
        <f t="shared" si="1"/>
        <v>2.2276640625000014E-2</v>
      </c>
      <c r="G29" s="34">
        <f t="shared" si="2"/>
        <v>2.3437500000000014E-2</v>
      </c>
      <c r="H29" s="34">
        <f t="shared" si="3"/>
        <v>2.5519921875000018E-2</v>
      </c>
      <c r="I29" s="35">
        <f t="shared" si="4"/>
        <v>6</v>
      </c>
      <c r="J29" s="35">
        <f t="shared" si="5"/>
        <v>6</v>
      </c>
      <c r="K29" s="35">
        <f t="shared" si="6"/>
        <v>6</v>
      </c>
      <c r="L29" s="35">
        <f t="shared" si="7"/>
        <v>42</v>
      </c>
      <c r="M29" s="35">
        <f t="shared" si="8"/>
        <v>42</v>
      </c>
      <c r="N29" s="36">
        <f t="shared" si="9"/>
        <v>42</v>
      </c>
      <c r="P29" s="48">
        <f>IF(INDEX('Sample Input'!$C$6:$P$6,MATCH(C29,'Sample Input'!$C$9:$P$9,1))&gt;='Sample Input'!$O$9,FORECAST(C29,INDEX('Sample Input'!$C$6:$P$6,MATCH(C29,'Sample Input'!$C$9:$P$9,1)-1):INDEX('Sample Input'!$C$6:$P$6,MATCH(C29,'Sample Input'!$C$9:$P$9,1)),INDEX('Sample Input'!$C$9:$P$9,MATCH(C29,'Sample Input'!$C$9:$P$9,1)-1):INDEX('Sample Input'!$C$9:$P$9,MATCH(C29,'Sample Input'!$C$9:$P$9,1))),FORECAST(C29,INDEX('Sample Input'!$C$6:$P$6,MATCH(C29,'Sample Input'!$C$9:$P$9,1)):INDEX('Sample Input'!$C$6:$P$6,MATCH(C29,'Sample Input'!$C$9:$P$9,1)+1),INDEX('Sample Input'!$C$9:$P$9,MATCH(C29,'Sample Input'!$C$9:$P$9,1)):INDEX('Sample Input'!$C$9:$P$9,MATCH(C29,'Sample Input'!$C$9:$P$9,1)+1)))</f>
        <v>17.196713034046631</v>
      </c>
      <c r="Q29" s="49">
        <f>IF(INDEX('Sample Input'!$C$9:$P$9,MATCH(C29,'Sample Input'!$C$9:$P$9,1))&gt;=20,FORECAST(C29,INDEX('Sample Input'!$C$7:$P$7,MATCH(C29,'Sample Input'!$C$9:$P$9,1)-1):INDEX('Sample Input'!$C$7:$P$7,MATCH(C29,'Sample Input'!$C$9:$P$9,1)),INDEX('Sample Input'!$C$9:$P$9,MATCH(C29,'Sample Input'!$C$9:$P$9,1)-1):INDEX('Sample Input'!$C$9:$P$9,MATCH(C29,'Sample Input'!$C$9:$P$9,1))),FORECAST(C29,INDEX('Sample Input'!$C$7:$P$7,MATCH(C29,'Sample Input'!$C$9:$P$9,1)):INDEX('Sample Input'!$C$7:$P$7,MATCH(C29,'Sample Input'!$C$9:$P$9,1)+1),INDEX('Sample Input'!$C$9:$P$9,MATCH(C29,'Sample Input'!$C$9:$P$9,1)):INDEX('Sample Input'!$C$9:$P$9,MATCH(C29,'Sample Input'!$C$9:$P$9,1)+1)))</f>
        <v>0</v>
      </c>
      <c r="R29" s="50">
        <f>IF(INDEX('Sample Input'!$C$9:$P$9,MATCH(C29,'Sample Input'!$C$9:$P$9,1))&gt;=20,FORECAST(C29,INDEX('Sample Input'!$C$8:$P$8,MATCH(C29,'Sample Input'!$C$9:$P$9,1)-1):INDEX('Sample Input'!$C$8:$P$8,MATCH(C29,'Sample Input'!$C$9:$P$9,1)),INDEX('Sample Input'!$C$9:$P$9,MATCH(C29,'Sample Input'!$C$9:$P$9,1)-1):INDEX('Sample Input'!$C$9:$P$9,MATCH(C29,'Sample Input'!$C$9:$P$9,1))),FORECAST(C29,INDEX('Sample Input'!$C$8:$P$8,MATCH(C29,'Sample Input'!$C$9:$P$9,1)):INDEX('Sample Input'!$C$8:$P$8,MATCH(C29,'Sample Input'!$C$9:$P$9,1)+1),INDEX('Sample Input'!$C$9:$P$9,MATCH(C29,'Sample Input'!$C$9:$P$9,1)):INDEX('Sample Input'!$C$9:$P$9,MATCH(C29,'Sample Input'!$C$9:$P$9,1)+1)))</f>
        <v>0</v>
      </c>
      <c r="T29" s="32">
        <f t="shared" si="10"/>
        <v>17.196713034046631</v>
      </c>
      <c r="U29" s="33">
        <f t="shared" si="11"/>
        <v>0</v>
      </c>
      <c r="V29" s="33">
        <f t="shared" si="12"/>
        <v>0</v>
      </c>
      <c r="W29" s="34">
        <f t="shared" si="13"/>
        <v>2.2276640625000014E-2</v>
      </c>
      <c r="X29" s="34">
        <f t="shared" si="14"/>
        <v>2.3437500000000014E-2</v>
      </c>
      <c r="Y29" s="34">
        <f t="shared" si="15"/>
        <v>2.5519921875000018E-2</v>
      </c>
      <c r="Z29" s="35">
        <f t="shared" si="16"/>
        <v>6</v>
      </c>
      <c r="AA29" s="35">
        <f t="shared" si="17"/>
        <v>6</v>
      </c>
      <c r="AB29" s="35">
        <f t="shared" si="18"/>
        <v>6</v>
      </c>
      <c r="AC29" s="35">
        <f t="shared" si="19"/>
        <v>42</v>
      </c>
      <c r="AD29" s="35">
        <f t="shared" si="20"/>
        <v>42</v>
      </c>
      <c r="AE29" s="36">
        <f t="shared" si="21"/>
        <v>42</v>
      </c>
    </row>
    <row r="30" spans="1:1044" x14ac:dyDescent="0.25">
      <c r="A30" s="56">
        <v>25</v>
      </c>
      <c r="C30" s="32">
        <f t="shared" si="0"/>
        <v>17.651519043692652</v>
      </c>
      <c r="D30" s="33">
        <f>IF(INDEX('Sample Input'!$C$9:$P$9,MATCH(C30,'Sample Input'!$C$9:$P$9,1))&gt;=20,FORECAST(C30,INDEX('Sample Input'!$C$10:$P$10,MATCH(C30,'Sample Input'!$C$9:$P$9,1)-1):INDEX('Sample Input'!$C$10:$P$10,MATCH(C30,'Sample Input'!$C$9:$P$9,1)),INDEX('Sample Input'!$C$9:$P$9,MATCH(C30,'Sample Input'!$C$9:$P$9,1)-1):INDEX('Sample Input'!$C$9:$P$9,MATCH(C30,'Sample Input'!$C$9:$P$9,1))),FORECAST(C30,INDEX('Sample Input'!$C$10:$P$10,MATCH(C30,'Sample Input'!$C$9:$P$9,1)):INDEX('Sample Input'!$C$10:$P$10,MATCH(C30,'Sample Input'!$C$9:$P$9,1)+1),INDEX('Sample Input'!$C$9:$P$9,MATCH(C30,'Sample Input'!$C$9:$P$9,1)):INDEX('Sample Input'!$C$9:$P$9,MATCH(C30,'Sample Input'!$C$9:$P$9,1)+1)))</f>
        <v>0</v>
      </c>
      <c r="E30" s="33">
        <f>IF(INDEX('Sample Input'!$C$9:$P$9,MATCH(C30,'Sample Input'!$C$9:$P$9,1))&gt;=20,FORECAST(C30,INDEX('Sample Input'!$C$11:$P$11,MATCH(C30,'Sample Input'!$C$9:$P$9,1)-1):INDEX('Sample Input'!$C$11:$P$11,MATCH(C30,'Sample Input'!$C$9:$P$9,1)),INDEX('Sample Input'!$C$9:$P$9,MATCH(C30,'Sample Input'!$C$9:$P$9,1)-1):INDEX('Sample Input'!$C$9:$P$9,MATCH(C30,'Sample Input'!$C$9:$P$9,1))),FORECAST(C30,INDEX('Sample Input'!$C$11:$P$11,MATCH(C30,'Sample Input'!$C$9:$P$9,1)):INDEX('Sample Input'!$C$11:$P$11,MATCH(C30,'Sample Input'!$C$9:$P$9,1)+1),INDEX('Sample Input'!$C$9:$P$9,MATCH(C30,'Sample Input'!$C$9:$P$9,1)):INDEX('Sample Input'!$C$9:$P$9,MATCH(C30,'Sample Input'!$C$9:$P$9,1)+1)))</f>
        <v>0</v>
      </c>
      <c r="F30" s="34">
        <f t="shared" si="1"/>
        <v>2.3204833984375006E-2</v>
      </c>
      <c r="G30" s="34">
        <f t="shared" si="2"/>
        <v>2.4414062500000007E-2</v>
      </c>
      <c r="H30" s="34">
        <f t="shared" si="3"/>
        <v>2.6583251953125008E-2</v>
      </c>
      <c r="I30" s="35">
        <f t="shared" si="4"/>
        <v>6</v>
      </c>
      <c r="J30" s="35">
        <f t="shared" si="5"/>
        <v>6</v>
      </c>
      <c r="K30" s="35">
        <f t="shared" si="6"/>
        <v>6</v>
      </c>
      <c r="L30" s="35">
        <f t="shared" si="7"/>
        <v>43</v>
      </c>
      <c r="M30" s="35">
        <f t="shared" si="8"/>
        <v>43</v>
      </c>
      <c r="N30" s="36">
        <f t="shared" si="9"/>
        <v>43</v>
      </c>
      <c r="P30" s="48">
        <f>IF(INDEX('Sample Input'!$C$6:$P$6,MATCH(C30,'Sample Input'!$C$9:$P$9,1))&gt;='Sample Input'!$O$9,FORECAST(C30,INDEX('Sample Input'!$C$6:$P$6,MATCH(C30,'Sample Input'!$C$9:$P$9,1)-1):INDEX('Sample Input'!$C$6:$P$6,MATCH(C30,'Sample Input'!$C$9:$P$9,1)),INDEX('Sample Input'!$C$9:$P$9,MATCH(C30,'Sample Input'!$C$9:$P$9,1)-1):INDEX('Sample Input'!$C$9:$P$9,MATCH(C30,'Sample Input'!$C$9:$P$9,1))),FORECAST(C30,INDEX('Sample Input'!$C$6:$P$6,MATCH(C30,'Sample Input'!$C$9:$P$9,1)):INDEX('Sample Input'!$C$6:$P$6,MATCH(C30,'Sample Input'!$C$9:$P$9,1)+1),INDEX('Sample Input'!$C$9:$P$9,MATCH(C30,'Sample Input'!$C$9:$P$9,1)):INDEX('Sample Input'!$C$9:$P$9,MATCH(C30,'Sample Input'!$C$9:$P$9,1)+1)))</f>
        <v>17.651519043692652</v>
      </c>
      <c r="Q30" s="49">
        <f>IF(INDEX('Sample Input'!$C$9:$P$9,MATCH(C30,'Sample Input'!$C$9:$P$9,1))&gt;=20,FORECAST(C30,INDEX('Sample Input'!$C$7:$P$7,MATCH(C30,'Sample Input'!$C$9:$P$9,1)-1):INDEX('Sample Input'!$C$7:$P$7,MATCH(C30,'Sample Input'!$C$9:$P$9,1)),INDEX('Sample Input'!$C$9:$P$9,MATCH(C30,'Sample Input'!$C$9:$P$9,1)-1):INDEX('Sample Input'!$C$9:$P$9,MATCH(C30,'Sample Input'!$C$9:$P$9,1))),FORECAST(C30,INDEX('Sample Input'!$C$7:$P$7,MATCH(C30,'Sample Input'!$C$9:$P$9,1)):INDEX('Sample Input'!$C$7:$P$7,MATCH(C30,'Sample Input'!$C$9:$P$9,1)+1),INDEX('Sample Input'!$C$9:$P$9,MATCH(C30,'Sample Input'!$C$9:$P$9,1)):INDEX('Sample Input'!$C$9:$P$9,MATCH(C30,'Sample Input'!$C$9:$P$9,1)+1)))</f>
        <v>0</v>
      </c>
      <c r="R30" s="50">
        <f>IF(INDEX('Sample Input'!$C$9:$P$9,MATCH(C30,'Sample Input'!$C$9:$P$9,1))&gt;=20,FORECAST(C30,INDEX('Sample Input'!$C$8:$P$8,MATCH(C30,'Sample Input'!$C$9:$P$9,1)-1):INDEX('Sample Input'!$C$8:$P$8,MATCH(C30,'Sample Input'!$C$9:$P$9,1)),INDEX('Sample Input'!$C$9:$P$9,MATCH(C30,'Sample Input'!$C$9:$P$9,1)-1):INDEX('Sample Input'!$C$9:$P$9,MATCH(C30,'Sample Input'!$C$9:$P$9,1))),FORECAST(C30,INDEX('Sample Input'!$C$8:$P$8,MATCH(C30,'Sample Input'!$C$9:$P$9,1)):INDEX('Sample Input'!$C$8:$P$8,MATCH(C30,'Sample Input'!$C$9:$P$9,1)+1),INDEX('Sample Input'!$C$9:$P$9,MATCH(C30,'Sample Input'!$C$9:$P$9,1)):INDEX('Sample Input'!$C$9:$P$9,MATCH(C30,'Sample Input'!$C$9:$P$9,1)+1)))</f>
        <v>0</v>
      </c>
      <c r="T30" s="32">
        <f t="shared" si="10"/>
        <v>17.651519043692652</v>
      </c>
      <c r="U30" s="33">
        <f t="shared" si="11"/>
        <v>0</v>
      </c>
      <c r="V30" s="33">
        <f t="shared" si="12"/>
        <v>0</v>
      </c>
      <c r="W30" s="34">
        <f t="shared" si="13"/>
        <v>2.3204833984375006E-2</v>
      </c>
      <c r="X30" s="34">
        <f t="shared" si="14"/>
        <v>2.4414062500000007E-2</v>
      </c>
      <c r="Y30" s="34">
        <f t="shared" si="15"/>
        <v>2.6583251953125008E-2</v>
      </c>
      <c r="Z30" s="35">
        <f t="shared" si="16"/>
        <v>6</v>
      </c>
      <c r="AA30" s="35">
        <f t="shared" si="17"/>
        <v>6</v>
      </c>
      <c r="AB30" s="35">
        <f t="shared" si="18"/>
        <v>6</v>
      </c>
      <c r="AC30" s="35">
        <f t="shared" si="19"/>
        <v>43</v>
      </c>
      <c r="AD30" s="35">
        <f t="shared" si="20"/>
        <v>43</v>
      </c>
      <c r="AE30" s="36">
        <f t="shared" si="21"/>
        <v>43</v>
      </c>
    </row>
    <row r="31" spans="1:1044" x14ac:dyDescent="0.25">
      <c r="A31" s="56">
        <v>26</v>
      </c>
      <c r="C31" s="32">
        <f t="shared" si="0"/>
        <v>18.09435297195099</v>
      </c>
      <c r="D31" s="33">
        <f>IF(INDEX('Sample Input'!$C$9:$P$9,MATCH(C31,'Sample Input'!$C$9:$P$9,1))&gt;=20,FORECAST(C31,INDEX('Sample Input'!$C$10:$P$10,MATCH(C31,'Sample Input'!$C$9:$P$9,1)-1):INDEX('Sample Input'!$C$10:$P$10,MATCH(C31,'Sample Input'!$C$9:$P$9,1)),INDEX('Sample Input'!$C$9:$P$9,MATCH(C31,'Sample Input'!$C$9:$P$9,1)-1):INDEX('Sample Input'!$C$9:$P$9,MATCH(C31,'Sample Input'!$C$9:$P$9,1))),FORECAST(C31,INDEX('Sample Input'!$C$10:$P$10,MATCH(C31,'Sample Input'!$C$9:$P$9,1)):INDEX('Sample Input'!$C$10:$P$10,MATCH(C31,'Sample Input'!$C$9:$P$9,1)+1),INDEX('Sample Input'!$C$9:$P$9,MATCH(C31,'Sample Input'!$C$9:$P$9,1)):INDEX('Sample Input'!$C$9:$P$9,MATCH(C31,'Sample Input'!$C$9:$P$9,1)+1)))</f>
        <v>0</v>
      </c>
      <c r="E31" s="33">
        <f>IF(INDEX('Sample Input'!$C$9:$P$9,MATCH(C31,'Sample Input'!$C$9:$P$9,1))&gt;=20,FORECAST(C31,INDEX('Sample Input'!$C$11:$P$11,MATCH(C31,'Sample Input'!$C$9:$P$9,1)-1):INDEX('Sample Input'!$C$11:$P$11,MATCH(C31,'Sample Input'!$C$9:$P$9,1)),INDEX('Sample Input'!$C$9:$P$9,MATCH(C31,'Sample Input'!$C$9:$P$9,1)-1):INDEX('Sample Input'!$C$9:$P$9,MATCH(C31,'Sample Input'!$C$9:$P$9,1))),FORECAST(C31,INDEX('Sample Input'!$C$11:$P$11,MATCH(C31,'Sample Input'!$C$9:$P$9,1)):INDEX('Sample Input'!$C$11:$P$11,MATCH(C31,'Sample Input'!$C$9:$P$9,1)+1),INDEX('Sample Input'!$C$9:$P$9,MATCH(C31,'Sample Input'!$C$9:$P$9,1)):INDEX('Sample Input'!$C$9:$P$9,MATCH(C31,'Sample Input'!$C$9:$P$9,1)+1)))</f>
        <v>0</v>
      </c>
      <c r="F31" s="34">
        <f t="shared" si="1"/>
        <v>2.4133027343750009E-2</v>
      </c>
      <c r="G31" s="34">
        <f t="shared" si="2"/>
        <v>2.5390625000000007E-2</v>
      </c>
      <c r="H31" s="34">
        <f t="shared" si="3"/>
        <v>2.7646582031250009E-2</v>
      </c>
      <c r="I31" s="35">
        <f t="shared" si="4"/>
        <v>6</v>
      </c>
      <c r="J31" s="35">
        <f t="shared" si="5"/>
        <v>6</v>
      </c>
      <c r="K31" s="35">
        <f t="shared" si="6"/>
        <v>6</v>
      </c>
      <c r="L31" s="35">
        <f t="shared" si="7"/>
        <v>44</v>
      </c>
      <c r="M31" s="35">
        <f t="shared" si="8"/>
        <v>44</v>
      </c>
      <c r="N31" s="36">
        <f t="shared" si="9"/>
        <v>44</v>
      </c>
      <c r="P31" s="48">
        <f>IF(INDEX('Sample Input'!$C$6:$P$6,MATCH(C31,'Sample Input'!$C$9:$P$9,1))&gt;='Sample Input'!$O$9,FORECAST(C31,INDEX('Sample Input'!$C$6:$P$6,MATCH(C31,'Sample Input'!$C$9:$P$9,1)-1):INDEX('Sample Input'!$C$6:$P$6,MATCH(C31,'Sample Input'!$C$9:$P$9,1)),INDEX('Sample Input'!$C$9:$P$9,MATCH(C31,'Sample Input'!$C$9:$P$9,1)-1):INDEX('Sample Input'!$C$9:$P$9,MATCH(C31,'Sample Input'!$C$9:$P$9,1))),FORECAST(C31,INDEX('Sample Input'!$C$6:$P$6,MATCH(C31,'Sample Input'!$C$9:$P$9,1)):INDEX('Sample Input'!$C$6:$P$6,MATCH(C31,'Sample Input'!$C$9:$P$9,1)+1),INDEX('Sample Input'!$C$9:$P$9,MATCH(C31,'Sample Input'!$C$9:$P$9,1)):INDEX('Sample Input'!$C$9:$P$9,MATCH(C31,'Sample Input'!$C$9:$P$9,1)+1)))</f>
        <v>18.09435297195099</v>
      </c>
      <c r="Q31" s="49">
        <f>IF(INDEX('Sample Input'!$C$9:$P$9,MATCH(C31,'Sample Input'!$C$9:$P$9,1))&gt;=20,FORECAST(C31,INDEX('Sample Input'!$C$7:$P$7,MATCH(C31,'Sample Input'!$C$9:$P$9,1)-1):INDEX('Sample Input'!$C$7:$P$7,MATCH(C31,'Sample Input'!$C$9:$P$9,1)),INDEX('Sample Input'!$C$9:$P$9,MATCH(C31,'Sample Input'!$C$9:$P$9,1)-1):INDEX('Sample Input'!$C$9:$P$9,MATCH(C31,'Sample Input'!$C$9:$P$9,1))),FORECAST(C31,INDEX('Sample Input'!$C$7:$P$7,MATCH(C31,'Sample Input'!$C$9:$P$9,1)):INDEX('Sample Input'!$C$7:$P$7,MATCH(C31,'Sample Input'!$C$9:$P$9,1)+1),INDEX('Sample Input'!$C$9:$P$9,MATCH(C31,'Sample Input'!$C$9:$P$9,1)):INDEX('Sample Input'!$C$9:$P$9,MATCH(C31,'Sample Input'!$C$9:$P$9,1)+1)))</f>
        <v>0</v>
      </c>
      <c r="R31" s="50">
        <f>IF(INDEX('Sample Input'!$C$9:$P$9,MATCH(C31,'Sample Input'!$C$9:$P$9,1))&gt;=20,FORECAST(C31,INDEX('Sample Input'!$C$8:$P$8,MATCH(C31,'Sample Input'!$C$9:$P$9,1)-1):INDEX('Sample Input'!$C$8:$P$8,MATCH(C31,'Sample Input'!$C$9:$P$9,1)),INDEX('Sample Input'!$C$9:$P$9,MATCH(C31,'Sample Input'!$C$9:$P$9,1)-1):INDEX('Sample Input'!$C$9:$P$9,MATCH(C31,'Sample Input'!$C$9:$P$9,1))),FORECAST(C31,INDEX('Sample Input'!$C$8:$P$8,MATCH(C31,'Sample Input'!$C$9:$P$9,1)):INDEX('Sample Input'!$C$8:$P$8,MATCH(C31,'Sample Input'!$C$9:$P$9,1)+1),INDEX('Sample Input'!$C$9:$P$9,MATCH(C31,'Sample Input'!$C$9:$P$9,1)):INDEX('Sample Input'!$C$9:$P$9,MATCH(C31,'Sample Input'!$C$9:$P$9,1)+1)))</f>
        <v>0</v>
      </c>
      <c r="T31" s="32">
        <f t="shared" si="10"/>
        <v>18.09435297195099</v>
      </c>
      <c r="U31" s="33">
        <f t="shared" si="11"/>
        <v>0</v>
      </c>
      <c r="V31" s="33">
        <f t="shared" si="12"/>
        <v>0</v>
      </c>
      <c r="W31" s="34">
        <f t="shared" si="13"/>
        <v>2.4133027343750009E-2</v>
      </c>
      <c r="X31" s="34">
        <f t="shared" si="14"/>
        <v>2.5390625000000007E-2</v>
      </c>
      <c r="Y31" s="34">
        <f t="shared" si="15"/>
        <v>2.7646582031250009E-2</v>
      </c>
      <c r="Z31" s="35">
        <f t="shared" si="16"/>
        <v>6</v>
      </c>
      <c r="AA31" s="35">
        <f t="shared" si="17"/>
        <v>6</v>
      </c>
      <c r="AB31" s="35">
        <f t="shared" si="18"/>
        <v>6</v>
      </c>
      <c r="AC31" s="35">
        <f t="shared" si="19"/>
        <v>44</v>
      </c>
      <c r="AD31" s="35">
        <f t="shared" si="20"/>
        <v>44</v>
      </c>
      <c r="AE31" s="36">
        <f t="shared" si="21"/>
        <v>44</v>
      </c>
    </row>
    <row r="32" spans="1:1044" x14ac:dyDescent="0.25">
      <c r="A32" s="56">
        <v>27</v>
      </c>
      <c r="C32" s="32">
        <f t="shared" si="0"/>
        <v>18.525972880308345</v>
      </c>
      <c r="D32" s="33">
        <f>IF(INDEX('Sample Input'!$C$9:$P$9,MATCH(C32,'Sample Input'!$C$9:$P$9,1))&gt;=20,FORECAST(C32,INDEX('Sample Input'!$C$10:$P$10,MATCH(C32,'Sample Input'!$C$9:$P$9,1)-1):INDEX('Sample Input'!$C$10:$P$10,MATCH(C32,'Sample Input'!$C$9:$P$9,1)),INDEX('Sample Input'!$C$9:$P$9,MATCH(C32,'Sample Input'!$C$9:$P$9,1)-1):INDEX('Sample Input'!$C$9:$P$9,MATCH(C32,'Sample Input'!$C$9:$P$9,1))),FORECAST(C32,INDEX('Sample Input'!$C$10:$P$10,MATCH(C32,'Sample Input'!$C$9:$P$9,1)):INDEX('Sample Input'!$C$10:$P$10,MATCH(C32,'Sample Input'!$C$9:$P$9,1)+1),INDEX('Sample Input'!$C$9:$P$9,MATCH(C32,'Sample Input'!$C$9:$P$9,1)):INDEX('Sample Input'!$C$9:$P$9,MATCH(C32,'Sample Input'!$C$9:$P$9,1)+1)))</f>
        <v>0</v>
      </c>
      <c r="E32" s="33">
        <f>IF(INDEX('Sample Input'!$C$9:$P$9,MATCH(C32,'Sample Input'!$C$9:$P$9,1))&gt;=20,FORECAST(C32,INDEX('Sample Input'!$C$11:$P$11,MATCH(C32,'Sample Input'!$C$9:$P$9,1)-1):INDEX('Sample Input'!$C$11:$P$11,MATCH(C32,'Sample Input'!$C$9:$P$9,1)),INDEX('Sample Input'!$C$9:$P$9,MATCH(C32,'Sample Input'!$C$9:$P$9,1)-1):INDEX('Sample Input'!$C$9:$P$9,MATCH(C32,'Sample Input'!$C$9:$P$9,1))),FORECAST(C32,INDEX('Sample Input'!$C$11:$P$11,MATCH(C32,'Sample Input'!$C$9:$P$9,1)):INDEX('Sample Input'!$C$11:$P$11,MATCH(C32,'Sample Input'!$C$9:$P$9,1)+1),INDEX('Sample Input'!$C$9:$P$9,MATCH(C32,'Sample Input'!$C$9:$P$9,1)):INDEX('Sample Input'!$C$9:$P$9,MATCH(C32,'Sample Input'!$C$9:$P$9,1)+1)))</f>
        <v>0</v>
      </c>
      <c r="F32" s="34">
        <f t="shared" si="1"/>
        <v>2.5061220703125012E-2</v>
      </c>
      <c r="G32" s="34">
        <f t="shared" si="2"/>
        <v>2.636718750000001E-2</v>
      </c>
      <c r="H32" s="34">
        <f t="shared" si="3"/>
        <v>2.8709912109375013E-2</v>
      </c>
      <c r="I32" s="35">
        <f t="shared" si="4"/>
        <v>7</v>
      </c>
      <c r="J32" s="35">
        <f t="shared" si="5"/>
        <v>7</v>
      </c>
      <c r="K32" s="35">
        <f t="shared" si="6"/>
        <v>7</v>
      </c>
      <c r="L32" s="35">
        <f t="shared" si="7"/>
        <v>45</v>
      </c>
      <c r="M32" s="35">
        <f t="shared" si="8"/>
        <v>45</v>
      </c>
      <c r="N32" s="36">
        <f t="shared" si="9"/>
        <v>45</v>
      </c>
      <c r="P32" s="48">
        <f>IF(INDEX('Sample Input'!$C$6:$P$6,MATCH(C32,'Sample Input'!$C$9:$P$9,1))&gt;='Sample Input'!$O$9,FORECAST(C32,INDEX('Sample Input'!$C$6:$P$6,MATCH(C32,'Sample Input'!$C$9:$P$9,1)-1):INDEX('Sample Input'!$C$6:$P$6,MATCH(C32,'Sample Input'!$C$9:$P$9,1)),INDEX('Sample Input'!$C$9:$P$9,MATCH(C32,'Sample Input'!$C$9:$P$9,1)-1):INDEX('Sample Input'!$C$9:$P$9,MATCH(C32,'Sample Input'!$C$9:$P$9,1))),FORECAST(C32,INDEX('Sample Input'!$C$6:$P$6,MATCH(C32,'Sample Input'!$C$9:$P$9,1)):INDEX('Sample Input'!$C$6:$P$6,MATCH(C32,'Sample Input'!$C$9:$P$9,1)+1),INDEX('Sample Input'!$C$9:$P$9,MATCH(C32,'Sample Input'!$C$9:$P$9,1)):INDEX('Sample Input'!$C$9:$P$9,MATCH(C32,'Sample Input'!$C$9:$P$9,1)+1)))</f>
        <v>18.525972880308345</v>
      </c>
      <c r="Q32" s="49">
        <f>IF(INDEX('Sample Input'!$C$9:$P$9,MATCH(C32,'Sample Input'!$C$9:$P$9,1))&gt;=20,FORECAST(C32,INDEX('Sample Input'!$C$7:$P$7,MATCH(C32,'Sample Input'!$C$9:$P$9,1)-1):INDEX('Sample Input'!$C$7:$P$7,MATCH(C32,'Sample Input'!$C$9:$P$9,1)),INDEX('Sample Input'!$C$9:$P$9,MATCH(C32,'Sample Input'!$C$9:$P$9,1)-1):INDEX('Sample Input'!$C$9:$P$9,MATCH(C32,'Sample Input'!$C$9:$P$9,1))),FORECAST(C32,INDEX('Sample Input'!$C$7:$P$7,MATCH(C32,'Sample Input'!$C$9:$P$9,1)):INDEX('Sample Input'!$C$7:$P$7,MATCH(C32,'Sample Input'!$C$9:$P$9,1)+1),INDEX('Sample Input'!$C$9:$P$9,MATCH(C32,'Sample Input'!$C$9:$P$9,1)):INDEX('Sample Input'!$C$9:$P$9,MATCH(C32,'Sample Input'!$C$9:$P$9,1)+1)))</f>
        <v>0</v>
      </c>
      <c r="R32" s="50">
        <f>IF(INDEX('Sample Input'!$C$9:$P$9,MATCH(C32,'Sample Input'!$C$9:$P$9,1))&gt;=20,FORECAST(C32,INDEX('Sample Input'!$C$8:$P$8,MATCH(C32,'Sample Input'!$C$9:$P$9,1)-1):INDEX('Sample Input'!$C$8:$P$8,MATCH(C32,'Sample Input'!$C$9:$P$9,1)),INDEX('Sample Input'!$C$9:$P$9,MATCH(C32,'Sample Input'!$C$9:$P$9,1)-1):INDEX('Sample Input'!$C$9:$P$9,MATCH(C32,'Sample Input'!$C$9:$P$9,1))),FORECAST(C32,INDEX('Sample Input'!$C$8:$P$8,MATCH(C32,'Sample Input'!$C$9:$P$9,1)):INDEX('Sample Input'!$C$8:$P$8,MATCH(C32,'Sample Input'!$C$9:$P$9,1)+1),INDEX('Sample Input'!$C$9:$P$9,MATCH(C32,'Sample Input'!$C$9:$P$9,1)):INDEX('Sample Input'!$C$9:$P$9,MATCH(C32,'Sample Input'!$C$9:$P$9,1)+1)))</f>
        <v>0</v>
      </c>
      <c r="T32" s="32">
        <f t="shared" si="10"/>
        <v>18.525972880308345</v>
      </c>
      <c r="U32" s="33">
        <f t="shared" si="11"/>
        <v>0</v>
      </c>
      <c r="V32" s="33">
        <f t="shared" si="12"/>
        <v>0</v>
      </c>
      <c r="W32" s="34">
        <f t="shared" si="13"/>
        <v>2.5061220703125012E-2</v>
      </c>
      <c r="X32" s="34">
        <f t="shared" si="14"/>
        <v>2.636718750000001E-2</v>
      </c>
      <c r="Y32" s="34">
        <f t="shared" si="15"/>
        <v>2.8709912109375013E-2</v>
      </c>
      <c r="Z32" s="35">
        <f t="shared" si="16"/>
        <v>7</v>
      </c>
      <c r="AA32" s="35">
        <f t="shared" si="17"/>
        <v>7</v>
      </c>
      <c r="AB32" s="35">
        <f t="shared" si="18"/>
        <v>7</v>
      </c>
      <c r="AC32" s="35">
        <f t="shared" si="19"/>
        <v>45</v>
      </c>
      <c r="AD32" s="35">
        <f t="shared" si="20"/>
        <v>45</v>
      </c>
      <c r="AE32" s="36">
        <f t="shared" si="21"/>
        <v>45</v>
      </c>
    </row>
    <row r="33" spans="1:31" x14ac:dyDescent="0.25">
      <c r="A33" s="56">
        <v>28</v>
      </c>
      <c r="C33" s="32">
        <f t="shared" si="0"/>
        <v>18.947062830540837</v>
      </c>
      <c r="D33" s="33">
        <f>IF(INDEX('Sample Input'!$C$9:$P$9,MATCH(C33,'Sample Input'!$C$9:$P$9,1))&gt;=20,FORECAST(C33,INDEX('Sample Input'!$C$10:$P$10,MATCH(C33,'Sample Input'!$C$9:$P$9,1)-1):INDEX('Sample Input'!$C$10:$P$10,MATCH(C33,'Sample Input'!$C$9:$P$9,1)),INDEX('Sample Input'!$C$9:$P$9,MATCH(C33,'Sample Input'!$C$9:$P$9,1)-1):INDEX('Sample Input'!$C$9:$P$9,MATCH(C33,'Sample Input'!$C$9:$P$9,1))),FORECAST(C33,INDEX('Sample Input'!$C$10:$P$10,MATCH(C33,'Sample Input'!$C$9:$P$9,1)):INDEX('Sample Input'!$C$10:$P$10,MATCH(C33,'Sample Input'!$C$9:$P$9,1)+1),INDEX('Sample Input'!$C$9:$P$9,MATCH(C33,'Sample Input'!$C$9:$P$9,1)):INDEX('Sample Input'!$C$9:$P$9,MATCH(C33,'Sample Input'!$C$9:$P$9,1)+1)))</f>
        <v>0</v>
      </c>
      <c r="E33" s="33">
        <f>IF(INDEX('Sample Input'!$C$9:$P$9,MATCH(C33,'Sample Input'!$C$9:$P$9,1))&gt;=20,FORECAST(C33,INDEX('Sample Input'!$C$11:$P$11,MATCH(C33,'Sample Input'!$C$9:$P$9,1)-1):INDEX('Sample Input'!$C$11:$P$11,MATCH(C33,'Sample Input'!$C$9:$P$9,1)),INDEX('Sample Input'!$C$9:$P$9,MATCH(C33,'Sample Input'!$C$9:$P$9,1)-1):INDEX('Sample Input'!$C$9:$P$9,MATCH(C33,'Sample Input'!$C$9:$P$9,1))),FORECAST(C33,INDEX('Sample Input'!$C$11:$P$11,MATCH(C33,'Sample Input'!$C$9:$P$9,1)):INDEX('Sample Input'!$C$11:$P$11,MATCH(C33,'Sample Input'!$C$9:$P$9,1)+1),INDEX('Sample Input'!$C$9:$P$9,MATCH(C33,'Sample Input'!$C$9:$P$9,1)):INDEX('Sample Input'!$C$9:$P$9,MATCH(C33,'Sample Input'!$C$9:$P$9,1)+1)))</f>
        <v>0</v>
      </c>
      <c r="F33" s="34">
        <f t="shared" si="1"/>
        <v>2.5989414062500008E-2</v>
      </c>
      <c r="G33" s="34">
        <f t="shared" si="2"/>
        <v>2.7343750000000007E-2</v>
      </c>
      <c r="H33" s="34">
        <f t="shared" si="3"/>
        <v>2.977324218750001E-2</v>
      </c>
      <c r="I33" s="35">
        <f t="shared" si="4"/>
        <v>7</v>
      </c>
      <c r="J33" s="35">
        <f t="shared" si="5"/>
        <v>7</v>
      </c>
      <c r="K33" s="35">
        <f t="shared" si="6"/>
        <v>7</v>
      </c>
      <c r="L33" s="35">
        <f t="shared" si="7"/>
        <v>46</v>
      </c>
      <c r="M33" s="35">
        <f t="shared" si="8"/>
        <v>46</v>
      </c>
      <c r="N33" s="36">
        <f t="shared" si="9"/>
        <v>46</v>
      </c>
      <c r="P33" s="48">
        <f>IF(INDEX('Sample Input'!$C$6:$P$6,MATCH(C33,'Sample Input'!$C$9:$P$9,1))&gt;='Sample Input'!$O$9,FORECAST(C33,INDEX('Sample Input'!$C$6:$P$6,MATCH(C33,'Sample Input'!$C$9:$P$9,1)-1):INDEX('Sample Input'!$C$6:$P$6,MATCH(C33,'Sample Input'!$C$9:$P$9,1)),INDEX('Sample Input'!$C$9:$P$9,MATCH(C33,'Sample Input'!$C$9:$P$9,1)-1):INDEX('Sample Input'!$C$9:$P$9,MATCH(C33,'Sample Input'!$C$9:$P$9,1))),FORECAST(C33,INDEX('Sample Input'!$C$6:$P$6,MATCH(C33,'Sample Input'!$C$9:$P$9,1)):INDEX('Sample Input'!$C$6:$P$6,MATCH(C33,'Sample Input'!$C$9:$P$9,1)+1),INDEX('Sample Input'!$C$9:$P$9,MATCH(C33,'Sample Input'!$C$9:$P$9,1)):INDEX('Sample Input'!$C$9:$P$9,MATCH(C33,'Sample Input'!$C$9:$P$9,1)+1)))</f>
        <v>18.947062830540837</v>
      </c>
      <c r="Q33" s="49">
        <f>IF(INDEX('Sample Input'!$C$9:$P$9,MATCH(C33,'Sample Input'!$C$9:$P$9,1))&gt;=20,FORECAST(C33,INDEX('Sample Input'!$C$7:$P$7,MATCH(C33,'Sample Input'!$C$9:$P$9,1)-1):INDEX('Sample Input'!$C$7:$P$7,MATCH(C33,'Sample Input'!$C$9:$P$9,1)),INDEX('Sample Input'!$C$9:$P$9,MATCH(C33,'Sample Input'!$C$9:$P$9,1)-1):INDEX('Sample Input'!$C$9:$P$9,MATCH(C33,'Sample Input'!$C$9:$P$9,1))),FORECAST(C33,INDEX('Sample Input'!$C$7:$P$7,MATCH(C33,'Sample Input'!$C$9:$P$9,1)):INDEX('Sample Input'!$C$7:$P$7,MATCH(C33,'Sample Input'!$C$9:$P$9,1)+1),INDEX('Sample Input'!$C$9:$P$9,MATCH(C33,'Sample Input'!$C$9:$P$9,1)):INDEX('Sample Input'!$C$9:$P$9,MATCH(C33,'Sample Input'!$C$9:$P$9,1)+1)))</f>
        <v>0</v>
      </c>
      <c r="R33" s="50">
        <f>IF(INDEX('Sample Input'!$C$9:$P$9,MATCH(C33,'Sample Input'!$C$9:$P$9,1))&gt;=20,FORECAST(C33,INDEX('Sample Input'!$C$8:$P$8,MATCH(C33,'Sample Input'!$C$9:$P$9,1)-1):INDEX('Sample Input'!$C$8:$P$8,MATCH(C33,'Sample Input'!$C$9:$P$9,1)),INDEX('Sample Input'!$C$9:$P$9,MATCH(C33,'Sample Input'!$C$9:$P$9,1)-1):INDEX('Sample Input'!$C$9:$P$9,MATCH(C33,'Sample Input'!$C$9:$P$9,1))),FORECAST(C33,INDEX('Sample Input'!$C$8:$P$8,MATCH(C33,'Sample Input'!$C$9:$P$9,1)):INDEX('Sample Input'!$C$8:$P$8,MATCH(C33,'Sample Input'!$C$9:$P$9,1)+1),INDEX('Sample Input'!$C$9:$P$9,MATCH(C33,'Sample Input'!$C$9:$P$9,1)):INDEX('Sample Input'!$C$9:$P$9,MATCH(C33,'Sample Input'!$C$9:$P$9,1)+1)))</f>
        <v>0</v>
      </c>
      <c r="T33" s="32">
        <f t="shared" si="10"/>
        <v>18.947062830540837</v>
      </c>
      <c r="U33" s="33">
        <f t="shared" si="11"/>
        <v>0</v>
      </c>
      <c r="V33" s="33">
        <f t="shared" si="12"/>
        <v>0</v>
      </c>
      <c r="W33" s="34">
        <f t="shared" si="13"/>
        <v>2.5989414062500008E-2</v>
      </c>
      <c r="X33" s="34">
        <f t="shared" si="14"/>
        <v>2.7343750000000007E-2</v>
      </c>
      <c r="Y33" s="34">
        <f t="shared" si="15"/>
        <v>2.977324218750001E-2</v>
      </c>
      <c r="Z33" s="35">
        <f t="shared" si="16"/>
        <v>7</v>
      </c>
      <c r="AA33" s="35">
        <f t="shared" si="17"/>
        <v>7</v>
      </c>
      <c r="AB33" s="35">
        <f t="shared" si="18"/>
        <v>7</v>
      </c>
      <c r="AC33" s="35">
        <f t="shared" si="19"/>
        <v>46</v>
      </c>
      <c r="AD33" s="35">
        <f t="shared" si="20"/>
        <v>46</v>
      </c>
      <c r="AE33" s="36">
        <f t="shared" si="21"/>
        <v>46</v>
      </c>
    </row>
    <row r="34" spans="1:31" x14ac:dyDescent="0.25">
      <c r="A34" s="56">
        <v>29</v>
      </c>
      <c r="C34" s="32">
        <f t="shared" si="0"/>
        <v>19.358242467781523</v>
      </c>
      <c r="D34" s="33">
        <f>IF(INDEX('Sample Input'!$C$9:$P$9,MATCH(C34,'Sample Input'!$C$9:$P$9,1))&gt;=20,FORECAST(C34,INDEX('Sample Input'!$C$10:$P$10,MATCH(C34,'Sample Input'!$C$9:$P$9,1)-1):INDEX('Sample Input'!$C$10:$P$10,MATCH(C34,'Sample Input'!$C$9:$P$9,1)),INDEX('Sample Input'!$C$9:$P$9,MATCH(C34,'Sample Input'!$C$9:$P$9,1)-1):INDEX('Sample Input'!$C$9:$P$9,MATCH(C34,'Sample Input'!$C$9:$P$9,1))),FORECAST(C34,INDEX('Sample Input'!$C$10:$P$10,MATCH(C34,'Sample Input'!$C$9:$P$9,1)):INDEX('Sample Input'!$C$10:$P$10,MATCH(C34,'Sample Input'!$C$9:$P$9,1)+1),INDEX('Sample Input'!$C$9:$P$9,MATCH(C34,'Sample Input'!$C$9:$P$9,1)):INDEX('Sample Input'!$C$9:$P$9,MATCH(C34,'Sample Input'!$C$9:$P$9,1)+1)))</f>
        <v>0</v>
      </c>
      <c r="E34" s="33">
        <f>IF(INDEX('Sample Input'!$C$9:$P$9,MATCH(C34,'Sample Input'!$C$9:$P$9,1))&gt;=20,FORECAST(C34,INDEX('Sample Input'!$C$11:$P$11,MATCH(C34,'Sample Input'!$C$9:$P$9,1)-1):INDEX('Sample Input'!$C$11:$P$11,MATCH(C34,'Sample Input'!$C$9:$P$9,1)),INDEX('Sample Input'!$C$9:$P$9,MATCH(C34,'Sample Input'!$C$9:$P$9,1)-1):INDEX('Sample Input'!$C$9:$P$9,MATCH(C34,'Sample Input'!$C$9:$P$9,1))),FORECAST(C34,INDEX('Sample Input'!$C$11:$P$11,MATCH(C34,'Sample Input'!$C$9:$P$9,1)):INDEX('Sample Input'!$C$11:$P$11,MATCH(C34,'Sample Input'!$C$9:$P$9,1)+1),INDEX('Sample Input'!$C$9:$P$9,MATCH(C34,'Sample Input'!$C$9:$P$9,1)):INDEX('Sample Input'!$C$9:$P$9,MATCH(C34,'Sample Input'!$C$9:$P$9,1)+1)))</f>
        <v>0</v>
      </c>
      <c r="F34" s="34">
        <f t="shared" si="1"/>
        <v>2.6917607421875007E-2</v>
      </c>
      <c r="G34" s="34">
        <f t="shared" si="2"/>
        <v>2.8320312500000007E-2</v>
      </c>
      <c r="H34" s="34">
        <f t="shared" si="3"/>
        <v>3.0836572265625011E-2</v>
      </c>
      <c r="I34" s="35">
        <f t="shared" si="4"/>
        <v>7</v>
      </c>
      <c r="J34" s="35">
        <f t="shared" si="5"/>
        <v>7</v>
      </c>
      <c r="K34" s="35">
        <f t="shared" si="6"/>
        <v>7</v>
      </c>
      <c r="L34" s="35">
        <f t="shared" si="7"/>
        <v>47</v>
      </c>
      <c r="M34" s="35">
        <f t="shared" si="8"/>
        <v>47</v>
      </c>
      <c r="N34" s="36">
        <f t="shared" si="9"/>
        <v>47</v>
      </c>
      <c r="P34" s="48">
        <f>IF(INDEX('Sample Input'!$C$6:$P$6,MATCH(C34,'Sample Input'!$C$9:$P$9,1))&gt;='Sample Input'!$O$9,FORECAST(C34,INDEX('Sample Input'!$C$6:$P$6,MATCH(C34,'Sample Input'!$C$9:$P$9,1)-1):INDEX('Sample Input'!$C$6:$P$6,MATCH(C34,'Sample Input'!$C$9:$P$9,1)),INDEX('Sample Input'!$C$9:$P$9,MATCH(C34,'Sample Input'!$C$9:$P$9,1)-1):INDEX('Sample Input'!$C$9:$P$9,MATCH(C34,'Sample Input'!$C$9:$P$9,1))),FORECAST(C34,INDEX('Sample Input'!$C$6:$P$6,MATCH(C34,'Sample Input'!$C$9:$P$9,1)):INDEX('Sample Input'!$C$6:$P$6,MATCH(C34,'Sample Input'!$C$9:$P$9,1)+1),INDEX('Sample Input'!$C$9:$P$9,MATCH(C34,'Sample Input'!$C$9:$P$9,1)):INDEX('Sample Input'!$C$9:$P$9,MATCH(C34,'Sample Input'!$C$9:$P$9,1)+1)))</f>
        <v>19.358242467781523</v>
      </c>
      <c r="Q34" s="49">
        <f>IF(INDEX('Sample Input'!$C$9:$P$9,MATCH(C34,'Sample Input'!$C$9:$P$9,1))&gt;=20,FORECAST(C34,INDEX('Sample Input'!$C$7:$P$7,MATCH(C34,'Sample Input'!$C$9:$P$9,1)-1):INDEX('Sample Input'!$C$7:$P$7,MATCH(C34,'Sample Input'!$C$9:$P$9,1)),INDEX('Sample Input'!$C$9:$P$9,MATCH(C34,'Sample Input'!$C$9:$P$9,1)-1):INDEX('Sample Input'!$C$9:$P$9,MATCH(C34,'Sample Input'!$C$9:$P$9,1))),FORECAST(C34,INDEX('Sample Input'!$C$7:$P$7,MATCH(C34,'Sample Input'!$C$9:$P$9,1)):INDEX('Sample Input'!$C$7:$P$7,MATCH(C34,'Sample Input'!$C$9:$P$9,1)+1),INDEX('Sample Input'!$C$9:$P$9,MATCH(C34,'Sample Input'!$C$9:$P$9,1)):INDEX('Sample Input'!$C$9:$P$9,MATCH(C34,'Sample Input'!$C$9:$P$9,1)+1)))</f>
        <v>0</v>
      </c>
      <c r="R34" s="50">
        <f>IF(INDEX('Sample Input'!$C$9:$P$9,MATCH(C34,'Sample Input'!$C$9:$P$9,1))&gt;=20,FORECAST(C34,INDEX('Sample Input'!$C$8:$P$8,MATCH(C34,'Sample Input'!$C$9:$P$9,1)-1):INDEX('Sample Input'!$C$8:$P$8,MATCH(C34,'Sample Input'!$C$9:$P$9,1)),INDEX('Sample Input'!$C$9:$P$9,MATCH(C34,'Sample Input'!$C$9:$P$9,1)-1):INDEX('Sample Input'!$C$9:$P$9,MATCH(C34,'Sample Input'!$C$9:$P$9,1))),FORECAST(C34,INDEX('Sample Input'!$C$8:$P$8,MATCH(C34,'Sample Input'!$C$9:$P$9,1)):INDEX('Sample Input'!$C$8:$P$8,MATCH(C34,'Sample Input'!$C$9:$P$9,1)+1),INDEX('Sample Input'!$C$9:$P$9,MATCH(C34,'Sample Input'!$C$9:$P$9,1)):INDEX('Sample Input'!$C$9:$P$9,MATCH(C34,'Sample Input'!$C$9:$P$9,1)+1)))</f>
        <v>0</v>
      </c>
      <c r="T34" s="32">
        <f t="shared" si="10"/>
        <v>19.358242467781523</v>
      </c>
      <c r="U34" s="33">
        <f t="shared" si="11"/>
        <v>0</v>
      </c>
      <c r="V34" s="33">
        <f t="shared" si="12"/>
        <v>0</v>
      </c>
      <c r="W34" s="34">
        <f t="shared" si="13"/>
        <v>2.6917607421875007E-2</v>
      </c>
      <c r="X34" s="34">
        <f t="shared" si="14"/>
        <v>2.8320312500000007E-2</v>
      </c>
      <c r="Y34" s="34">
        <f t="shared" si="15"/>
        <v>3.0836572265625011E-2</v>
      </c>
      <c r="Z34" s="35">
        <f t="shared" si="16"/>
        <v>7</v>
      </c>
      <c r="AA34" s="35">
        <f t="shared" si="17"/>
        <v>7</v>
      </c>
      <c r="AB34" s="35">
        <f t="shared" si="18"/>
        <v>7</v>
      </c>
      <c r="AC34" s="35">
        <f t="shared" si="19"/>
        <v>47</v>
      </c>
      <c r="AD34" s="35">
        <f t="shared" si="20"/>
        <v>47</v>
      </c>
      <c r="AE34" s="36">
        <f t="shared" si="21"/>
        <v>47</v>
      </c>
    </row>
    <row r="35" spans="1:31" x14ac:dyDescent="0.25">
      <c r="A35" s="56">
        <v>30</v>
      </c>
      <c r="C35" s="32">
        <f t="shared" si="0"/>
        <v>19.760075077791825</v>
      </c>
      <c r="D35" s="33">
        <f>IF(INDEX('Sample Input'!$C$9:$P$9,MATCH(C35,'Sample Input'!$C$9:$P$9,1))&gt;=20,FORECAST(C35,INDEX('Sample Input'!$C$10:$P$10,MATCH(C35,'Sample Input'!$C$9:$P$9,1)-1):INDEX('Sample Input'!$C$10:$P$10,MATCH(C35,'Sample Input'!$C$9:$P$9,1)),INDEX('Sample Input'!$C$9:$P$9,MATCH(C35,'Sample Input'!$C$9:$P$9,1)-1):INDEX('Sample Input'!$C$9:$P$9,MATCH(C35,'Sample Input'!$C$9:$P$9,1))),FORECAST(C35,INDEX('Sample Input'!$C$10:$P$10,MATCH(C35,'Sample Input'!$C$9:$P$9,1)):INDEX('Sample Input'!$C$10:$P$10,MATCH(C35,'Sample Input'!$C$9:$P$9,1)+1),INDEX('Sample Input'!$C$9:$P$9,MATCH(C35,'Sample Input'!$C$9:$P$9,1)):INDEX('Sample Input'!$C$9:$P$9,MATCH(C35,'Sample Input'!$C$9:$P$9,1)+1)))</f>
        <v>0</v>
      </c>
      <c r="E35" s="33">
        <f>IF(INDEX('Sample Input'!$C$9:$P$9,MATCH(C35,'Sample Input'!$C$9:$P$9,1))&gt;=20,FORECAST(C35,INDEX('Sample Input'!$C$11:$P$11,MATCH(C35,'Sample Input'!$C$9:$P$9,1)-1):INDEX('Sample Input'!$C$11:$P$11,MATCH(C35,'Sample Input'!$C$9:$P$9,1)),INDEX('Sample Input'!$C$9:$P$9,MATCH(C35,'Sample Input'!$C$9:$P$9,1)-1):INDEX('Sample Input'!$C$9:$P$9,MATCH(C35,'Sample Input'!$C$9:$P$9,1))),FORECAST(C35,INDEX('Sample Input'!$C$11:$P$11,MATCH(C35,'Sample Input'!$C$9:$P$9,1)):INDEX('Sample Input'!$C$11:$P$11,MATCH(C35,'Sample Input'!$C$9:$P$9,1)+1),INDEX('Sample Input'!$C$9:$P$9,MATCH(C35,'Sample Input'!$C$9:$P$9,1)):INDEX('Sample Input'!$C$9:$P$9,MATCH(C35,'Sample Input'!$C$9:$P$9,1)+1)))</f>
        <v>0</v>
      </c>
      <c r="F35" s="34">
        <f t="shared" si="1"/>
        <v>2.7845800781250023E-2</v>
      </c>
      <c r="G35" s="34">
        <f t="shared" si="2"/>
        <v>2.9296875000000024E-2</v>
      </c>
      <c r="H35" s="34">
        <f t="shared" si="3"/>
        <v>3.1899902343750029E-2</v>
      </c>
      <c r="I35" s="35">
        <f t="shared" si="4"/>
        <v>7</v>
      </c>
      <c r="J35" s="35">
        <f t="shared" si="5"/>
        <v>7</v>
      </c>
      <c r="K35" s="35">
        <f t="shared" si="6"/>
        <v>7</v>
      </c>
      <c r="L35" s="35">
        <f t="shared" si="7"/>
        <v>48</v>
      </c>
      <c r="M35" s="35">
        <f t="shared" si="8"/>
        <v>48</v>
      </c>
      <c r="N35" s="36">
        <f t="shared" si="9"/>
        <v>48</v>
      </c>
      <c r="P35" s="48">
        <f>IF(INDEX('Sample Input'!$C$6:$P$6,MATCH(C35,'Sample Input'!$C$9:$P$9,1))&gt;='Sample Input'!$O$9,FORECAST(C35,INDEX('Sample Input'!$C$6:$P$6,MATCH(C35,'Sample Input'!$C$9:$P$9,1)-1):INDEX('Sample Input'!$C$6:$P$6,MATCH(C35,'Sample Input'!$C$9:$P$9,1)),INDEX('Sample Input'!$C$9:$P$9,MATCH(C35,'Sample Input'!$C$9:$P$9,1)-1):INDEX('Sample Input'!$C$9:$P$9,MATCH(C35,'Sample Input'!$C$9:$P$9,1))),FORECAST(C35,INDEX('Sample Input'!$C$6:$P$6,MATCH(C35,'Sample Input'!$C$9:$P$9,1)):INDEX('Sample Input'!$C$6:$P$6,MATCH(C35,'Sample Input'!$C$9:$P$9,1)+1),INDEX('Sample Input'!$C$9:$P$9,MATCH(C35,'Sample Input'!$C$9:$P$9,1)):INDEX('Sample Input'!$C$9:$P$9,MATCH(C35,'Sample Input'!$C$9:$P$9,1)+1)))</f>
        <v>19.760075077791825</v>
      </c>
      <c r="Q35" s="49">
        <f>IF(INDEX('Sample Input'!$C$9:$P$9,MATCH(C35,'Sample Input'!$C$9:$P$9,1))&gt;=20,FORECAST(C35,INDEX('Sample Input'!$C$7:$P$7,MATCH(C35,'Sample Input'!$C$9:$P$9,1)-1):INDEX('Sample Input'!$C$7:$P$7,MATCH(C35,'Sample Input'!$C$9:$P$9,1)),INDEX('Sample Input'!$C$9:$P$9,MATCH(C35,'Sample Input'!$C$9:$P$9,1)-1):INDEX('Sample Input'!$C$9:$P$9,MATCH(C35,'Sample Input'!$C$9:$P$9,1))),FORECAST(C35,INDEX('Sample Input'!$C$7:$P$7,MATCH(C35,'Sample Input'!$C$9:$P$9,1)):INDEX('Sample Input'!$C$7:$P$7,MATCH(C35,'Sample Input'!$C$9:$P$9,1)+1),INDEX('Sample Input'!$C$9:$P$9,MATCH(C35,'Sample Input'!$C$9:$P$9,1)):INDEX('Sample Input'!$C$9:$P$9,MATCH(C35,'Sample Input'!$C$9:$P$9,1)+1)))</f>
        <v>0</v>
      </c>
      <c r="R35" s="50">
        <f>IF(INDEX('Sample Input'!$C$9:$P$9,MATCH(C35,'Sample Input'!$C$9:$P$9,1))&gt;=20,FORECAST(C35,INDEX('Sample Input'!$C$8:$P$8,MATCH(C35,'Sample Input'!$C$9:$P$9,1)-1):INDEX('Sample Input'!$C$8:$P$8,MATCH(C35,'Sample Input'!$C$9:$P$9,1)),INDEX('Sample Input'!$C$9:$P$9,MATCH(C35,'Sample Input'!$C$9:$P$9,1)-1):INDEX('Sample Input'!$C$9:$P$9,MATCH(C35,'Sample Input'!$C$9:$P$9,1))),FORECAST(C35,INDEX('Sample Input'!$C$8:$P$8,MATCH(C35,'Sample Input'!$C$9:$P$9,1)):INDEX('Sample Input'!$C$8:$P$8,MATCH(C35,'Sample Input'!$C$9:$P$9,1)+1),INDEX('Sample Input'!$C$9:$P$9,MATCH(C35,'Sample Input'!$C$9:$P$9,1)):INDEX('Sample Input'!$C$9:$P$9,MATCH(C35,'Sample Input'!$C$9:$P$9,1)+1)))</f>
        <v>0</v>
      </c>
      <c r="T35" s="32">
        <f t="shared" si="10"/>
        <v>19.760075077791825</v>
      </c>
      <c r="U35" s="33">
        <f t="shared" si="11"/>
        <v>0</v>
      </c>
      <c r="V35" s="33">
        <f t="shared" si="12"/>
        <v>0</v>
      </c>
      <c r="W35" s="34">
        <f t="shared" si="13"/>
        <v>2.7845800781250023E-2</v>
      </c>
      <c r="X35" s="34">
        <f t="shared" si="14"/>
        <v>2.9296875000000024E-2</v>
      </c>
      <c r="Y35" s="34">
        <f t="shared" si="15"/>
        <v>3.1899902343750029E-2</v>
      </c>
      <c r="Z35" s="35">
        <f t="shared" si="16"/>
        <v>7</v>
      </c>
      <c r="AA35" s="35">
        <f t="shared" si="17"/>
        <v>7</v>
      </c>
      <c r="AB35" s="35">
        <f t="shared" si="18"/>
        <v>7</v>
      </c>
      <c r="AC35" s="35">
        <f t="shared" si="19"/>
        <v>48</v>
      </c>
      <c r="AD35" s="35">
        <f t="shared" si="20"/>
        <v>48</v>
      </c>
      <c r="AE35" s="36">
        <f t="shared" si="21"/>
        <v>48</v>
      </c>
    </row>
    <row r="36" spans="1:31" x14ac:dyDescent="0.25">
      <c r="A36" s="56">
        <v>31</v>
      </c>
      <c r="C36" s="32">
        <f t="shared" si="0"/>
        <v>20.153074403730187</v>
      </c>
      <c r="D36" s="33">
        <f>IF(INDEX('Sample Input'!$C$9:$P$9,MATCH(C36,'Sample Input'!$C$9:$P$9,1))&gt;=20,FORECAST(C36,INDEX('Sample Input'!$C$10:$P$10,MATCH(C36,'Sample Input'!$C$9:$P$9,1)-1):INDEX('Sample Input'!$C$10:$P$10,MATCH(C36,'Sample Input'!$C$9:$P$9,1)),INDEX('Sample Input'!$C$9:$P$9,MATCH(C36,'Sample Input'!$C$9:$P$9,1)-1):INDEX('Sample Input'!$C$9:$P$9,MATCH(C36,'Sample Input'!$C$9:$P$9,1))),FORECAST(C36,INDEX('Sample Input'!$C$10:$P$10,MATCH(C36,'Sample Input'!$C$9:$P$9,1)):INDEX('Sample Input'!$C$10:$P$10,MATCH(C36,'Sample Input'!$C$9:$P$9,1)+1),INDEX('Sample Input'!$C$9:$P$9,MATCH(C36,'Sample Input'!$C$9:$P$9,1)):INDEX('Sample Input'!$C$9:$P$9,MATCH(C36,'Sample Input'!$C$9:$P$9,1)+1)))</f>
        <v>0</v>
      </c>
      <c r="E36" s="33">
        <f>IF(INDEX('Sample Input'!$C$9:$P$9,MATCH(C36,'Sample Input'!$C$9:$P$9,1))&gt;=20,FORECAST(C36,INDEX('Sample Input'!$C$11:$P$11,MATCH(C36,'Sample Input'!$C$9:$P$9,1)-1):INDEX('Sample Input'!$C$11:$P$11,MATCH(C36,'Sample Input'!$C$9:$P$9,1)),INDEX('Sample Input'!$C$9:$P$9,MATCH(C36,'Sample Input'!$C$9:$P$9,1)-1):INDEX('Sample Input'!$C$9:$P$9,MATCH(C36,'Sample Input'!$C$9:$P$9,1))),FORECAST(C36,INDEX('Sample Input'!$C$11:$P$11,MATCH(C36,'Sample Input'!$C$9:$P$9,1)):INDEX('Sample Input'!$C$11:$P$11,MATCH(C36,'Sample Input'!$C$9:$P$9,1)+1),INDEX('Sample Input'!$C$9:$P$9,MATCH(C36,'Sample Input'!$C$9:$P$9,1)):INDEX('Sample Input'!$C$9:$P$9,MATCH(C36,'Sample Input'!$C$9:$P$9,1)+1)))</f>
        <v>0</v>
      </c>
      <c r="F36" s="34">
        <f t="shared" si="1"/>
        <v>2.8773994140625019E-2</v>
      </c>
      <c r="G36" s="34">
        <f t="shared" si="2"/>
        <v>3.0273437500000017E-2</v>
      </c>
      <c r="H36" s="34">
        <f t="shared" si="3"/>
        <v>3.2963232421875023E-2</v>
      </c>
      <c r="I36" s="35">
        <f t="shared" si="4"/>
        <v>8</v>
      </c>
      <c r="J36" s="35">
        <f t="shared" si="5"/>
        <v>8</v>
      </c>
      <c r="K36" s="35">
        <f t="shared" si="6"/>
        <v>8</v>
      </c>
      <c r="L36" s="35">
        <f t="shared" si="7"/>
        <v>49</v>
      </c>
      <c r="M36" s="35">
        <f t="shared" si="8"/>
        <v>49</v>
      </c>
      <c r="N36" s="36">
        <f t="shared" si="9"/>
        <v>49</v>
      </c>
      <c r="P36" s="48">
        <f>IF(INDEX('Sample Input'!$C$6:$P$6,MATCH(C36,'Sample Input'!$C$9:$P$9,1))&gt;='Sample Input'!$O$9,FORECAST(C36,INDEX('Sample Input'!$C$6:$P$6,MATCH(C36,'Sample Input'!$C$9:$P$9,1)-1):INDEX('Sample Input'!$C$6:$P$6,MATCH(C36,'Sample Input'!$C$9:$P$9,1)),INDEX('Sample Input'!$C$9:$P$9,MATCH(C36,'Sample Input'!$C$9:$P$9,1)-1):INDEX('Sample Input'!$C$9:$P$9,MATCH(C36,'Sample Input'!$C$9:$P$9,1))),FORECAST(C36,INDEX('Sample Input'!$C$6:$P$6,MATCH(C36,'Sample Input'!$C$9:$P$9,1)):INDEX('Sample Input'!$C$6:$P$6,MATCH(C36,'Sample Input'!$C$9:$P$9,1)+1),INDEX('Sample Input'!$C$9:$P$9,MATCH(C36,'Sample Input'!$C$9:$P$9,1)):INDEX('Sample Input'!$C$9:$P$9,MATCH(C36,'Sample Input'!$C$9:$P$9,1)+1)))</f>
        <v>20.153074403730187</v>
      </c>
      <c r="Q36" s="49">
        <f>IF(INDEX('Sample Input'!$C$9:$P$9,MATCH(C36,'Sample Input'!$C$9:$P$9,1))&gt;=20,FORECAST(C36,INDEX('Sample Input'!$C$7:$P$7,MATCH(C36,'Sample Input'!$C$9:$P$9,1)-1):INDEX('Sample Input'!$C$7:$P$7,MATCH(C36,'Sample Input'!$C$9:$P$9,1)),INDEX('Sample Input'!$C$9:$P$9,MATCH(C36,'Sample Input'!$C$9:$P$9,1)-1):INDEX('Sample Input'!$C$9:$P$9,MATCH(C36,'Sample Input'!$C$9:$P$9,1))),FORECAST(C36,INDEX('Sample Input'!$C$7:$P$7,MATCH(C36,'Sample Input'!$C$9:$P$9,1)):INDEX('Sample Input'!$C$7:$P$7,MATCH(C36,'Sample Input'!$C$9:$P$9,1)+1),INDEX('Sample Input'!$C$9:$P$9,MATCH(C36,'Sample Input'!$C$9:$P$9,1)):INDEX('Sample Input'!$C$9:$P$9,MATCH(C36,'Sample Input'!$C$9:$P$9,1)+1)))</f>
        <v>0</v>
      </c>
      <c r="R36" s="50">
        <f>IF(INDEX('Sample Input'!$C$9:$P$9,MATCH(C36,'Sample Input'!$C$9:$P$9,1))&gt;=20,FORECAST(C36,INDEX('Sample Input'!$C$8:$P$8,MATCH(C36,'Sample Input'!$C$9:$P$9,1)-1):INDEX('Sample Input'!$C$8:$P$8,MATCH(C36,'Sample Input'!$C$9:$P$9,1)),INDEX('Sample Input'!$C$9:$P$9,MATCH(C36,'Sample Input'!$C$9:$P$9,1)-1):INDEX('Sample Input'!$C$9:$P$9,MATCH(C36,'Sample Input'!$C$9:$P$9,1))),FORECAST(C36,INDEX('Sample Input'!$C$8:$P$8,MATCH(C36,'Sample Input'!$C$9:$P$9,1)):INDEX('Sample Input'!$C$8:$P$8,MATCH(C36,'Sample Input'!$C$9:$P$9,1)+1),INDEX('Sample Input'!$C$9:$P$9,MATCH(C36,'Sample Input'!$C$9:$P$9,1)):INDEX('Sample Input'!$C$9:$P$9,MATCH(C36,'Sample Input'!$C$9:$P$9,1)+1)))</f>
        <v>0</v>
      </c>
      <c r="T36" s="32">
        <f t="shared" si="10"/>
        <v>20.153074403730187</v>
      </c>
      <c r="U36" s="33">
        <f t="shared" si="11"/>
        <v>0</v>
      </c>
      <c r="V36" s="33">
        <f t="shared" si="12"/>
        <v>0</v>
      </c>
      <c r="W36" s="34">
        <f t="shared" si="13"/>
        <v>2.8773994140625019E-2</v>
      </c>
      <c r="X36" s="34">
        <f t="shared" si="14"/>
        <v>3.0273437500000017E-2</v>
      </c>
      <c r="Y36" s="34">
        <f t="shared" si="15"/>
        <v>3.2963232421875023E-2</v>
      </c>
      <c r="Z36" s="35">
        <f t="shared" si="16"/>
        <v>8</v>
      </c>
      <c r="AA36" s="35">
        <f t="shared" si="17"/>
        <v>8</v>
      </c>
      <c r="AB36" s="35">
        <f t="shared" si="18"/>
        <v>8</v>
      </c>
      <c r="AC36" s="35">
        <f t="shared" si="19"/>
        <v>49</v>
      </c>
      <c r="AD36" s="35">
        <f t="shared" si="20"/>
        <v>49</v>
      </c>
      <c r="AE36" s="36">
        <f t="shared" si="21"/>
        <v>49</v>
      </c>
    </row>
    <row r="37" spans="1:31" x14ac:dyDescent="0.25">
      <c r="A37" s="56">
        <v>32</v>
      </c>
      <c r="C37" s="32">
        <f t="shared" si="0"/>
        <v>20.537710446951323</v>
      </c>
      <c r="D37" s="33">
        <f>IF(INDEX('Sample Input'!$C$9:$P$9,MATCH(C37,'Sample Input'!$C$9:$P$9,1))&gt;=20,FORECAST(C37,INDEX('Sample Input'!$C$10:$P$10,MATCH(C37,'Sample Input'!$C$9:$P$9,1)-1):INDEX('Sample Input'!$C$10:$P$10,MATCH(C37,'Sample Input'!$C$9:$P$9,1)),INDEX('Sample Input'!$C$9:$P$9,MATCH(C37,'Sample Input'!$C$9:$P$9,1)-1):INDEX('Sample Input'!$C$9:$P$9,MATCH(C37,'Sample Input'!$C$9:$P$9,1))),FORECAST(C37,INDEX('Sample Input'!$C$10:$P$10,MATCH(C37,'Sample Input'!$C$9:$P$9,1)):INDEX('Sample Input'!$C$10:$P$10,MATCH(C37,'Sample Input'!$C$9:$P$9,1)+1),INDEX('Sample Input'!$C$9:$P$9,MATCH(C37,'Sample Input'!$C$9:$P$9,1)):INDEX('Sample Input'!$C$9:$P$9,MATCH(C37,'Sample Input'!$C$9:$P$9,1)+1)))</f>
        <v>0</v>
      </c>
      <c r="E37" s="33">
        <f>IF(INDEX('Sample Input'!$C$9:$P$9,MATCH(C37,'Sample Input'!$C$9:$P$9,1))&gt;=20,FORECAST(C37,INDEX('Sample Input'!$C$11:$P$11,MATCH(C37,'Sample Input'!$C$9:$P$9,1)-1):INDEX('Sample Input'!$C$11:$P$11,MATCH(C37,'Sample Input'!$C$9:$P$9,1)),INDEX('Sample Input'!$C$9:$P$9,MATCH(C37,'Sample Input'!$C$9:$P$9,1)-1):INDEX('Sample Input'!$C$9:$P$9,MATCH(C37,'Sample Input'!$C$9:$P$9,1))),FORECAST(C37,INDEX('Sample Input'!$C$11:$P$11,MATCH(C37,'Sample Input'!$C$9:$P$9,1)):INDEX('Sample Input'!$C$11:$P$11,MATCH(C37,'Sample Input'!$C$9:$P$9,1)+1),INDEX('Sample Input'!$C$9:$P$9,MATCH(C37,'Sample Input'!$C$9:$P$9,1)):INDEX('Sample Input'!$C$9:$P$9,MATCH(C37,'Sample Input'!$C$9:$P$9,1)+1)))</f>
        <v>0</v>
      </c>
      <c r="F37" s="34">
        <f t="shared" si="1"/>
        <v>2.9702187500000001E-2</v>
      </c>
      <c r="G37" s="34">
        <f t="shared" si="2"/>
        <v>3.125E-2</v>
      </c>
      <c r="H37" s="34">
        <f t="shared" si="3"/>
        <v>3.4026562500000003E-2</v>
      </c>
      <c r="I37" s="35">
        <f t="shared" si="4"/>
        <v>8</v>
      </c>
      <c r="J37" s="35">
        <f t="shared" si="5"/>
        <v>8</v>
      </c>
      <c r="K37" s="35">
        <f t="shared" si="6"/>
        <v>8</v>
      </c>
      <c r="L37" s="35">
        <f t="shared" si="7"/>
        <v>49</v>
      </c>
      <c r="M37" s="35">
        <f t="shared" si="8"/>
        <v>49</v>
      </c>
      <c r="N37" s="36">
        <f t="shared" si="9"/>
        <v>49</v>
      </c>
      <c r="P37" s="48">
        <f>IF(INDEX('Sample Input'!$C$6:$P$6,MATCH(C37,'Sample Input'!$C$9:$P$9,1))&gt;='Sample Input'!$O$9,FORECAST(C37,INDEX('Sample Input'!$C$6:$P$6,MATCH(C37,'Sample Input'!$C$9:$P$9,1)-1):INDEX('Sample Input'!$C$6:$P$6,MATCH(C37,'Sample Input'!$C$9:$P$9,1)),INDEX('Sample Input'!$C$9:$P$9,MATCH(C37,'Sample Input'!$C$9:$P$9,1)-1):INDEX('Sample Input'!$C$9:$P$9,MATCH(C37,'Sample Input'!$C$9:$P$9,1))),FORECAST(C37,INDEX('Sample Input'!$C$6:$P$6,MATCH(C37,'Sample Input'!$C$9:$P$9,1)):INDEX('Sample Input'!$C$6:$P$6,MATCH(C37,'Sample Input'!$C$9:$P$9,1)+1),INDEX('Sample Input'!$C$9:$P$9,MATCH(C37,'Sample Input'!$C$9:$P$9,1)):INDEX('Sample Input'!$C$9:$P$9,MATCH(C37,'Sample Input'!$C$9:$P$9,1)+1)))</f>
        <v>20.537710446951323</v>
      </c>
      <c r="Q37" s="49">
        <f>IF(INDEX('Sample Input'!$C$9:$P$9,MATCH(C37,'Sample Input'!$C$9:$P$9,1))&gt;=20,FORECAST(C37,INDEX('Sample Input'!$C$7:$P$7,MATCH(C37,'Sample Input'!$C$9:$P$9,1)-1):INDEX('Sample Input'!$C$7:$P$7,MATCH(C37,'Sample Input'!$C$9:$P$9,1)),INDEX('Sample Input'!$C$9:$P$9,MATCH(C37,'Sample Input'!$C$9:$P$9,1)-1):INDEX('Sample Input'!$C$9:$P$9,MATCH(C37,'Sample Input'!$C$9:$P$9,1))),FORECAST(C37,INDEX('Sample Input'!$C$7:$P$7,MATCH(C37,'Sample Input'!$C$9:$P$9,1)):INDEX('Sample Input'!$C$7:$P$7,MATCH(C37,'Sample Input'!$C$9:$P$9,1)+1),INDEX('Sample Input'!$C$9:$P$9,MATCH(C37,'Sample Input'!$C$9:$P$9,1)):INDEX('Sample Input'!$C$9:$P$9,MATCH(C37,'Sample Input'!$C$9:$P$9,1)+1)))</f>
        <v>0</v>
      </c>
      <c r="R37" s="50">
        <f>IF(INDEX('Sample Input'!$C$9:$P$9,MATCH(C37,'Sample Input'!$C$9:$P$9,1))&gt;=20,FORECAST(C37,INDEX('Sample Input'!$C$8:$P$8,MATCH(C37,'Sample Input'!$C$9:$P$9,1)-1):INDEX('Sample Input'!$C$8:$P$8,MATCH(C37,'Sample Input'!$C$9:$P$9,1)),INDEX('Sample Input'!$C$9:$P$9,MATCH(C37,'Sample Input'!$C$9:$P$9,1)-1):INDEX('Sample Input'!$C$9:$P$9,MATCH(C37,'Sample Input'!$C$9:$P$9,1))),FORECAST(C37,INDEX('Sample Input'!$C$8:$P$8,MATCH(C37,'Sample Input'!$C$9:$P$9,1)):INDEX('Sample Input'!$C$8:$P$8,MATCH(C37,'Sample Input'!$C$9:$P$9,1)+1),INDEX('Sample Input'!$C$9:$P$9,MATCH(C37,'Sample Input'!$C$9:$P$9,1)):INDEX('Sample Input'!$C$9:$P$9,MATCH(C37,'Sample Input'!$C$9:$P$9,1)+1)))</f>
        <v>0</v>
      </c>
      <c r="T37" s="32">
        <f t="shared" si="10"/>
        <v>20.537710446951323</v>
      </c>
      <c r="U37" s="33">
        <f t="shared" si="11"/>
        <v>0</v>
      </c>
      <c r="V37" s="33">
        <f t="shared" si="12"/>
        <v>0</v>
      </c>
      <c r="W37" s="34">
        <f t="shared" si="13"/>
        <v>2.9702187500000001E-2</v>
      </c>
      <c r="X37" s="34">
        <f t="shared" si="14"/>
        <v>3.125E-2</v>
      </c>
      <c r="Y37" s="34">
        <f t="shared" si="15"/>
        <v>3.4026562500000003E-2</v>
      </c>
      <c r="Z37" s="35">
        <f t="shared" si="16"/>
        <v>8</v>
      </c>
      <c r="AA37" s="35">
        <f t="shared" si="17"/>
        <v>8</v>
      </c>
      <c r="AB37" s="35">
        <f t="shared" si="18"/>
        <v>8</v>
      </c>
      <c r="AC37" s="35">
        <f t="shared" si="19"/>
        <v>49</v>
      </c>
      <c r="AD37" s="35">
        <f t="shared" si="20"/>
        <v>49</v>
      </c>
      <c r="AE37" s="36">
        <f t="shared" si="21"/>
        <v>49</v>
      </c>
    </row>
    <row r="38" spans="1:31" x14ac:dyDescent="0.25">
      <c r="A38" s="56">
        <v>33</v>
      </c>
      <c r="C38" s="32">
        <f t="shared" si="0"/>
        <v>20.914414430031293</v>
      </c>
      <c r="D38" s="33">
        <f>IF(INDEX('Sample Input'!$C$9:$P$9,MATCH(C38,'Sample Input'!$C$9:$P$9,1))&gt;=20,FORECAST(C38,INDEX('Sample Input'!$C$10:$P$10,MATCH(C38,'Sample Input'!$C$9:$P$9,1)-1):INDEX('Sample Input'!$C$10:$P$10,MATCH(C38,'Sample Input'!$C$9:$P$9,1)),INDEX('Sample Input'!$C$9:$P$9,MATCH(C38,'Sample Input'!$C$9:$P$9,1)-1):INDEX('Sample Input'!$C$9:$P$9,MATCH(C38,'Sample Input'!$C$9:$P$9,1))),FORECAST(C38,INDEX('Sample Input'!$C$10:$P$10,MATCH(C38,'Sample Input'!$C$9:$P$9,1)):INDEX('Sample Input'!$C$10:$P$10,MATCH(C38,'Sample Input'!$C$9:$P$9,1)+1),INDEX('Sample Input'!$C$9:$P$9,MATCH(C38,'Sample Input'!$C$9:$P$9,1)):INDEX('Sample Input'!$C$9:$P$9,MATCH(C38,'Sample Input'!$C$9:$P$9,1)+1)))</f>
        <v>0</v>
      </c>
      <c r="E38" s="33">
        <f>IF(INDEX('Sample Input'!$C$9:$P$9,MATCH(C38,'Sample Input'!$C$9:$P$9,1))&gt;=20,FORECAST(C38,INDEX('Sample Input'!$C$11:$P$11,MATCH(C38,'Sample Input'!$C$9:$P$9,1)-1):INDEX('Sample Input'!$C$11:$P$11,MATCH(C38,'Sample Input'!$C$9:$P$9,1)),INDEX('Sample Input'!$C$9:$P$9,MATCH(C38,'Sample Input'!$C$9:$P$9,1)-1):INDEX('Sample Input'!$C$9:$P$9,MATCH(C38,'Sample Input'!$C$9:$P$9,1))),FORECAST(C38,INDEX('Sample Input'!$C$11:$P$11,MATCH(C38,'Sample Input'!$C$9:$P$9,1)):INDEX('Sample Input'!$C$11:$P$11,MATCH(C38,'Sample Input'!$C$9:$P$9,1)+1),INDEX('Sample Input'!$C$9:$P$9,MATCH(C38,'Sample Input'!$C$9:$P$9,1)):INDEX('Sample Input'!$C$9:$P$9,MATCH(C38,'Sample Input'!$C$9:$P$9,1)+1)))</f>
        <v>0</v>
      </c>
      <c r="F38" s="34">
        <f t="shared" si="1"/>
        <v>3.0630380859374993E-2</v>
      </c>
      <c r="G38" s="34">
        <f t="shared" si="2"/>
        <v>3.2226562499999993E-2</v>
      </c>
      <c r="H38" s="34">
        <f t="shared" si="3"/>
        <v>3.5089892578124997E-2</v>
      </c>
      <c r="I38" s="35">
        <f t="shared" si="4"/>
        <v>8</v>
      </c>
      <c r="J38" s="35">
        <f t="shared" si="5"/>
        <v>8</v>
      </c>
      <c r="K38" s="35">
        <f t="shared" si="6"/>
        <v>8</v>
      </c>
      <c r="L38" s="35">
        <f t="shared" si="7"/>
        <v>50</v>
      </c>
      <c r="M38" s="35">
        <f t="shared" si="8"/>
        <v>50</v>
      </c>
      <c r="N38" s="36">
        <f t="shared" si="9"/>
        <v>50</v>
      </c>
      <c r="P38" s="48">
        <f>IF(INDEX('Sample Input'!$C$6:$P$6,MATCH(C38,'Sample Input'!$C$9:$P$9,1))&gt;='Sample Input'!$O$9,FORECAST(C38,INDEX('Sample Input'!$C$6:$P$6,MATCH(C38,'Sample Input'!$C$9:$P$9,1)-1):INDEX('Sample Input'!$C$6:$P$6,MATCH(C38,'Sample Input'!$C$9:$P$9,1)),INDEX('Sample Input'!$C$9:$P$9,MATCH(C38,'Sample Input'!$C$9:$P$9,1)-1):INDEX('Sample Input'!$C$9:$P$9,MATCH(C38,'Sample Input'!$C$9:$P$9,1))),FORECAST(C38,INDEX('Sample Input'!$C$6:$P$6,MATCH(C38,'Sample Input'!$C$9:$P$9,1)):INDEX('Sample Input'!$C$6:$P$6,MATCH(C38,'Sample Input'!$C$9:$P$9,1)+1),INDEX('Sample Input'!$C$9:$P$9,MATCH(C38,'Sample Input'!$C$9:$P$9,1)):INDEX('Sample Input'!$C$9:$P$9,MATCH(C38,'Sample Input'!$C$9:$P$9,1)+1)))</f>
        <v>20.914414430031293</v>
      </c>
      <c r="Q38" s="49">
        <f>IF(INDEX('Sample Input'!$C$9:$P$9,MATCH(C38,'Sample Input'!$C$9:$P$9,1))&gt;=20,FORECAST(C38,INDEX('Sample Input'!$C$7:$P$7,MATCH(C38,'Sample Input'!$C$9:$P$9,1)-1):INDEX('Sample Input'!$C$7:$P$7,MATCH(C38,'Sample Input'!$C$9:$P$9,1)),INDEX('Sample Input'!$C$9:$P$9,MATCH(C38,'Sample Input'!$C$9:$P$9,1)-1):INDEX('Sample Input'!$C$9:$P$9,MATCH(C38,'Sample Input'!$C$9:$P$9,1))),FORECAST(C38,INDEX('Sample Input'!$C$7:$P$7,MATCH(C38,'Sample Input'!$C$9:$P$9,1)):INDEX('Sample Input'!$C$7:$P$7,MATCH(C38,'Sample Input'!$C$9:$P$9,1)+1),INDEX('Sample Input'!$C$9:$P$9,MATCH(C38,'Sample Input'!$C$9:$P$9,1)):INDEX('Sample Input'!$C$9:$P$9,MATCH(C38,'Sample Input'!$C$9:$P$9,1)+1)))</f>
        <v>0</v>
      </c>
      <c r="R38" s="50">
        <f>IF(INDEX('Sample Input'!$C$9:$P$9,MATCH(C38,'Sample Input'!$C$9:$P$9,1))&gt;=20,FORECAST(C38,INDEX('Sample Input'!$C$8:$P$8,MATCH(C38,'Sample Input'!$C$9:$P$9,1)-1):INDEX('Sample Input'!$C$8:$P$8,MATCH(C38,'Sample Input'!$C$9:$P$9,1)),INDEX('Sample Input'!$C$9:$P$9,MATCH(C38,'Sample Input'!$C$9:$P$9,1)-1):INDEX('Sample Input'!$C$9:$P$9,MATCH(C38,'Sample Input'!$C$9:$P$9,1))),FORECAST(C38,INDEX('Sample Input'!$C$8:$P$8,MATCH(C38,'Sample Input'!$C$9:$P$9,1)):INDEX('Sample Input'!$C$8:$P$8,MATCH(C38,'Sample Input'!$C$9:$P$9,1)+1),INDEX('Sample Input'!$C$9:$P$9,MATCH(C38,'Sample Input'!$C$9:$P$9,1)):INDEX('Sample Input'!$C$9:$P$9,MATCH(C38,'Sample Input'!$C$9:$P$9,1)+1)))</f>
        <v>0</v>
      </c>
      <c r="T38" s="32">
        <f t="shared" si="10"/>
        <v>20.914414430031293</v>
      </c>
      <c r="U38" s="33">
        <f t="shared" si="11"/>
        <v>0</v>
      </c>
      <c r="V38" s="33">
        <f t="shared" si="12"/>
        <v>0</v>
      </c>
      <c r="W38" s="34">
        <f t="shared" si="13"/>
        <v>3.0630380859374993E-2</v>
      </c>
      <c r="X38" s="34">
        <f t="shared" si="14"/>
        <v>3.2226562499999993E-2</v>
      </c>
      <c r="Y38" s="34">
        <f t="shared" si="15"/>
        <v>3.5089892578124997E-2</v>
      </c>
      <c r="Z38" s="35">
        <f t="shared" si="16"/>
        <v>8</v>
      </c>
      <c r="AA38" s="35">
        <f t="shared" si="17"/>
        <v>8</v>
      </c>
      <c r="AB38" s="35">
        <f t="shared" si="18"/>
        <v>8</v>
      </c>
      <c r="AC38" s="35">
        <f t="shared" si="19"/>
        <v>50</v>
      </c>
      <c r="AD38" s="35">
        <f t="shared" si="20"/>
        <v>50</v>
      </c>
      <c r="AE38" s="36">
        <f t="shared" si="21"/>
        <v>50</v>
      </c>
    </row>
    <row r="39" spans="1:31" x14ac:dyDescent="0.25">
      <c r="A39" s="56">
        <v>34</v>
      </c>
      <c r="C39" s="32">
        <f t="shared" si="0"/>
        <v>21.283583064544416</v>
      </c>
      <c r="D39" s="33">
        <f>IF(INDEX('Sample Input'!$C$9:$P$9,MATCH(C39,'Sample Input'!$C$9:$P$9,1))&gt;=20,FORECAST(C39,INDEX('Sample Input'!$C$10:$P$10,MATCH(C39,'Sample Input'!$C$9:$P$9,1)-1):INDEX('Sample Input'!$C$10:$P$10,MATCH(C39,'Sample Input'!$C$9:$P$9,1)),INDEX('Sample Input'!$C$9:$P$9,MATCH(C39,'Sample Input'!$C$9:$P$9,1)-1):INDEX('Sample Input'!$C$9:$P$9,MATCH(C39,'Sample Input'!$C$9:$P$9,1))),FORECAST(C39,INDEX('Sample Input'!$C$10:$P$10,MATCH(C39,'Sample Input'!$C$9:$P$9,1)):INDEX('Sample Input'!$C$10:$P$10,MATCH(C39,'Sample Input'!$C$9:$P$9,1)+1),INDEX('Sample Input'!$C$9:$P$9,MATCH(C39,'Sample Input'!$C$9:$P$9,1)):INDEX('Sample Input'!$C$9:$P$9,MATCH(C39,'Sample Input'!$C$9:$P$9,1)+1)))</f>
        <v>0</v>
      </c>
      <c r="E39" s="33">
        <f>IF(INDEX('Sample Input'!$C$9:$P$9,MATCH(C39,'Sample Input'!$C$9:$P$9,1))&gt;=20,FORECAST(C39,INDEX('Sample Input'!$C$11:$P$11,MATCH(C39,'Sample Input'!$C$9:$P$9,1)-1):INDEX('Sample Input'!$C$11:$P$11,MATCH(C39,'Sample Input'!$C$9:$P$9,1)),INDEX('Sample Input'!$C$9:$P$9,MATCH(C39,'Sample Input'!$C$9:$P$9,1)-1):INDEX('Sample Input'!$C$9:$P$9,MATCH(C39,'Sample Input'!$C$9:$P$9,1))),FORECAST(C39,INDEX('Sample Input'!$C$11:$P$11,MATCH(C39,'Sample Input'!$C$9:$P$9,1)):INDEX('Sample Input'!$C$11:$P$11,MATCH(C39,'Sample Input'!$C$9:$P$9,1)+1),INDEX('Sample Input'!$C$9:$P$9,MATCH(C39,'Sample Input'!$C$9:$P$9,1)):INDEX('Sample Input'!$C$9:$P$9,MATCH(C39,'Sample Input'!$C$9:$P$9,1)+1)))</f>
        <v>0</v>
      </c>
      <c r="F39" s="34">
        <f t="shared" si="1"/>
        <v>3.155857421875001E-2</v>
      </c>
      <c r="G39" s="34">
        <f t="shared" si="2"/>
        <v>3.3203125000000007E-2</v>
      </c>
      <c r="H39" s="34">
        <f t="shared" si="3"/>
        <v>3.6153222656250011E-2</v>
      </c>
      <c r="I39" s="35">
        <f t="shared" si="4"/>
        <v>8</v>
      </c>
      <c r="J39" s="35">
        <f t="shared" si="5"/>
        <v>8</v>
      </c>
      <c r="K39" s="35">
        <f t="shared" si="6"/>
        <v>8</v>
      </c>
      <c r="L39" s="35">
        <f t="shared" si="7"/>
        <v>51</v>
      </c>
      <c r="M39" s="35">
        <f t="shared" si="8"/>
        <v>51</v>
      </c>
      <c r="N39" s="36">
        <f t="shared" si="9"/>
        <v>51</v>
      </c>
      <c r="P39" s="48">
        <f>IF(INDEX('Sample Input'!$C$6:$P$6,MATCH(C39,'Sample Input'!$C$9:$P$9,1))&gt;='Sample Input'!$O$9,FORECAST(C39,INDEX('Sample Input'!$C$6:$P$6,MATCH(C39,'Sample Input'!$C$9:$P$9,1)-1):INDEX('Sample Input'!$C$6:$P$6,MATCH(C39,'Sample Input'!$C$9:$P$9,1)),INDEX('Sample Input'!$C$9:$P$9,MATCH(C39,'Sample Input'!$C$9:$P$9,1)-1):INDEX('Sample Input'!$C$9:$P$9,MATCH(C39,'Sample Input'!$C$9:$P$9,1))),FORECAST(C39,INDEX('Sample Input'!$C$6:$P$6,MATCH(C39,'Sample Input'!$C$9:$P$9,1)):INDEX('Sample Input'!$C$6:$P$6,MATCH(C39,'Sample Input'!$C$9:$P$9,1)+1),INDEX('Sample Input'!$C$9:$P$9,MATCH(C39,'Sample Input'!$C$9:$P$9,1)):INDEX('Sample Input'!$C$9:$P$9,MATCH(C39,'Sample Input'!$C$9:$P$9,1)+1)))</f>
        <v>21.283583064544416</v>
      </c>
      <c r="Q39" s="49">
        <f>IF(INDEX('Sample Input'!$C$9:$P$9,MATCH(C39,'Sample Input'!$C$9:$P$9,1))&gt;=20,FORECAST(C39,INDEX('Sample Input'!$C$7:$P$7,MATCH(C39,'Sample Input'!$C$9:$P$9,1)-1):INDEX('Sample Input'!$C$7:$P$7,MATCH(C39,'Sample Input'!$C$9:$P$9,1)),INDEX('Sample Input'!$C$9:$P$9,MATCH(C39,'Sample Input'!$C$9:$P$9,1)-1):INDEX('Sample Input'!$C$9:$P$9,MATCH(C39,'Sample Input'!$C$9:$P$9,1))),FORECAST(C39,INDEX('Sample Input'!$C$7:$P$7,MATCH(C39,'Sample Input'!$C$9:$P$9,1)):INDEX('Sample Input'!$C$7:$P$7,MATCH(C39,'Sample Input'!$C$9:$P$9,1)+1),INDEX('Sample Input'!$C$9:$P$9,MATCH(C39,'Sample Input'!$C$9:$P$9,1)):INDEX('Sample Input'!$C$9:$P$9,MATCH(C39,'Sample Input'!$C$9:$P$9,1)+1)))</f>
        <v>0</v>
      </c>
      <c r="R39" s="50">
        <f>IF(INDEX('Sample Input'!$C$9:$P$9,MATCH(C39,'Sample Input'!$C$9:$P$9,1))&gt;=20,FORECAST(C39,INDEX('Sample Input'!$C$8:$P$8,MATCH(C39,'Sample Input'!$C$9:$P$9,1)-1):INDEX('Sample Input'!$C$8:$P$8,MATCH(C39,'Sample Input'!$C$9:$P$9,1)),INDEX('Sample Input'!$C$9:$P$9,MATCH(C39,'Sample Input'!$C$9:$P$9,1)-1):INDEX('Sample Input'!$C$9:$P$9,MATCH(C39,'Sample Input'!$C$9:$P$9,1))),FORECAST(C39,INDEX('Sample Input'!$C$8:$P$8,MATCH(C39,'Sample Input'!$C$9:$P$9,1)):INDEX('Sample Input'!$C$8:$P$8,MATCH(C39,'Sample Input'!$C$9:$P$9,1)+1),INDEX('Sample Input'!$C$9:$P$9,MATCH(C39,'Sample Input'!$C$9:$P$9,1)):INDEX('Sample Input'!$C$9:$P$9,MATCH(C39,'Sample Input'!$C$9:$P$9,1)+1)))</f>
        <v>0</v>
      </c>
      <c r="T39" s="32">
        <f t="shared" si="10"/>
        <v>21.283583064544416</v>
      </c>
      <c r="U39" s="33">
        <f t="shared" si="11"/>
        <v>0</v>
      </c>
      <c r="V39" s="33">
        <f t="shared" si="12"/>
        <v>0</v>
      </c>
      <c r="W39" s="34">
        <f t="shared" si="13"/>
        <v>3.155857421875001E-2</v>
      </c>
      <c r="X39" s="34">
        <f t="shared" si="14"/>
        <v>3.3203125000000007E-2</v>
      </c>
      <c r="Y39" s="34">
        <f t="shared" si="15"/>
        <v>3.6153222656250011E-2</v>
      </c>
      <c r="Z39" s="35">
        <f t="shared" si="16"/>
        <v>8</v>
      </c>
      <c r="AA39" s="35">
        <f t="shared" si="17"/>
        <v>8</v>
      </c>
      <c r="AB39" s="35">
        <f t="shared" si="18"/>
        <v>8</v>
      </c>
      <c r="AC39" s="35">
        <f t="shared" si="19"/>
        <v>51</v>
      </c>
      <c r="AD39" s="35">
        <f t="shared" si="20"/>
        <v>51</v>
      </c>
      <c r="AE39" s="36">
        <f t="shared" si="21"/>
        <v>51</v>
      </c>
    </row>
    <row r="40" spans="1:31" x14ac:dyDescent="0.25">
      <c r="A40" s="56">
        <v>35</v>
      </c>
      <c r="C40" s="32">
        <f t="shared" si="0"/>
        <v>21.645582238420509</v>
      </c>
      <c r="D40" s="33">
        <f>IF(INDEX('Sample Input'!$C$9:$P$9,MATCH(C40,'Sample Input'!$C$9:$P$9,1))&gt;=20,FORECAST(C40,INDEX('Sample Input'!$C$10:$P$10,MATCH(C40,'Sample Input'!$C$9:$P$9,1)-1):INDEX('Sample Input'!$C$10:$P$10,MATCH(C40,'Sample Input'!$C$9:$P$9,1)),INDEX('Sample Input'!$C$9:$P$9,MATCH(C40,'Sample Input'!$C$9:$P$9,1)-1):INDEX('Sample Input'!$C$9:$P$9,MATCH(C40,'Sample Input'!$C$9:$P$9,1))),FORECAST(C40,INDEX('Sample Input'!$C$10:$P$10,MATCH(C40,'Sample Input'!$C$9:$P$9,1)):INDEX('Sample Input'!$C$10:$P$10,MATCH(C40,'Sample Input'!$C$9:$P$9,1)+1),INDEX('Sample Input'!$C$9:$P$9,MATCH(C40,'Sample Input'!$C$9:$P$9,1)):INDEX('Sample Input'!$C$9:$P$9,MATCH(C40,'Sample Input'!$C$9:$P$9,1)+1)))</f>
        <v>0</v>
      </c>
      <c r="E40" s="33">
        <f>IF(INDEX('Sample Input'!$C$9:$P$9,MATCH(C40,'Sample Input'!$C$9:$P$9,1))&gt;=20,FORECAST(C40,INDEX('Sample Input'!$C$11:$P$11,MATCH(C40,'Sample Input'!$C$9:$P$9,1)-1):INDEX('Sample Input'!$C$11:$P$11,MATCH(C40,'Sample Input'!$C$9:$P$9,1)),INDEX('Sample Input'!$C$9:$P$9,MATCH(C40,'Sample Input'!$C$9:$P$9,1)-1):INDEX('Sample Input'!$C$9:$P$9,MATCH(C40,'Sample Input'!$C$9:$P$9,1))),FORECAST(C40,INDEX('Sample Input'!$C$11:$P$11,MATCH(C40,'Sample Input'!$C$9:$P$9,1)):INDEX('Sample Input'!$C$11:$P$11,MATCH(C40,'Sample Input'!$C$9:$P$9,1)+1),INDEX('Sample Input'!$C$9:$P$9,MATCH(C40,'Sample Input'!$C$9:$P$9,1)):INDEX('Sample Input'!$C$9:$P$9,MATCH(C40,'Sample Input'!$C$9:$P$9,1)+1)))</f>
        <v>0</v>
      </c>
      <c r="F40" s="34">
        <f t="shared" si="1"/>
        <v>3.2486767578125006E-2</v>
      </c>
      <c r="G40" s="34">
        <f t="shared" si="2"/>
        <v>3.4179687500000007E-2</v>
      </c>
      <c r="H40" s="34">
        <f t="shared" si="3"/>
        <v>3.7216552734375012E-2</v>
      </c>
      <c r="I40" s="35">
        <f t="shared" si="4"/>
        <v>9</v>
      </c>
      <c r="J40" s="35">
        <f t="shared" si="5"/>
        <v>9</v>
      </c>
      <c r="K40" s="35">
        <f t="shared" si="6"/>
        <v>9</v>
      </c>
      <c r="L40" s="35">
        <f t="shared" si="7"/>
        <v>52</v>
      </c>
      <c r="M40" s="35">
        <f t="shared" si="8"/>
        <v>52</v>
      </c>
      <c r="N40" s="36">
        <f t="shared" si="9"/>
        <v>52</v>
      </c>
      <c r="P40" s="48">
        <f>IF(INDEX('Sample Input'!$C$6:$P$6,MATCH(C40,'Sample Input'!$C$9:$P$9,1))&gt;='Sample Input'!$O$9,FORECAST(C40,INDEX('Sample Input'!$C$6:$P$6,MATCH(C40,'Sample Input'!$C$9:$P$9,1)-1):INDEX('Sample Input'!$C$6:$P$6,MATCH(C40,'Sample Input'!$C$9:$P$9,1)),INDEX('Sample Input'!$C$9:$P$9,MATCH(C40,'Sample Input'!$C$9:$P$9,1)-1):INDEX('Sample Input'!$C$9:$P$9,MATCH(C40,'Sample Input'!$C$9:$P$9,1))),FORECAST(C40,INDEX('Sample Input'!$C$6:$P$6,MATCH(C40,'Sample Input'!$C$9:$P$9,1)):INDEX('Sample Input'!$C$6:$P$6,MATCH(C40,'Sample Input'!$C$9:$P$9,1)+1),INDEX('Sample Input'!$C$9:$P$9,MATCH(C40,'Sample Input'!$C$9:$P$9,1)):INDEX('Sample Input'!$C$9:$P$9,MATCH(C40,'Sample Input'!$C$9:$P$9,1)+1)))</f>
        <v>21.645582238420509</v>
      </c>
      <c r="Q40" s="49">
        <f>IF(INDEX('Sample Input'!$C$9:$P$9,MATCH(C40,'Sample Input'!$C$9:$P$9,1))&gt;=20,FORECAST(C40,INDEX('Sample Input'!$C$7:$P$7,MATCH(C40,'Sample Input'!$C$9:$P$9,1)-1):INDEX('Sample Input'!$C$7:$P$7,MATCH(C40,'Sample Input'!$C$9:$P$9,1)),INDEX('Sample Input'!$C$9:$P$9,MATCH(C40,'Sample Input'!$C$9:$P$9,1)-1):INDEX('Sample Input'!$C$9:$P$9,MATCH(C40,'Sample Input'!$C$9:$P$9,1))),FORECAST(C40,INDEX('Sample Input'!$C$7:$P$7,MATCH(C40,'Sample Input'!$C$9:$P$9,1)):INDEX('Sample Input'!$C$7:$P$7,MATCH(C40,'Sample Input'!$C$9:$P$9,1)+1),INDEX('Sample Input'!$C$9:$P$9,MATCH(C40,'Sample Input'!$C$9:$P$9,1)):INDEX('Sample Input'!$C$9:$P$9,MATCH(C40,'Sample Input'!$C$9:$P$9,1)+1)))</f>
        <v>0</v>
      </c>
      <c r="R40" s="50">
        <f>IF(INDEX('Sample Input'!$C$9:$P$9,MATCH(C40,'Sample Input'!$C$9:$P$9,1))&gt;=20,FORECAST(C40,INDEX('Sample Input'!$C$8:$P$8,MATCH(C40,'Sample Input'!$C$9:$P$9,1)-1):INDEX('Sample Input'!$C$8:$P$8,MATCH(C40,'Sample Input'!$C$9:$P$9,1)),INDEX('Sample Input'!$C$9:$P$9,MATCH(C40,'Sample Input'!$C$9:$P$9,1)-1):INDEX('Sample Input'!$C$9:$P$9,MATCH(C40,'Sample Input'!$C$9:$P$9,1))),FORECAST(C40,INDEX('Sample Input'!$C$8:$P$8,MATCH(C40,'Sample Input'!$C$9:$P$9,1)):INDEX('Sample Input'!$C$8:$P$8,MATCH(C40,'Sample Input'!$C$9:$P$9,1)+1),INDEX('Sample Input'!$C$9:$P$9,MATCH(C40,'Sample Input'!$C$9:$P$9,1)):INDEX('Sample Input'!$C$9:$P$9,MATCH(C40,'Sample Input'!$C$9:$P$9,1)+1)))</f>
        <v>0</v>
      </c>
      <c r="T40" s="32">
        <f t="shared" si="10"/>
        <v>21.645582238420509</v>
      </c>
      <c r="U40" s="33">
        <f t="shared" si="11"/>
        <v>0</v>
      </c>
      <c r="V40" s="33">
        <f t="shared" si="12"/>
        <v>0</v>
      </c>
      <c r="W40" s="34">
        <f t="shared" si="13"/>
        <v>3.2486767578125006E-2</v>
      </c>
      <c r="X40" s="34">
        <f t="shared" si="14"/>
        <v>3.4179687500000007E-2</v>
      </c>
      <c r="Y40" s="34">
        <f t="shared" si="15"/>
        <v>3.7216552734375012E-2</v>
      </c>
      <c r="Z40" s="35">
        <f t="shared" si="16"/>
        <v>9</v>
      </c>
      <c r="AA40" s="35">
        <f t="shared" si="17"/>
        <v>9</v>
      </c>
      <c r="AB40" s="35">
        <f t="shared" si="18"/>
        <v>9</v>
      </c>
      <c r="AC40" s="35">
        <f t="shared" si="19"/>
        <v>52</v>
      </c>
      <c r="AD40" s="35">
        <f t="shared" si="20"/>
        <v>52</v>
      </c>
      <c r="AE40" s="36">
        <f t="shared" si="21"/>
        <v>52</v>
      </c>
    </row>
    <row r="41" spans="1:31" x14ac:dyDescent="0.25">
      <c r="A41" s="56">
        <v>36</v>
      </c>
      <c r="C41" s="32">
        <f t="shared" si="0"/>
        <v>22.000750216029004</v>
      </c>
      <c r="D41" s="33">
        <f>IF(INDEX('Sample Input'!$C$9:$P$9,MATCH(C41,'Sample Input'!$C$9:$P$9,1))&gt;=20,FORECAST(C41,INDEX('Sample Input'!$C$10:$P$10,MATCH(C41,'Sample Input'!$C$9:$P$9,1)-1):INDEX('Sample Input'!$C$10:$P$10,MATCH(C41,'Sample Input'!$C$9:$P$9,1)),INDEX('Sample Input'!$C$9:$P$9,MATCH(C41,'Sample Input'!$C$9:$P$9,1)-1):INDEX('Sample Input'!$C$9:$P$9,MATCH(C41,'Sample Input'!$C$9:$P$9,1))),FORECAST(C41,INDEX('Sample Input'!$C$10:$P$10,MATCH(C41,'Sample Input'!$C$9:$P$9,1)):INDEX('Sample Input'!$C$10:$P$10,MATCH(C41,'Sample Input'!$C$9:$P$9,1)+1),INDEX('Sample Input'!$C$9:$P$9,MATCH(C41,'Sample Input'!$C$9:$P$9,1)):INDEX('Sample Input'!$C$9:$P$9,MATCH(C41,'Sample Input'!$C$9:$P$9,1)+1)))</f>
        <v>0</v>
      </c>
      <c r="E41" s="33">
        <f>IF(INDEX('Sample Input'!$C$9:$P$9,MATCH(C41,'Sample Input'!$C$9:$P$9,1))&gt;=20,FORECAST(C41,INDEX('Sample Input'!$C$11:$P$11,MATCH(C41,'Sample Input'!$C$9:$P$9,1)-1):INDEX('Sample Input'!$C$11:$P$11,MATCH(C41,'Sample Input'!$C$9:$P$9,1)),INDEX('Sample Input'!$C$9:$P$9,MATCH(C41,'Sample Input'!$C$9:$P$9,1)-1):INDEX('Sample Input'!$C$9:$P$9,MATCH(C41,'Sample Input'!$C$9:$P$9,1))),FORECAST(C41,INDEX('Sample Input'!$C$11:$P$11,MATCH(C41,'Sample Input'!$C$9:$P$9,1)):INDEX('Sample Input'!$C$11:$P$11,MATCH(C41,'Sample Input'!$C$9:$P$9,1)+1),INDEX('Sample Input'!$C$9:$P$9,MATCH(C41,'Sample Input'!$C$9:$P$9,1)):INDEX('Sample Input'!$C$9:$P$9,MATCH(C41,'Sample Input'!$C$9:$P$9,1)+1)))</f>
        <v>0</v>
      </c>
      <c r="F41" s="34">
        <f t="shared" si="1"/>
        <v>3.3414960937500009E-2</v>
      </c>
      <c r="G41" s="34">
        <f t="shared" si="2"/>
        <v>3.5156250000000007E-2</v>
      </c>
      <c r="H41" s="34">
        <f t="shared" si="3"/>
        <v>3.8279882812500013E-2</v>
      </c>
      <c r="I41" s="35">
        <f t="shared" si="4"/>
        <v>9</v>
      </c>
      <c r="J41" s="35">
        <f t="shared" si="5"/>
        <v>9</v>
      </c>
      <c r="K41" s="35">
        <f t="shared" si="6"/>
        <v>9</v>
      </c>
      <c r="L41" s="35">
        <f t="shared" si="7"/>
        <v>53</v>
      </c>
      <c r="M41" s="35">
        <f t="shared" si="8"/>
        <v>53</v>
      </c>
      <c r="N41" s="36">
        <f t="shared" si="9"/>
        <v>53</v>
      </c>
      <c r="P41" s="48">
        <f>IF(INDEX('Sample Input'!$C$6:$P$6,MATCH(C41,'Sample Input'!$C$9:$P$9,1))&gt;='Sample Input'!$O$9,FORECAST(C41,INDEX('Sample Input'!$C$6:$P$6,MATCH(C41,'Sample Input'!$C$9:$P$9,1)-1):INDEX('Sample Input'!$C$6:$P$6,MATCH(C41,'Sample Input'!$C$9:$P$9,1)),INDEX('Sample Input'!$C$9:$P$9,MATCH(C41,'Sample Input'!$C$9:$P$9,1)-1):INDEX('Sample Input'!$C$9:$P$9,MATCH(C41,'Sample Input'!$C$9:$P$9,1))),FORECAST(C41,INDEX('Sample Input'!$C$6:$P$6,MATCH(C41,'Sample Input'!$C$9:$P$9,1)):INDEX('Sample Input'!$C$6:$P$6,MATCH(C41,'Sample Input'!$C$9:$P$9,1)+1),INDEX('Sample Input'!$C$9:$P$9,MATCH(C41,'Sample Input'!$C$9:$P$9,1)):INDEX('Sample Input'!$C$9:$P$9,MATCH(C41,'Sample Input'!$C$9:$P$9,1)+1)))</f>
        <v>22.000750216029004</v>
      </c>
      <c r="Q41" s="49">
        <f>IF(INDEX('Sample Input'!$C$9:$P$9,MATCH(C41,'Sample Input'!$C$9:$P$9,1))&gt;=20,FORECAST(C41,INDEX('Sample Input'!$C$7:$P$7,MATCH(C41,'Sample Input'!$C$9:$P$9,1)-1):INDEX('Sample Input'!$C$7:$P$7,MATCH(C41,'Sample Input'!$C$9:$P$9,1)),INDEX('Sample Input'!$C$9:$P$9,MATCH(C41,'Sample Input'!$C$9:$P$9,1)-1):INDEX('Sample Input'!$C$9:$P$9,MATCH(C41,'Sample Input'!$C$9:$P$9,1))),FORECAST(C41,INDEX('Sample Input'!$C$7:$P$7,MATCH(C41,'Sample Input'!$C$9:$P$9,1)):INDEX('Sample Input'!$C$7:$P$7,MATCH(C41,'Sample Input'!$C$9:$P$9,1)+1),INDEX('Sample Input'!$C$9:$P$9,MATCH(C41,'Sample Input'!$C$9:$P$9,1)):INDEX('Sample Input'!$C$9:$P$9,MATCH(C41,'Sample Input'!$C$9:$P$9,1)+1)))</f>
        <v>0</v>
      </c>
      <c r="R41" s="50">
        <f>IF(INDEX('Sample Input'!$C$9:$P$9,MATCH(C41,'Sample Input'!$C$9:$P$9,1))&gt;=20,FORECAST(C41,INDEX('Sample Input'!$C$8:$P$8,MATCH(C41,'Sample Input'!$C$9:$P$9,1)-1):INDEX('Sample Input'!$C$8:$P$8,MATCH(C41,'Sample Input'!$C$9:$P$9,1)),INDEX('Sample Input'!$C$9:$P$9,MATCH(C41,'Sample Input'!$C$9:$P$9,1)-1):INDEX('Sample Input'!$C$9:$P$9,MATCH(C41,'Sample Input'!$C$9:$P$9,1))),FORECAST(C41,INDEX('Sample Input'!$C$8:$P$8,MATCH(C41,'Sample Input'!$C$9:$P$9,1)):INDEX('Sample Input'!$C$8:$P$8,MATCH(C41,'Sample Input'!$C$9:$P$9,1)+1),INDEX('Sample Input'!$C$9:$P$9,MATCH(C41,'Sample Input'!$C$9:$P$9,1)):INDEX('Sample Input'!$C$9:$P$9,MATCH(C41,'Sample Input'!$C$9:$P$9,1)+1)))</f>
        <v>0</v>
      </c>
      <c r="T41" s="32">
        <f t="shared" si="10"/>
        <v>22.000750216029004</v>
      </c>
      <c r="U41" s="33">
        <f t="shared" si="11"/>
        <v>0</v>
      </c>
      <c r="V41" s="33">
        <f t="shared" si="12"/>
        <v>0</v>
      </c>
      <c r="W41" s="34">
        <f t="shared" si="13"/>
        <v>3.3414960937500009E-2</v>
      </c>
      <c r="X41" s="34">
        <f t="shared" si="14"/>
        <v>3.5156250000000007E-2</v>
      </c>
      <c r="Y41" s="34">
        <f t="shared" si="15"/>
        <v>3.8279882812500013E-2</v>
      </c>
      <c r="Z41" s="35">
        <f t="shared" si="16"/>
        <v>9</v>
      </c>
      <c r="AA41" s="35">
        <f t="shared" si="17"/>
        <v>9</v>
      </c>
      <c r="AB41" s="35">
        <f t="shared" si="18"/>
        <v>9</v>
      </c>
      <c r="AC41" s="35">
        <f t="shared" si="19"/>
        <v>53</v>
      </c>
      <c r="AD41" s="35">
        <f t="shared" si="20"/>
        <v>53</v>
      </c>
      <c r="AE41" s="36">
        <f t="shared" si="21"/>
        <v>53</v>
      </c>
    </row>
    <row r="42" spans="1:31" x14ac:dyDescent="0.25">
      <c r="A42" s="56">
        <v>37</v>
      </c>
      <c r="C42" s="32">
        <f t="shared" si="0"/>
        <v>22.349400427033011</v>
      </c>
      <c r="D42" s="33">
        <f>IF(INDEX('Sample Input'!$C$9:$P$9,MATCH(C42,'Sample Input'!$C$9:$P$9,1))&gt;=20,FORECAST(C42,INDEX('Sample Input'!$C$10:$P$10,MATCH(C42,'Sample Input'!$C$9:$P$9,1)-1):INDEX('Sample Input'!$C$10:$P$10,MATCH(C42,'Sample Input'!$C$9:$P$9,1)),INDEX('Sample Input'!$C$9:$P$9,MATCH(C42,'Sample Input'!$C$9:$P$9,1)-1):INDEX('Sample Input'!$C$9:$P$9,MATCH(C42,'Sample Input'!$C$9:$P$9,1))),FORECAST(C42,INDEX('Sample Input'!$C$10:$P$10,MATCH(C42,'Sample Input'!$C$9:$P$9,1)):INDEX('Sample Input'!$C$10:$P$10,MATCH(C42,'Sample Input'!$C$9:$P$9,1)+1),INDEX('Sample Input'!$C$9:$P$9,MATCH(C42,'Sample Input'!$C$9:$P$9,1)):INDEX('Sample Input'!$C$9:$P$9,MATCH(C42,'Sample Input'!$C$9:$P$9,1)+1)))</f>
        <v>0</v>
      </c>
      <c r="E42" s="33">
        <f>IF(INDEX('Sample Input'!$C$9:$P$9,MATCH(C42,'Sample Input'!$C$9:$P$9,1))&gt;=20,FORECAST(C42,INDEX('Sample Input'!$C$11:$P$11,MATCH(C42,'Sample Input'!$C$9:$P$9,1)-1):INDEX('Sample Input'!$C$11:$P$11,MATCH(C42,'Sample Input'!$C$9:$P$9,1)),INDEX('Sample Input'!$C$9:$P$9,MATCH(C42,'Sample Input'!$C$9:$P$9,1)-1):INDEX('Sample Input'!$C$9:$P$9,MATCH(C42,'Sample Input'!$C$9:$P$9,1))),FORECAST(C42,INDEX('Sample Input'!$C$11:$P$11,MATCH(C42,'Sample Input'!$C$9:$P$9,1)):INDEX('Sample Input'!$C$11:$P$11,MATCH(C42,'Sample Input'!$C$9:$P$9,1)+1),INDEX('Sample Input'!$C$9:$P$9,MATCH(C42,'Sample Input'!$C$9:$P$9,1)):INDEX('Sample Input'!$C$9:$P$9,MATCH(C42,'Sample Input'!$C$9:$P$9,1)+1)))</f>
        <v>0</v>
      </c>
      <c r="F42" s="34">
        <f t="shared" si="1"/>
        <v>3.4343154296875018E-2</v>
      </c>
      <c r="G42" s="34">
        <f t="shared" si="2"/>
        <v>3.6132812500000021E-2</v>
      </c>
      <c r="H42" s="34">
        <f t="shared" si="3"/>
        <v>3.9343212890625028E-2</v>
      </c>
      <c r="I42" s="35">
        <f t="shared" si="4"/>
        <v>9</v>
      </c>
      <c r="J42" s="35">
        <f t="shared" si="5"/>
        <v>9</v>
      </c>
      <c r="K42" s="35">
        <f t="shared" si="6"/>
        <v>9</v>
      </c>
      <c r="L42" s="35">
        <f t="shared" si="7"/>
        <v>53</v>
      </c>
      <c r="M42" s="35">
        <f t="shared" si="8"/>
        <v>53</v>
      </c>
      <c r="N42" s="36">
        <f t="shared" si="9"/>
        <v>53</v>
      </c>
      <c r="P42" s="48">
        <f>IF(INDEX('Sample Input'!$C$6:$P$6,MATCH(C42,'Sample Input'!$C$9:$P$9,1))&gt;='Sample Input'!$O$9,FORECAST(C42,INDEX('Sample Input'!$C$6:$P$6,MATCH(C42,'Sample Input'!$C$9:$P$9,1)-1):INDEX('Sample Input'!$C$6:$P$6,MATCH(C42,'Sample Input'!$C$9:$P$9,1)),INDEX('Sample Input'!$C$9:$P$9,MATCH(C42,'Sample Input'!$C$9:$P$9,1)-1):INDEX('Sample Input'!$C$9:$P$9,MATCH(C42,'Sample Input'!$C$9:$P$9,1))),FORECAST(C42,INDEX('Sample Input'!$C$6:$P$6,MATCH(C42,'Sample Input'!$C$9:$P$9,1)):INDEX('Sample Input'!$C$6:$P$6,MATCH(C42,'Sample Input'!$C$9:$P$9,1)+1),INDEX('Sample Input'!$C$9:$P$9,MATCH(C42,'Sample Input'!$C$9:$P$9,1)):INDEX('Sample Input'!$C$9:$P$9,MATCH(C42,'Sample Input'!$C$9:$P$9,1)+1)))</f>
        <v>22.349400427033011</v>
      </c>
      <c r="Q42" s="49">
        <f>IF(INDEX('Sample Input'!$C$9:$P$9,MATCH(C42,'Sample Input'!$C$9:$P$9,1))&gt;=20,FORECAST(C42,INDEX('Sample Input'!$C$7:$P$7,MATCH(C42,'Sample Input'!$C$9:$P$9,1)-1):INDEX('Sample Input'!$C$7:$P$7,MATCH(C42,'Sample Input'!$C$9:$P$9,1)),INDEX('Sample Input'!$C$9:$P$9,MATCH(C42,'Sample Input'!$C$9:$P$9,1)-1):INDEX('Sample Input'!$C$9:$P$9,MATCH(C42,'Sample Input'!$C$9:$P$9,1))),FORECAST(C42,INDEX('Sample Input'!$C$7:$P$7,MATCH(C42,'Sample Input'!$C$9:$P$9,1)):INDEX('Sample Input'!$C$7:$P$7,MATCH(C42,'Sample Input'!$C$9:$P$9,1)+1),INDEX('Sample Input'!$C$9:$P$9,MATCH(C42,'Sample Input'!$C$9:$P$9,1)):INDEX('Sample Input'!$C$9:$P$9,MATCH(C42,'Sample Input'!$C$9:$P$9,1)+1)))</f>
        <v>0</v>
      </c>
      <c r="R42" s="50">
        <f>IF(INDEX('Sample Input'!$C$9:$P$9,MATCH(C42,'Sample Input'!$C$9:$P$9,1))&gt;=20,FORECAST(C42,INDEX('Sample Input'!$C$8:$P$8,MATCH(C42,'Sample Input'!$C$9:$P$9,1)-1):INDEX('Sample Input'!$C$8:$P$8,MATCH(C42,'Sample Input'!$C$9:$P$9,1)),INDEX('Sample Input'!$C$9:$P$9,MATCH(C42,'Sample Input'!$C$9:$P$9,1)-1):INDEX('Sample Input'!$C$9:$P$9,MATCH(C42,'Sample Input'!$C$9:$P$9,1))),FORECAST(C42,INDEX('Sample Input'!$C$8:$P$8,MATCH(C42,'Sample Input'!$C$9:$P$9,1)):INDEX('Sample Input'!$C$8:$P$8,MATCH(C42,'Sample Input'!$C$9:$P$9,1)+1),INDEX('Sample Input'!$C$9:$P$9,MATCH(C42,'Sample Input'!$C$9:$P$9,1)):INDEX('Sample Input'!$C$9:$P$9,MATCH(C42,'Sample Input'!$C$9:$P$9,1)+1)))</f>
        <v>0</v>
      </c>
      <c r="T42" s="32">
        <f t="shared" si="10"/>
        <v>22.349400427033011</v>
      </c>
      <c r="U42" s="33">
        <f t="shared" si="11"/>
        <v>0</v>
      </c>
      <c r="V42" s="33">
        <f t="shared" si="12"/>
        <v>0</v>
      </c>
      <c r="W42" s="34">
        <f t="shared" si="13"/>
        <v>3.4343154296875018E-2</v>
      </c>
      <c r="X42" s="34">
        <f t="shared" si="14"/>
        <v>3.6132812500000021E-2</v>
      </c>
      <c r="Y42" s="34">
        <f t="shared" si="15"/>
        <v>3.9343212890625028E-2</v>
      </c>
      <c r="Z42" s="35">
        <f t="shared" si="16"/>
        <v>9</v>
      </c>
      <c r="AA42" s="35">
        <f t="shared" si="17"/>
        <v>9</v>
      </c>
      <c r="AB42" s="35">
        <f t="shared" si="18"/>
        <v>9</v>
      </c>
      <c r="AC42" s="35">
        <f t="shared" si="19"/>
        <v>53</v>
      </c>
      <c r="AD42" s="35">
        <f t="shared" si="20"/>
        <v>53</v>
      </c>
      <c r="AE42" s="36">
        <f t="shared" si="21"/>
        <v>53</v>
      </c>
    </row>
    <row r="43" spans="1:31" x14ac:dyDescent="0.25">
      <c r="A43" s="56">
        <v>38</v>
      </c>
      <c r="C43" s="32">
        <f t="shared" si="0"/>
        <v>22.691823906468201</v>
      </c>
      <c r="D43" s="33">
        <f>IF(INDEX('Sample Input'!$C$9:$P$9,MATCH(C43,'Sample Input'!$C$9:$P$9,1))&gt;=20,FORECAST(C43,INDEX('Sample Input'!$C$10:$P$10,MATCH(C43,'Sample Input'!$C$9:$P$9,1)-1):INDEX('Sample Input'!$C$10:$P$10,MATCH(C43,'Sample Input'!$C$9:$P$9,1)),INDEX('Sample Input'!$C$9:$P$9,MATCH(C43,'Sample Input'!$C$9:$P$9,1)-1):INDEX('Sample Input'!$C$9:$P$9,MATCH(C43,'Sample Input'!$C$9:$P$9,1))),FORECAST(C43,INDEX('Sample Input'!$C$10:$P$10,MATCH(C43,'Sample Input'!$C$9:$P$9,1)):INDEX('Sample Input'!$C$10:$P$10,MATCH(C43,'Sample Input'!$C$9:$P$9,1)+1),INDEX('Sample Input'!$C$9:$P$9,MATCH(C43,'Sample Input'!$C$9:$P$9,1)):INDEX('Sample Input'!$C$9:$P$9,MATCH(C43,'Sample Input'!$C$9:$P$9,1)+1)))</f>
        <v>0</v>
      </c>
      <c r="E43" s="33">
        <f>IF(INDEX('Sample Input'!$C$9:$P$9,MATCH(C43,'Sample Input'!$C$9:$P$9,1))&gt;=20,FORECAST(C43,INDEX('Sample Input'!$C$11:$P$11,MATCH(C43,'Sample Input'!$C$9:$P$9,1)-1):INDEX('Sample Input'!$C$11:$P$11,MATCH(C43,'Sample Input'!$C$9:$P$9,1)),INDEX('Sample Input'!$C$9:$P$9,MATCH(C43,'Sample Input'!$C$9:$P$9,1)-1):INDEX('Sample Input'!$C$9:$P$9,MATCH(C43,'Sample Input'!$C$9:$P$9,1))),FORECAST(C43,INDEX('Sample Input'!$C$11:$P$11,MATCH(C43,'Sample Input'!$C$9:$P$9,1)):INDEX('Sample Input'!$C$11:$P$11,MATCH(C43,'Sample Input'!$C$9:$P$9,1)+1),INDEX('Sample Input'!$C$9:$P$9,MATCH(C43,'Sample Input'!$C$9:$P$9,1)):INDEX('Sample Input'!$C$9:$P$9,MATCH(C43,'Sample Input'!$C$9:$P$9,1)+1)))</f>
        <v>0</v>
      </c>
      <c r="F43" s="34">
        <f t="shared" si="1"/>
        <v>3.527134765625E-2</v>
      </c>
      <c r="G43" s="34">
        <f t="shared" si="2"/>
        <v>3.7109375E-2</v>
      </c>
      <c r="H43" s="34">
        <f t="shared" si="3"/>
        <v>4.0406542968750001E-2</v>
      </c>
      <c r="I43" s="35">
        <f t="shared" si="4"/>
        <v>9</v>
      </c>
      <c r="J43" s="35">
        <f t="shared" si="5"/>
        <v>9</v>
      </c>
      <c r="K43" s="35">
        <f t="shared" si="6"/>
        <v>9</v>
      </c>
      <c r="L43" s="35">
        <f t="shared" si="7"/>
        <v>54</v>
      </c>
      <c r="M43" s="35">
        <f t="shared" si="8"/>
        <v>54</v>
      </c>
      <c r="N43" s="36">
        <f t="shared" si="9"/>
        <v>54</v>
      </c>
      <c r="P43" s="48">
        <f>IF(INDEX('Sample Input'!$C$6:$P$6,MATCH(C43,'Sample Input'!$C$9:$P$9,1))&gt;='Sample Input'!$O$9,FORECAST(C43,INDEX('Sample Input'!$C$6:$P$6,MATCH(C43,'Sample Input'!$C$9:$P$9,1)-1):INDEX('Sample Input'!$C$6:$P$6,MATCH(C43,'Sample Input'!$C$9:$P$9,1)),INDEX('Sample Input'!$C$9:$P$9,MATCH(C43,'Sample Input'!$C$9:$P$9,1)-1):INDEX('Sample Input'!$C$9:$P$9,MATCH(C43,'Sample Input'!$C$9:$P$9,1))),FORECAST(C43,INDEX('Sample Input'!$C$6:$P$6,MATCH(C43,'Sample Input'!$C$9:$P$9,1)):INDEX('Sample Input'!$C$6:$P$6,MATCH(C43,'Sample Input'!$C$9:$P$9,1)+1),INDEX('Sample Input'!$C$9:$P$9,MATCH(C43,'Sample Input'!$C$9:$P$9,1)):INDEX('Sample Input'!$C$9:$P$9,MATCH(C43,'Sample Input'!$C$9:$P$9,1)+1)))</f>
        <v>22.691823906468201</v>
      </c>
      <c r="Q43" s="49">
        <f>IF(INDEX('Sample Input'!$C$9:$P$9,MATCH(C43,'Sample Input'!$C$9:$P$9,1))&gt;=20,FORECAST(C43,INDEX('Sample Input'!$C$7:$P$7,MATCH(C43,'Sample Input'!$C$9:$P$9,1)-1):INDEX('Sample Input'!$C$7:$P$7,MATCH(C43,'Sample Input'!$C$9:$P$9,1)),INDEX('Sample Input'!$C$9:$P$9,MATCH(C43,'Sample Input'!$C$9:$P$9,1)-1):INDEX('Sample Input'!$C$9:$P$9,MATCH(C43,'Sample Input'!$C$9:$P$9,1))),FORECAST(C43,INDEX('Sample Input'!$C$7:$P$7,MATCH(C43,'Sample Input'!$C$9:$P$9,1)):INDEX('Sample Input'!$C$7:$P$7,MATCH(C43,'Sample Input'!$C$9:$P$9,1)+1),INDEX('Sample Input'!$C$9:$P$9,MATCH(C43,'Sample Input'!$C$9:$P$9,1)):INDEX('Sample Input'!$C$9:$P$9,MATCH(C43,'Sample Input'!$C$9:$P$9,1)+1)))</f>
        <v>0</v>
      </c>
      <c r="R43" s="50">
        <f>IF(INDEX('Sample Input'!$C$9:$P$9,MATCH(C43,'Sample Input'!$C$9:$P$9,1))&gt;=20,FORECAST(C43,INDEX('Sample Input'!$C$8:$P$8,MATCH(C43,'Sample Input'!$C$9:$P$9,1)-1):INDEX('Sample Input'!$C$8:$P$8,MATCH(C43,'Sample Input'!$C$9:$P$9,1)),INDEX('Sample Input'!$C$9:$P$9,MATCH(C43,'Sample Input'!$C$9:$P$9,1)-1):INDEX('Sample Input'!$C$9:$P$9,MATCH(C43,'Sample Input'!$C$9:$P$9,1))),FORECAST(C43,INDEX('Sample Input'!$C$8:$P$8,MATCH(C43,'Sample Input'!$C$9:$P$9,1)):INDEX('Sample Input'!$C$8:$P$8,MATCH(C43,'Sample Input'!$C$9:$P$9,1)+1),INDEX('Sample Input'!$C$9:$P$9,MATCH(C43,'Sample Input'!$C$9:$P$9,1)):INDEX('Sample Input'!$C$9:$P$9,MATCH(C43,'Sample Input'!$C$9:$P$9,1)+1)))</f>
        <v>0</v>
      </c>
      <c r="T43" s="32">
        <f t="shared" si="10"/>
        <v>22.691823906468201</v>
      </c>
      <c r="U43" s="33">
        <f t="shared" si="11"/>
        <v>0</v>
      </c>
      <c r="V43" s="33">
        <f t="shared" si="12"/>
        <v>0</v>
      </c>
      <c r="W43" s="34">
        <f t="shared" si="13"/>
        <v>3.527134765625E-2</v>
      </c>
      <c r="X43" s="34">
        <f t="shared" si="14"/>
        <v>3.7109375E-2</v>
      </c>
      <c r="Y43" s="34">
        <f t="shared" si="15"/>
        <v>4.0406542968750001E-2</v>
      </c>
      <c r="Z43" s="35">
        <f t="shared" si="16"/>
        <v>9</v>
      </c>
      <c r="AA43" s="35">
        <f t="shared" si="17"/>
        <v>9</v>
      </c>
      <c r="AB43" s="35">
        <f t="shared" si="18"/>
        <v>9</v>
      </c>
      <c r="AC43" s="35">
        <f t="shared" si="19"/>
        <v>54</v>
      </c>
      <c r="AD43" s="35">
        <f t="shared" si="20"/>
        <v>54</v>
      </c>
      <c r="AE43" s="36">
        <f t="shared" si="21"/>
        <v>54</v>
      </c>
    </row>
    <row r="44" spans="1:31" x14ac:dyDescent="0.25">
      <c r="A44" s="56">
        <v>39</v>
      </c>
      <c r="C44" s="32">
        <f t="shared" si="0"/>
        <v>23.028291437632809</v>
      </c>
      <c r="D44" s="33">
        <f>IF(INDEX('Sample Input'!$C$9:$P$9,MATCH(C44,'Sample Input'!$C$9:$P$9,1))&gt;=20,FORECAST(C44,INDEX('Sample Input'!$C$10:$P$10,MATCH(C44,'Sample Input'!$C$9:$P$9,1)-1):INDEX('Sample Input'!$C$10:$P$10,MATCH(C44,'Sample Input'!$C$9:$P$9,1)),INDEX('Sample Input'!$C$9:$P$9,MATCH(C44,'Sample Input'!$C$9:$P$9,1)-1):INDEX('Sample Input'!$C$9:$P$9,MATCH(C44,'Sample Input'!$C$9:$P$9,1))),FORECAST(C44,INDEX('Sample Input'!$C$10:$P$10,MATCH(C44,'Sample Input'!$C$9:$P$9,1)):INDEX('Sample Input'!$C$10:$P$10,MATCH(C44,'Sample Input'!$C$9:$P$9,1)+1),INDEX('Sample Input'!$C$9:$P$9,MATCH(C44,'Sample Input'!$C$9:$P$9,1)):INDEX('Sample Input'!$C$9:$P$9,MATCH(C44,'Sample Input'!$C$9:$P$9,1)+1)))</f>
        <v>0</v>
      </c>
      <c r="E44" s="33">
        <f>IF(INDEX('Sample Input'!$C$9:$P$9,MATCH(C44,'Sample Input'!$C$9:$P$9,1))&gt;=20,FORECAST(C44,INDEX('Sample Input'!$C$11:$P$11,MATCH(C44,'Sample Input'!$C$9:$P$9,1)-1):INDEX('Sample Input'!$C$11:$P$11,MATCH(C44,'Sample Input'!$C$9:$P$9,1)),INDEX('Sample Input'!$C$9:$P$9,MATCH(C44,'Sample Input'!$C$9:$P$9,1)-1):INDEX('Sample Input'!$C$9:$P$9,MATCH(C44,'Sample Input'!$C$9:$P$9,1))),FORECAST(C44,INDEX('Sample Input'!$C$11:$P$11,MATCH(C44,'Sample Input'!$C$9:$P$9,1)):INDEX('Sample Input'!$C$11:$P$11,MATCH(C44,'Sample Input'!$C$9:$P$9,1)+1),INDEX('Sample Input'!$C$9:$P$9,MATCH(C44,'Sample Input'!$C$9:$P$9,1)):INDEX('Sample Input'!$C$9:$P$9,MATCH(C44,'Sample Input'!$C$9:$P$9,1)+1)))</f>
        <v>0</v>
      </c>
      <c r="F44" s="34">
        <f t="shared" si="1"/>
        <v>3.619954101562501E-2</v>
      </c>
      <c r="G44" s="34">
        <f t="shared" si="2"/>
        <v>3.8085937500000007E-2</v>
      </c>
      <c r="H44" s="34">
        <f t="shared" si="3"/>
        <v>4.1469873046875008E-2</v>
      </c>
      <c r="I44" s="35">
        <f t="shared" si="4"/>
        <v>10</v>
      </c>
      <c r="J44" s="35">
        <f t="shared" si="5"/>
        <v>10</v>
      </c>
      <c r="K44" s="35">
        <f t="shared" si="6"/>
        <v>10</v>
      </c>
      <c r="L44" s="35">
        <f t="shared" si="7"/>
        <v>55</v>
      </c>
      <c r="M44" s="35">
        <f t="shared" si="8"/>
        <v>55</v>
      </c>
      <c r="N44" s="36">
        <f t="shared" si="9"/>
        <v>55</v>
      </c>
      <c r="P44" s="48">
        <f>IF(INDEX('Sample Input'!$C$6:$P$6,MATCH(C44,'Sample Input'!$C$9:$P$9,1))&gt;='Sample Input'!$O$9,FORECAST(C44,INDEX('Sample Input'!$C$6:$P$6,MATCH(C44,'Sample Input'!$C$9:$P$9,1)-1):INDEX('Sample Input'!$C$6:$P$6,MATCH(C44,'Sample Input'!$C$9:$P$9,1)),INDEX('Sample Input'!$C$9:$P$9,MATCH(C44,'Sample Input'!$C$9:$P$9,1)-1):INDEX('Sample Input'!$C$9:$P$9,MATCH(C44,'Sample Input'!$C$9:$P$9,1))),FORECAST(C44,INDEX('Sample Input'!$C$6:$P$6,MATCH(C44,'Sample Input'!$C$9:$P$9,1)):INDEX('Sample Input'!$C$6:$P$6,MATCH(C44,'Sample Input'!$C$9:$P$9,1)+1),INDEX('Sample Input'!$C$9:$P$9,MATCH(C44,'Sample Input'!$C$9:$P$9,1)):INDEX('Sample Input'!$C$9:$P$9,MATCH(C44,'Sample Input'!$C$9:$P$9,1)+1)))</f>
        <v>23.028291437632809</v>
      </c>
      <c r="Q44" s="49">
        <f>IF(INDEX('Sample Input'!$C$9:$P$9,MATCH(C44,'Sample Input'!$C$9:$P$9,1))&gt;=20,FORECAST(C44,INDEX('Sample Input'!$C$7:$P$7,MATCH(C44,'Sample Input'!$C$9:$P$9,1)-1):INDEX('Sample Input'!$C$7:$P$7,MATCH(C44,'Sample Input'!$C$9:$P$9,1)),INDEX('Sample Input'!$C$9:$P$9,MATCH(C44,'Sample Input'!$C$9:$P$9,1)-1):INDEX('Sample Input'!$C$9:$P$9,MATCH(C44,'Sample Input'!$C$9:$P$9,1))),FORECAST(C44,INDEX('Sample Input'!$C$7:$P$7,MATCH(C44,'Sample Input'!$C$9:$P$9,1)):INDEX('Sample Input'!$C$7:$P$7,MATCH(C44,'Sample Input'!$C$9:$P$9,1)+1),INDEX('Sample Input'!$C$9:$P$9,MATCH(C44,'Sample Input'!$C$9:$P$9,1)):INDEX('Sample Input'!$C$9:$P$9,MATCH(C44,'Sample Input'!$C$9:$P$9,1)+1)))</f>
        <v>0</v>
      </c>
      <c r="R44" s="50">
        <f>IF(INDEX('Sample Input'!$C$9:$P$9,MATCH(C44,'Sample Input'!$C$9:$P$9,1))&gt;=20,FORECAST(C44,INDEX('Sample Input'!$C$8:$P$8,MATCH(C44,'Sample Input'!$C$9:$P$9,1)-1):INDEX('Sample Input'!$C$8:$P$8,MATCH(C44,'Sample Input'!$C$9:$P$9,1)),INDEX('Sample Input'!$C$9:$P$9,MATCH(C44,'Sample Input'!$C$9:$P$9,1)-1):INDEX('Sample Input'!$C$9:$P$9,MATCH(C44,'Sample Input'!$C$9:$P$9,1))),FORECAST(C44,INDEX('Sample Input'!$C$8:$P$8,MATCH(C44,'Sample Input'!$C$9:$P$9,1)):INDEX('Sample Input'!$C$8:$P$8,MATCH(C44,'Sample Input'!$C$9:$P$9,1)+1),INDEX('Sample Input'!$C$9:$P$9,MATCH(C44,'Sample Input'!$C$9:$P$9,1)):INDEX('Sample Input'!$C$9:$P$9,MATCH(C44,'Sample Input'!$C$9:$P$9,1)+1)))</f>
        <v>0</v>
      </c>
      <c r="T44" s="32">
        <f t="shared" si="10"/>
        <v>23.028291437632809</v>
      </c>
      <c r="U44" s="33">
        <f t="shared" si="11"/>
        <v>0</v>
      </c>
      <c r="V44" s="33">
        <f t="shared" si="12"/>
        <v>0</v>
      </c>
      <c r="W44" s="34">
        <f t="shared" si="13"/>
        <v>3.619954101562501E-2</v>
      </c>
      <c r="X44" s="34">
        <f t="shared" si="14"/>
        <v>3.8085937500000007E-2</v>
      </c>
      <c r="Y44" s="34">
        <f t="shared" si="15"/>
        <v>4.1469873046875008E-2</v>
      </c>
      <c r="Z44" s="35">
        <f t="shared" si="16"/>
        <v>10</v>
      </c>
      <c r="AA44" s="35">
        <f t="shared" si="17"/>
        <v>10</v>
      </c>
      <c r="AB44" s="35">
        <f t="shared" si="18"/>
        <v>10</v>
      </c>
      <c r="AC44" s="35">
        <f t="shared" si="19"/>
        <v>55</v>
      </c>
      <c r="AD44" s="35">
        <f t="shared" si="20"/>
        <v>55</v>
      </c>
      <c r="AE44" s="36">
        <f t="shared" si="21"/>
        <v>55</v>
      </c>
    </row>
    <row r="45" spans="1:31" x14ac:dyDescent="0.25">
      <c r="A45" s="56">
        <v>40</v>
      </c>
      <c r="C45" s="32">
        <f t="shared" si="0"/>
        <v>23.359055440626143</v>
      </c>
      <c r="D45" s="33">
        <f>IF(INDEX('Sample Input'!$C$9:$P$9,MATCH(C45,'Sample Input'!$C$9:$P$9,1))&gt;=20,FORECAST(C45,INDEX('Sample Input'!$C$10:$P$10,MATCH(C45,'Sample Input'!$C$9:$P$9,1)-1):INDEX('Sample Input'!$C$10:$P$10,MATCH(C45,'Sample Input'!$C$9:$P$9,1)),INDEX('Sample Input'!$C$9:$P$9,MATCH(C45,'Sample Input'!$C$9:$P$9,1)-1):INDEX('Sample Input'!$C$9:$P$9,MATCH(C45,'Sample Input'!$C$9:$P$9,1))),FORECAST(C45,INDEX('Sample Input'!$C$10:$P$10,MATCH(C45,'Sample Input'!$C$9:$P$9,1)):INDEX('Sample Input'!$C$10:$P$10,MATCH(C45,'Sample Input'!$C$9:$P$9,1)+1),INDEX('Sample Input'!$C$9:$P$9,MATCH(C45,'Sample Input'!$C$9:$P$9,1)):INDEX('Sample Input'!$C$9:$P$9,MATCH(C45,'Sample Input'!$C$9:$P$9,1)+1)))</f>
        <v>0</v>
      </c>
      <c r="E45" s="33">
        <f>IF(INDEX('Sample Input'!$C$9:$P$9,MATCH(C45,'Sample Input'!$C$9:$P$9,1))&gt;=20,FORECAST(C45,INDEX('Sample Input'!$C$11:$P$11,MATCH(C45,'Sample Input'!$C$9:$P$9,1)-1):INDEX('Sample Input'!$C$11:$P$11,MATCH(C45,'Sample Input'!$C$9:$P$9,1)),INDEX('Sample Input'!$C$9:$P$9,MATCH(C45,'Sample Input'!$C$9:$P$9,1)-1):INDEX('Sample Input'!$C$9:$P$9,MATCH(C45,'Sample Input'!$C$9:$P$9,1))),FORECAST(C45,INDEX('Sample Input'!$C$11:$P$11,MATCH(C45,'Sample Input'!$C$9:$P$9,1)):INDEX('Sample Input'!$C$11:$P$11,MATCH(C45,'Sample Input'!$C$9:$P$9,1)+1),INDEX('Sample Input'!$C$9:$P$9,MATCH(C45,'Sample Input'!$C$9:$P$9,1)):INDEX('Sample Input'!$C$9:$P$9,MATCH(C45,'Sample Input'!$C$9:$P$9,1)+1)))</f>
        <v>0</v>
      </c>
      <c r="F45" s="34">
        <f t="shared" si="1"/>
        <v>3.7127734374999985E-2</v>
      </c>
      <c r="G45" s="34">
        <f t="shared" si="2"/>
        <v>3.9062499999999986E-2</v>
      </c>
      <c r="H45" s="34">
        <f t="shared" si="3"/>
        <v>4.2533203124999988E-2</v>
      </c>
      <c r="I45" s="35">
        <f t="shared" si="4"/>
        <v>10</v>
      </c>
      <c r="J45" s="35">
        <f t="shared" si="5"/>
        <v>10</v>
      </c>
      <c r="K45" s="35">
        <f t="shared" si="6"/>
        <v>10</v>
      </c>
      <c r="L45" s="35">
        <f t="shared" si="7"/>
        <v>56</v>
      </c>
      <c r="M45" s="35">
        <f t="shared" si="8"/>
        <v>56</v>
      </c>
      <c r="N45" s="36">
        <f t="shared" si="9"/>
        <v>56</v>
      </c>
      <c r="P45" s="48">
        <f>IF(INDEX('Sample Input'!$C$6:$P$6,MATCH(C45,'Sample Input'!$C$9:$P$9,1))&gt;='Sample Input'!$O$9,FORECAST(C45,INDEX('Sample Input'!$C$6:$P$6,MATCH(C45,'Sample Input'!$C$9:$P$9,1)-1):INDEX('Sample Input'!$C$6:$P$6,MATCH(C45,'Sample Input'!$C$9:$P$9,1)),INDEX('Sample Input'!$C$9:$P$9,MATCH(C45,'Sample Input'!$C$9:$P$9,1)-1):INDEX('Sample Input'!$C$9:$P$9,MATCH(C45,'Sample Input'!$C$9:$P$9,1))),FORECAST(C45,INDEX('Sample Input'!$C$6:$P$6,MATCH(C45,'Sample Input'!$C$9:$P$9,1)):INDEX('Sample Input'!$C$6:$P$6,MATCH(C45,'Sample Input'!$C$9:$P$9,1)+1),INDEX('Sample Input'!$C$9:$P$9,MATCH(C45,'Sample Input'!$C$9:$P$9,1)):INDEX('Sample Input'!$C$9:$P$9,MATCH(C45,'Sample Input'!$C$9:$P$9,1)+1)))</f>
        <v>23.359055440626143</v>
      </c>
      <c r="Q45" s="49">
        <f>IF(INDEX('Sample Input'!$C$9:$P$9,MATCH(C45,'Sample Input'!$C$9:$P$9,1))&gt;=20,FORECAST(C45,INDEX('Sample Input'!$C$7:$P$7,MATCH(C45,'Sample Input'!$C$9:$P$9,1)-1):INDEX('Sample Input'!$C$7:$P$7,MATCH(C45,'Sample Input'!$C$9:$P$9,1)),INDEX('Sample Input'!$C$9:$P$9,MATCH(C45,'Sample Input'!$C$9:$P$9,1)-1):INDEX('Sample Input'!$C$9:$P$9,MATCH(C45,'Sample Input'!$C$9:$P$9,1))),FORECAST(C45,INDEX('Sample Input'!$C$7:$P$7,MATCH(C45,'Sample Input'!$C$9:$P$9,1)):INDEX('Sample Input'!$C$7:$P$7,MATCH(C45,'Sample Input'!$C$9:$P$9,1)+1),INDEX('Sample Input'!$C$9:$P$9,MATCH(C45,'Sample Input'!$C$9:$P$9,1)):INDEX('Sample Input'!$C$9:$P$9,MATCH(C45,'Sample Input'!$C$9:$P$9,1)+1)))</f>
        <v>0</v>
      </c>
      <c r="R45" s="50">
        <f>IF(INDEX('Sample Input'!$C$9:$P$9,MATCH(C45,'Sample Input'!$C$9:$P$9,1))&gt;=20,FORECAST(C45,INDEX('Sample Input'!$C$8:$P$8,MATCH(C45,'Sample Input'!$C$9:$P$9,1)-1):INDEX('Sample Input'!$C$8:$P$8,MATCH(C45,'Sample Input'!$C$9:$P$9,1)),INDEX('Sample Input'!$C$9:$P$9,MATCH(C45,'Sample Input'!$C$9:$P$9,1)-1):INDEX('Sample Input'!$C$9:$P$9,MATCH(C45,'Sample Input'!$C$9:$P$9,1))),FORECAST(C45,INDEX('Sample Input'!$C$8:$P$8,MATCH(C45,'Sample Input'!$C$9:$P$9,1)):INDEX('Sample Input'!$C$8:$P$8,MATCH(C45,'Sample Input'!$C$9:$P$9,1)+1),INDEX('Sample Input'!$C$9:$P$9,MATCH(C45,'Sample Input'!$C$9:$P$9,1)):INDEX('Sample Input'!$C$9:$P$9,MATCH(C45,'Sample Input'!$C$9:$P$9,1)+1)))</f>
        <v>0</v>
      </c>
      <c r="T45" s="32">
        <f t="shared" si="10"/>
        <v>23.359055440626143</v>
      </c>
      <c r="U45" s="33">
        <f t="shared" si="11"/>
        <v>0</v>
      </c>
      <c r="V45" s="33">
        <f t="shared" si="12"/>
        <v>0</v>
      </c>
      <c r="W45" s="34">
        <f t="shared" si="13"/>
        <v>3.7127734374999985E-2</v>
      </c>
      <c r="X45" s="34">
        <f t="shared" si="14"/>
        <v>3.9062499999999986E-2</v>
      </c>
      <c r="Y45" s="34">
        <f t="shared" si="15"/>
        <v>4.2533203124999988E-2</v>
      </c>
      <c r="Z45" s="35">
        <f t="shared" si="16"/>
        <v>10</v>
      </c>
      <c r="AA45" s="35">
        <f t="shared" si="17"/>
        <v>10</v>
      </c>
      <c r="AB45" s="35">
        <f t="shared" si="18"/>
        <v>10</v>
      </c>
      <c r="AC45" s="35">
        <f t="shared" si="19"/>
        <v>56</v>
      </c>
      <c r="AD45" s="35">
        <f t="shared" si="20"/>
        <v>56</v>
      </c>
      <c r="AE45" s="36">
        <f t="shared" si="21"/>
        <v>56</v>
      </c>
    </row>
    <row r="46" spans="1:31" x14ac:dyDescent="0.25">
      <c r="A46" s="56">
        <v>41</v>
      </c>
      <c r="C46" s="32">
        <f t="shared" si="0"/>
        <v>23.684351642288604</v>
      </c>
      <c r="D46" s="33">
        <f>IF(INDEX('Sample Input'!$C$9:$P$9,MATCH(C46,'Sample Input'!$C$9:$P$9,1))&gt;=20,FORECAST(C46,INDEX('Sample Input'!$C$10:$P$10,MATCH(C46,'Sample Input'!$C$9:$P$9,1)-1):INDEX('Sample Input'!$C$10:$P$10,MATCH(C46,'Sample Input'!$C$9:$P$9,1)),INDEX('Sample Input'!$C$9:$P$9,MATCH(C46,'Sample Input'!$C$9:$P$9,1)-1):INDEX('Sample Input'!$C$9:$P$9,MATCH(C46,'Sample Input'!$C$9:$P$9,1))),FORECAST(C46,INDEX('Sample Input'!$C$10:$P$10,MATCH(C46,'Sample Input'!$C$9:$P$9,1)):INDEX('Sample Input'!$C$10:$P$10,MATCH(C46,'Sample Input'!$C$9:$P$9,1)+1),INDEX('Sample Input'!$C$9:$P$9,MATCH(C46,'Sample Input'!$C$9:$P$9,1)):INDEX('Sample Input'!$C$9:$P$9,MATCH(C46,'Sample Input'!$C$9:$P$9,1)+1)))</f>
        <v>0</v>
      </c>
      <c r="E46" s="33">
        <f>IF(INDEX('Sample Input'!$C$9:$P$9,MATCH(C46,'Sample Input'!$C$9:$P$9,1))&gt;=20,FORECAST(C46,INDEX('Sample Input'!$C$11:$P$11,MATCH(C46,'Sample Input'!$C$9:$P$9,1)-1):INDEX('Sample Input'!$C$11:$P$11,MATCH(C46,'Sample Input'!$C$9:$P$9,1)),INDEX('Sample Input'!$C$9:$P$9,MATCH(C46,'Sample Input'!$C$9:$P$9,1)-1):INDEX('Sample Input'!$C$9:$P$9,MATCH(C46,'Sample Input'!$C$9:$P$9,1))),FORECAST(C46,INDEX('Sample Input'!$C$11:$P$11,MATCH(C46,'Sample Input'!$C$9:$P$9,1)):INDEX('Sample Input'!$C$11:$P$11,MATCH(C46,'Sample Input'!$C$9:$P$9,1)+1),INDEX('Sample Input'!$C$9:$P$9,MATCH(C46,'Sample Input'!$C$9:$P$9,1)):INDEX('Sample Input'!$C$9:$P$9,MATCH(C46,'Sample Input'!$C$9:$P$9,1)+1)))</f>
        <v>0</v>
      </c>
      <c r="F46" s="34">
        <f t="shared" si="1"/>
        <v>3.8055927734375009E-2</v>
      </c>
      <c r="G46" s="34">
        <f t="shared" si="2"/>
        <v>4.0039062500000007E-2</v>
      </c>
      <c r="H46" s="34">
        <f t="shared" si="3"/>
        <v>4.359653320312501E-2</v>
      </c>
      <c r="I46" s="35">
        <f t="shared" si="4"/>
        <v>10</v>
      </c>
      <c r="J46" s="35">
        <f t="shared" si="5"/>
        <v>10</v>
      </c>
      <c r="K46" s="35">
        <f t="shared" si="6"/>
        <v>10</v>
      </c>
      <c r="L46" s="35">
        <f t="shared" si="7"/>
        <v>56</v>
      </c>
      <c r="M46" s="35">
        <f t="shared" si="8"/>
        <v>56</v>
      </c>
      <c r="N46" s="36">
        <f t="shared" si="9"/>
        <v>56</v>
      </c>
      <c r="P46" s="48">
        <f>IF(INDEX('Sample Input'!$C$6:$P$6,MATCH(C46,'Sample Input'!$C$9:$P$9,1))&gt;='Sample Input'!$O$9,FORECAST(C46,INDEX('Sample Input'!$C$6:$P$6,MATCH(C46,'Sample Input'!$C$9:$P$9,1)-1):INDEX('Sample Input'!$C$6:$P$6,MATCH(C46,'Sample Input'!$C$9:$P$9,1)),INDEX('Sample Input'!$C$9:$P$9,MATCH(C46,'Sample Input'!$C$9:$P$9,1)-1):INDEX('Sample Input'!$C$9:$P$9,MATCH(C46,'Sample Input'!$C$9:$P$9,1))),FORECAST(C46,INDEX('Sample Input'!$C$6:$P$6,MATCH(C46,'Sample Input'!$C$9:$P$9,1)):INDEX('Sample Input'!$C$6:$P$6,MATCH(C46,'Sample Input'!$C$9:$P$9,1)+1),INDEX('Sample Input'!$C$9:$P$9,MATCH(C46,'Sample Input'!$C$9:$P$9,1)):INDEX('Sample Input'!$C$9:$P$9,MATCH(C46,'Sample Input'!$C$9:$P$9,1)+1)))</f>
        <v>23.684351642288604</v>
      </c>
      <c r="Q46" s="49">
        <f>IF(INDEX('Sample Input'!$C$9:$P$9,MATCH(C46,'Sample Input'!$C$9:$P$9,1))&gt;=20,FORECAST(C46,INDEX('Sample Input'!$C$7:$P$7,MATCH(C46,'Sample Input'!$C$9:$P$9,1)-1):INDEX('Sample Input'!$C$7:$P$7,MATCH(C46,'Sample Input'!$C$9:$P$9,1)),INDEX('Sample Input'!$C$9:$P$9,MATCH(C46,'Sample Input'!$C$9:$P$9,1)-1):INDEX('Sample Input'!$C$9:$P$9,MATCH(C46,'Sample Input'!$C$9:$P$9,1))),FORECAST(C46,INDEX('Sample Input'!$C$7:$P$7,MATCH(C46,'Sample Input'!$C$9:$P$9,1)):INDEX('Sample Input'!$C$7:$P$7,MATCH(C46,'Sample Input'!$C$9:$P$9,1)+1),INDEX('Sample Input'!$C$9:$P$9,MATCH(C46,'Sample Input'!$C$9:$P$9,1)):INDEX('Sample Input'!$C$9:$P$9,MATCH(C46,'Sample Input'!$C$9:$P$9,1)+1)))</f>
        <v>0</v>
      </c>
      <c r="R46" s="50">
        <f>IF(INDEX('Sample Input'!$C$9:$P$9,MATCH(C46,'Sample Input'!$C$9:$P$9,1))&gt;=20,FORECAST(C46,INDEX('Sample Input'!$C$8:$P$8,MATCH(C46,'Sample Input'!$C$9:$P$9,1)-1):INDEX('Sample Input'!$C$8:$P$8,MATCH(C46,'Sample Input'!$C$9:$P$9,1)),INDEX('Sample Input'!$C$9:$P$9,MATCH(C46,'Sample Input'!$C$9:$P$9,1)-1):INDEX('Sample Input'!$C$9:$P$9,MATCH(C46,'Sample Input'!$C$9:$P$9,1))),FORECAST(C46,INDEX('Sample Input'!$C$8:$P$8,MATCH(C46,'Sample Input'!$C$9:$P$9,1)):INDEX('Sample Input'!$C$8:$P$8,MATCH(C46,'Sample Input'!$C$9:$P$9,1)+1),INDEX('Sample Input'!$C$9:$P$9,MATCH(C46,'Sample Input'!$C$9:$P$9,1)):INDEX('Sample Input'!$C$9:$P$9,MATCH(C46,'Sample Input'!$C$9:$P$9,1)+1)))</f>
        <v>0</v>
      </c>
      <c r="T46" s="32">
        <f t="shared" si="10"/>
        <v>23.684351642288604</v>
      </c>
      <c r="U46" s="33">
        <f t="shared" si="11"/>
        <v>0</v>
      </c>
      <c r="V46" s="33">
        <f t="shared" si="12"/>
        <v>0</v>
      </c>
      <c r="W46" s="34">
        <f t="shared" si="13"/>
        <v>3.8055927734375009E-2</v>
      </c>
      <c r="X46" s="34">
        <f t="shared" si="14"/>
        <v>4.0039062500000007E-2</v>
      </c>
      <c r="Y46" s="34">
        <f t="shared" si="15"/>
        <v>4.359653320312501E-2</v>
      </c>
      <c r="Z46" s="35">
        <f t="shared" si="16"/>
        <v>10</v>
      </c>
      <c r="AA46" s="35">
        <f t="shared" si="17"/>
        <v>10</v>
      </c>
      <c r="AB46" s="35">
        <f t="shared" si="18"/>
        <v>10</v>
      </c>
      <c r="AC46" s="35">
        <f t="shared" si="19"/>
        <v>56</v>
      </c>
      <c r="AD46" s="35">
        <f t="shared" si="20"/>
        <v>56</v>
      </c>
      <c r="AE46" s="36">
        <f t="shared" si="21"/>
        <v>56</v>
      </c>
    </row>
    <row r="47" spans="1:31" x14ac:dyDescent="0.25">
      <c r="A47" s="56">
        <v>42</v>
      </c>
      <c r="C47" s="32">
        <f t="shared" si="0"/>
        <v>24.00440055752626</v>
      </c>
      <c r="D47" s="33">
        <f>IF(INDEX('Sample Input'!$C$9:$P$9,MATCH(C47,'Sample Input'!$C$9:$P$9,1))&gt;=20,FORECAST(C47,INDEX('Sample Input'!$C$10:$P$10,MATCH(C47,'Sample Input'!$C$9:$P$9,1)-1):INDEX('Sample Input'!$C$10:$P$10,MATCH(C47,'Sample Input'!$C$9:$P$9,1)),INDEX('Sample Input'!$C$9:$P$9,MATCH(C47,'Sample Input'!$C$9:$P$9,1)-1):INDEX('Sample Input'!$C$9:$P$9,MATCH(C47,'Sample Input'!$C$9:$P$9,1))),FORECAST(C47,INDEX('Sample Input'!$C$10:$P$10,MATCH(C47,'Sample Input'!$C$9:$P$9,1)):INDEX('Sample Input'!$C$10:$P$10,MATCH(C47,'Sample Input'!$C$9:$P$9,1)+1),INDEX('Sample Input'!$C$9:$P$9,MATCH(C47,'Sample Input'!$C$9:$P$9,1)):INDEX('Sample Input'!$C$9:$P$9,MATCH(C47,'Sample Input'!$C$9:$P$9,1)+1)))</f>
        <v>0</v>
      </c>
      <c r="E47" s="33">
        <f>IF(INDEX('Sample Input'!$C$9:$P$9,MATCH(C47,'Sample Input'!$C$9:$P$9,1))&gt;=20,FORECAST(C47,INDEX('Sample Input'!$C$11:$P$11,MATCH(C47,'Sample Input'!$C$9:$P$9,1)-1):INDEX('Sample Input'!$C$11:$P$11,MATCH(C47,'Sample Input'!$C$9:$P$9,1)),INDEX('Sample Input'!$C$9:$P$9,MATCH(C47,'Sample Input'!$C$9:$P$9,1)-1):INDEX('Sample Input'!$C$9:$P$9,MATCH(C47,'Sample Input'!$C$9:$P$9,1))),FORECAST(C47,INDEX('Sample Input'!$C$11:$P$11,MATCH(C47,'Sample Input'!$C$9:$P$9,1)):INDEX('Sample Input'!$C$11:$P$11,MATCH(C47,'Sample Input'!$C$9:$P$9,1)+1),INDEX('Sample Input'!$C$9:$P$9,MATCH(C47,'Sample Input'!$C$9:$P$9,1)):INDEX('Sample Input'!$C$9:$P$9,MATCH(C47,'Sample Input'!$C$9:$P$9,1)+1)))</f>
        <v>0</v>
      </c>
      <c r="F47" s="34">
        <f t="shared" si="1"/>
        <v>3.8984121093750018E-2</v>
      </c>
      <c r="G47" s="34">
        <f t="shared" si="2"/>
        <v>4.1015625000000021E-2</v>
      </c>
      <c r="H47" s="34">
        <f t="shared" si="3"/>
        <v>4.4659863281250024E-2</v>
      </c>
      <c r="I47" s="35">
        <f t="shared" si="4"/>
        <v>10</v>
      </c>
      <c r="J47" s="35">
        <f t="shared" si="5"/>
        <v>10</v>
      </c>
      <c r="K47" s="35">
        <f t="shared" si="6"/>
        <v>10</v>
      </c>
      <c r="L47" s="35">
        <f t="shared" si="7"/>
        <v>57</v>
      </c>
      <c r="M47" s="35">
        <f t="shared" si="8"/>
        <v>57</v>
      </c>
      <c r="N47" s="36">
        <f t="shared" si="9"/>
        <v>57</v>
      </c>
      <c r="P47" s="48">
        <f>IF(INDEX('Sample Input'!$C$6:$P$6,MATCH(C47,'Sample Input'!$C$9:$P$9,1))&gt;='Sample Input'!$O$9,FORECAST(C47,INDEX('Sample Input'!$C$6:$P$6,MATCH(C47,'Sample Input'!$C$9:$P$9,1)-1):INDEX('Sample Input'!$C$6:$P$6,MATCH(C47,'Sample Input'!$C$9:$P$9,1)),INDEX('Sample Input'!$C$9:$P$9,MATCH(C47,'Sample Input'!$C$9:$P$9,1)-1):INDEX('Sample Input'!$C$9:$P$9,MATCH(C47,'Sample Input'!$C$9:$P$9,1))),FORECAST(C47,INDEX('Sample Input'!$C$6:$P$6,MATCH(C47,'Sample Input'!$C$9:$P$9,1)):INDEX('Sample Input'!$C$6:$P$6,MATCH(C47,'Sample Input'!$C$9:$P$9,1)+1),INDEX('Sample Input'!$C$9:$P$9,MATCH(C47,'Sample Input'!$C$9:$P$9,1)):INDEX('Sample Input'!$C$9:$P$9,MATCH(C47,'Sample Input'!$C$9:$P$9,1)+1)))</f>
        <v>24.00440055752626</v>
      </c>
      <c r="Q47" s="49">
        <f>IF(INDEX('Sample Input'!$C$9:$P$9,MATCH(C47,'Sample Input'!$C$9:$P$9,1))&gt;=20,FORECAST(C47,INDEX('Sample Input'!$C$7:$P$7,MATCH(C47,'Sample Input'!$C$9:$P$9,1)-1):INDEX('Sample Input'!$C$7:$P$7,MATCH(C47,'Sample Input'!$C$9:$P$9,1)),INDEX('Sample Input'!$C$9:$P$9,MATCH(C47,'Sample Input'!$C$9:$P$9,1)-1):INDEX('Sample Input'!$C$9:$P$9,MATCH(C47,'Sample Input'!$C$9:$P$9,1))),FORECAST(C47,INDEX('Sample Input'!$C$7:$P$7,MATCH(C47,'Sample Input'!$C$9:$P$9,1)):INDEX('Sample Input'!$C$7:$P$7,MATCH(C47,'Sample Input'!$C$9:$P$9,1)+1),INDEX('Sample Input'!$C$9:$P$9,MATCH(C47,'Sample Input'!$C$9:$P$9,1)):INDEX('Sample Input'!$C$9:$P$9,MATCH(C47,'Sample Input'!$C$9:$P$9,1)+1)))</f>
        <v>0</v>
      </c>
      <c r="R47" s="50">
        <f>IF(INDEX('Sample Input'!$C$9:$P$9,MATCH(C47,'Sample Input'!$C$9:$P$9,1))&gt;=20,FORECAST(C47,INDEX('Sample Input'!$C$8:$P$8,MATCH(C47,'Sample Input'!$C$9:$P$9,1)-1):INDEX('Sample Input'!$C$8:$P$8,MATCH(C47,'Sample Input'!$C$9:$P$9,1)),INDEX('Sample Input'!$C$9:$P$9,MATCH(C47,'Sample Input'!$C$9:$P$9,1)-1):INDEX('Sample Input'!$C$9:$P$9,MATCH(C47,'Sample Input'!$C$9:$P$9,1))),FORECAST(C47,INDEX('Sample Input'!$C$8:$P$8,MATCH(C47,'Sample Input'!$C$9:$P$9,1)):INDEX('Sample Input'!$C$8:$P$8,MATCH(C47,'Sample Input'!$C$9:$P$9,1)+1),INDEX('Sample Input'!$C$9:$P$9,MATCH(C47,'Sample Input'!$C$9:$P$9,1)):INDEX('Sample Input'!$C$9:$P$9,MATCH(C47,'Sample Input'!$C$9:$P$9,1)+1)))</f>
        <v>0</v>
      </c>
      <c r="T47" s="32">
        <f t="shared" si="10"/>
        <v>24.00440055752626</v>
      </c>
      <c r="U47" s="33">
        <f t="shared" si="11"/>
        <v>0</v>
      </c>
      <c r="V47" s="33">
        <f t="shared" si="12"/>
        <v>0</v>
      </c>
      <c r="W47" s="34">
        <f t="shared" si="13"/>
        <v>3.8984121093750018E-2</v>
      </c>
      <c r="X47" s="34">
        <f t="shared" si="14"/>
        <v>4.1015625000000021E-2</v>
      </c>
      <c r="Y47" s="34">
        <f t="shared" si="15"/>
        <v>4.4659863281250024E-2</v>
      </c>
      <c r="Z47" s="35">
        <f t="shared" si="16"/>
        <v>10</v>
      </c>
      <c r="AA47" s="35">
        <f t="shared" si="17"/>
        <v>10</v>
      </c>
      <c r="AB47" s="35">
        <f t="shared" si="18"/>
        <v>10</v>
      </c>
      <c r="AC47" s="35">
        <f t="shared" si="19"/>
        <v>57</v>
      </c>
      <c r="AD47" s="35">
        <f t="shared" si="20"/>
        <v>57</v>
      </c>
      <c r="AE47" s="36">
        <f t="shared" si="21"/>
        <v>57</v>
      </c>
    </row>
    <row r="48" spans="1:31" x14ac:dyDescent="0.25">
      <c r="A48" s="56">
        <v>43</v>
      </c>
      <c r="C48" s="32">
        <f t="shared" si="0"/>
        <v>24.319408807278961</v>
      </c>
      <c r="D48" s="33">
        <f>IF(INDEX('Sample Input'!$C$9:$P$9,MATCH(C48,'Sample Input'!$C$9:$P$9,1))&gt;=20,FORECAST(C48,INDEX('Sample Input'!$C$10:$P$10,MATCH(C48,'Sample Input'!$C$9:$P$9,1)-1):INDEX('Sample Input'!$C$10:$P$10,MATCH(C48,'Sample Input'!$C$9:$P$9,1)),INDEX('Sample Input'!$C$9:$P$9,MATCH(C48,'Sample Input'!$C$9:$P$9,1)-1):INDEX('Sample Input'!$C$9:$P$9,MATCH(C48,'Sample Input'!$C$9:$P$9,1))),FORECAST(C48,INDEX('Sample Input'!$C$10:$P$10,MATCH(C48,'Sample Input'!$C$9:$P$9,1)):INDEX('Sample Input'!$C$10:$P$10,MATCH(C48,'Sample Input'!$C$9:$P$9,1)+1),INDEX('Sample Input'!$C$9:$P$9,MATCH(C48,'Sample Input'!$C$9:$P$9,1)):INDEX('Sample Input'!$C$9:$P$9,MATCH(C48,'Sample Input'!$C$9:$P$9,1)+1)))</f>
        <v>0</v>
      </c>
      <c r="E48" s="33">
        <f>IF(INDEX('Sample Input'!$C$9:$P$9,MATCH(C48,'Sample Input'!$C$9:$P$9,1))&gt;=20,FORECAST(C48,INDEX('Sample Input'!$C$11:$P$11,MATCH(C48,'Sample Input'!$C$9:$P$9,1)-1):INDEX('Sample Input'!$C$11:$P$11,MATCH(C48,'Sample Input'!$C$9:$P$9,1)),INDEX('Sample Input'!$C$9:$P$9,MATCH(C48,'Sample Input'!$C$9:$P$9,1)-1):INDEX('Sample Input'!$C$9:$P$9,MATCH(C48,'Sample Input'!$C$9:$P$9,1))),FORECAST(C48,INDEX('Sample Input'!$C$11:$P$11,MATCH(C48,'Sample Input'!$C$9:$P$9,1)):INDEX('Sample Input'!$C$11:$P$11,MATCH(C48,'Sample Input'!$C$9:$P$9,1)+1),INDEX('Sample Input'!$C$9:$P$9,MATCH(C48,'Sample Input'!$C$9:$P$9,1)):INDEX('Sample Input'!$C$9:$P$9,MATCH(C48,'Sample Input'!$C$9:$P$9,1)+1)))</f>
        <v>0</v>
      </c>
      <c r="F48" s="34">
        <f t="shared" si="1"/>
        <v>3.9912314453125021E-2</v>
      </c>
      <c r="G48" s="34">
        <f t="shared" si="2"/>
        <v>4.1992187500000021E-2</v>
      </c>
      <c r="H48" s="34">
        <f t="shared" si="3"/>
        <v>4.5723193359375025E-2</v>
      </c>
      <c r="I48" s="35">
        <f t="shared" si="4"/>
        <v>11</v>
      </c>
      <c r="J48" s="35">
        <f t="shared" si="5"/>
        <v>11</v>
      </c>
      <c r="K48" s="35">
        <f t="shared" si="6"/>
        <v>11</v>
      </c>
      <c r="L48" s="35">
        <f t="shared" si="7"/>
        <v>58</v>
      </c>
      <c r="M48" s="35">
        <f t="shared" si="8"/>
        <v>58</v>
      </c>
      <c r="N48" s="36">
        <f t="shared" si="9"/>
        <v>58</v>
      </c>
      <c r="P48" s="48">
        <f>IF(INDEX('Sample Input'!$C$6:$P$6,MATCH(C48,'Sample Input'!$C$9:$P$9,1))&gt;='Sample Input'!$O$9,FORECAST(C48,INDEX('Sample Input'!$C$6:$P$6,MATCH(C48,'Sample Input'!$C$9:$P$9,1)-1):INDEX('Sample Input'!$C$6:$P$6,MATCH(C48,'Sample Input'!$C$9:$P$9,1)),INDEX('Sample Input'!$C$9:$P$9,MATCH(C48,'Sample Input'!$C$9:$P$9,1)-1):INDEX('Sample Input'!$C$9:$P$9,MATCH(C48,'Sample Input'!$C$9:$P$9,1))),FORECAST(C48,INDEX('Sample Input'!$C$6:$P$6,MATCH(C48,'Sample Input'!$C$9:$P$9,1)):INDEX('Sample Input'!$C$6:$P$6,MATCH(C48,'Sample Input'!$C$9:$P$9,1)+1),INDEX('Sample Input'!$C$9:$P$9,MATCH(C48,'Sample Input'!$C$9:$P$9,1)):INDEX('Sample Input'!$C$9:$P$9,MATCH(C48,'Sample Input'!$C$9:$P$9,1)+1)))</f>
        <v>24.319408807278961</v>
      </c>
      <c r="Q48" s="49">
        <f>IF(INDEX('Sample Input'!$C$9:$P$9,MATCH(C48,'Sample Input'!$C$9:$P$9,1))&gt;=20,FORECAST(C48,INDEX('Sample Input'!$C$7:$P$7,MATCH(C48,'Sample Input'!$C$9:$P$9,1)-1):INDEX('Sample Input'!$C$7:$P$7,MATCH(C48,'Sample Input'!$C$9:$P$9,1)),INDEX('Sample Input'!$C$9:$P$9,MATCH(C48,'Sample Input'!$C$9:$P$9,1)-1):INDEX('Sample Input'!$C$9:$P$9,MATCH(C48,'Sample Input'!$C$9:$P$9,1))),FORECAST(C48,INDEX('Sample Input'!$C$7:$P$7,MATCH(C48,'Sample Input'!$C$9:$P$9,1)):INDEX('Sample Input'!$C$7:$P$7,MATCH(C48,'Sample Input'!$C$9:$P$9,1)+1),INDEX('Sample Input'!$C$9:$P$9,MATCH(C48,'Sample Input'!$C$9:$P$9,1)):INDEX('Sample Input'!$C$9:$P$9,MATCH(C48,'Sample Input'!$C$9:$P$9,1)+1)))</f>
        <v>0</v>
      </c>
      <c r="R48" s="50">
        <f>IF(INDEX('Sample Input'!$C$9:$P$9,MATCH(C48,'Sample Input'!$C$9:$P$9,1))&gt;=20,FORECAST(C48,INDEX('Sample Input'!$C$8:$P$8,MATCH(C48,'Sample Input'!$C$9:$P$9,1)-1):INDEX('Sample Input'!$C$8:$P$8,MATCH(C48,'Sample Input'!$C$9:$P$9,1)),INDEX('Sample Input'!$C$9:$P$9,MATCH(C48,'Sample Input'!$C$9:$P$9,1)-1):INDEX('Sample Input'!$C$9:$P$9,MATCH(C48,'Sample Input'!$C$9:$P$9,1))),FORECAST(C48,INDEX('Sample Input'!$C$8:$P$8,MATCH(C48,'Sample Input'!$C$9:$P$9,1)):INDEX('Sample Input'!$C$8:$P$8,MATCH(C48,'Sample Input'!$C$9:$P$9,1)+1),INDEX('Sample Input'!$C$9:$P$9,MATCH(C48,'Sample Input'!$C$9:$P$9,1)):INDEX('Sample Input'!$C$9:$P$9,MATCH(C48,'Sample Input'!$C$9:$P$9,1)+1)))</f>
        <v>0</v>
      </c>
      <c r="T48" s="32">
        <f t="shared" si="10"/>
        <v>24.319408807278961</v>
      </c>
      <c r="U48" s="33">
        <f t="shared" si="11"/>
        <v>0</v>
      </c>
      <c r="V48" s="33">
        <f t="shared" si="12"/>
        <v>0</v>
      </c>
      <c r="W48" s="34">
        <f t="shared" si="13"/>
        <v>3.9912314453125021E-2</v>
      </c>
      <c r="X48" s="34">
        <f t="shared" si="14"/>
        <v>4.1992187500000021E-2</v>
      </c>
      <c r="Y48" s="34">
        <f t="shared" si="15"/>
        <v>4.5723193359375025E-2</v>
      </c>
      <c r="Z48" s="35">
        <f t="shared" si="16"/>
        <v>11</v>
      </c>
      <c r="AA48" s="35">
        <f t="shared" si="17"/>
        <v>11</v>
      </c>
      <c r="AB48" s="35">
        <f t="shared" si="18"/>
        <v>11</v>
      </c>
      <c r="AC48" s="35">
        <f t="shared" si="19"/>
        <v>58</v>
      </c>
      <c r="AD48" s="35">
        <f t="shared" si="20"/>
        <v>58</v>
      </c>
      <c r="AE48" s="36">
        <f t="shared" si="21"/>
        <v>58</v>
      </c>
    </row>
    <row r="49" spans="1:31" x14ac:dyDescent="0.25">
      <c r="A49" s="56">
        <v>44</v>
      </c>
      <c r="C49" s="32">
        <f t="shared" si="0"/>
        <v>24.629570294503118</v>
      </c>
      <c r="D49" s="33">
        <f>IF(INDEX('Sample Input'!$C$9:$P$9,MATCH(C49,'Sample Input'!$C$9:$P$9,1))&gt;=20,FORECAST(C49,INDEX('Sample Input'!$C$10:$P$10,MATCH(C49,'Sample Input'!$C$9:$P$9,1)-1):INDEX('Sample Input'!$C$10:$P$10,MATCH(C49,'Sample Input'!$C$9:$P$9,1)),INDEX('Sample Input'!$C$9:$P$9,MATCH(C49,'Sample Input'!$C$9:$P$9,1)-1):INDEX('Sample Input'!$C$9:$P$9,MATCH(C49,'Sample Input'!$C$9:$P$9,1))),FORECAST(C49,INDEX('Sample Input'!$C$10:$P$10,MATCH(C49,'Sample Input'!$C$9:$P$9,1)):INDEX('Sample Input'!$C$10:$P$10,MATCH(C49,'Sample Input'!$C$9:$P$9,1)+1),INDEX('Sample Input'!$C$9:$P$9,MATCH(C49,'Sample Input'!$C$9:$P$9,1)):INDEX('Sample Input'!$C$9:$P$9,MATCH(C49,'Sample Input'!$C$9:$P$9,1)+1)))</f>
        <v>0</v>
      </c>
      <c r="E49" s="33">
        <f>IF(INDEX('Sample Input'!$C$9:$P$9,MATCH(C49,'Sample Input'!$C$9:$P$9,1))&gt;=20,FORECAST(C49,INDEX('Sample Input'!$C$11:$P$11,MATCH(C49,'Sample Input'!$C$9:$P$9,1)-1):INDEX('Sample Input'!$C$11:$P$11,MATCH(C49,'Sample Input'!$C$9:$P$9,1)),INDEX('Sample Input'!$C$9:$P$9,MATCH(C49,'Sample Input'!$C$9:$P$9,1)-1):INDEX('Sample Input'!$C$9:$P$9,MATCH(C49,'Sample Input'!$C$9:$P$9,1))),FORECAST(C49,INDEX('Sample Input'!$C$11:$P$11,MATCH(C49,'Sample Input'!$C$9:$P$9,1)):INDEX('Sample Input'!$C$11:$P$11,MATCH(C49,'Sample Input'!$C$9:$P$9,1)+1),INDEX('Sample Input'!$C$9:$P$9,MATCH(C49,'Sample Input'!$C$9:$P$9,1)):INDEX('Sample Input'!$C$9:$P$9,MATCH(C49,'Sample Input'!$C$9:$P$9,1)+1)))</f>
        <v>0</v>
      </c>
      <c r="F49" s="34">
        <f t="shared" si="1"/>
        <v>4.084050781250001E-2</v>
      </c>
      <c r="G49" s="34">
        <f t="shared" si="2"/>
        <v>4.2968750000000007E-2</v>
      </c>
      <c r="H49" s="34">
        <f t="shared" si="3"/>
        <v>4.6786523437500012E-2</v>
      </c>
      <c r="I49" s="35">
        <f t="shared" si="4"/>
        <v>11</v>
      </c>
      <c r="J49" s="35">
        <f t="shared" si="5"/>
        <v>11</v>
      </c>
      <c r="K49" s="35">
        <f t="shared" si="6"/>
        <v>11</v>
      </c>
      <c r="L49" s="35">
        <f t="shared" si="7"/>
        <v>58</v>
      </c>
      <c r="M49" s="35">
        <f t="shared" si="8"/>
        <v>58</v>
      </c>
      <c r="N49" s="36">
        <f t="shared" si="9"/>
        <v>58</v>
      </c>
      <c r="P49" s="48">
        <f>IF(INDEX('Sample Input'!$C$6:$P$6,MATCH(C49,'Sample Input'!$C$9:$P$9,1))&gt;='Sample Input'!$O$9,FORECAST(C49,INDEX('Sample Input'!$C$6:$P$6,MATCH(C49,'Sample Input'!$C$9:$P$9,1)-1):INDEX('Sample Input'!$C$6:$P$6,MATCH(C49,'Sample Input'!$C$9:$P$9,1)),INDEX('Sample Input'!$C$9:$P$9,MATCH(C49,'Sample Input'!$C$9:$P$9,1)-1):INDEX('Sample Input'!$C$9:$P$9,MATCH(C49,'Sample Input'!$C$9:$P$9,1))),FORECAST(C49,INDEX('Sample Input'!$C$6:$P$6,MATCH(C49,'Sample Input'!$C$9:$P$9,1)):INDEX('Sample Input'!$C$6:$P$6,MATCH(C49,'Sample Input'!$C$9:$P$9,1)+1),INDEX('Sample Input'!$C$9:$P$9,MATCH(C49,'Sample Input'!$C$9:$P$9,1)):INDEX('Sample Input'!$C$9:$P$9,MATCH(C49,'Sample Input'!$C$9:$P$9,1)+1)))</f>
        <v>24.629570294503118</v>
      </c>
      <c r="Q49" s="49">
        <f>IF(INDEX('Sample Input'!$C$9:$P$9,MATCH(C49,'Sample Input'!$C$9:$P$9,1))&gt;=20,FORECAST(C49,INDEX('Sample Input'!$C$7:$P$7,MATCH(C49,'Sample Input'!$C$9:$P$9,1)-1):INDEX('Sample Input'!$C$7:$P$7,MATCH(C49,'Sample Input'!$C$9:$P$9,1)),INDEX('Sample Input'!$C$9:$P$9,MATCH(C49,'Sample Input'!$C$9:$P$9,1)-1):INDEX('Sample Input'!$C$9:$P$9,MATCH(C49,'Sample Input'!$C$9:$P$9,1))),FORECAST(C49,INDEX('Sample Input'!$C$7:$P$7,MATCH(C49,'Sample Input'!$C$9:$P$9,1)):INDEX('Sample Input'!$C$7:$P$7,MATCH(C49,'Sample Input'!$C$9:$P$9,1)+1),INDEX('Sample Input'!$C$9:$P$9,MATCH(C49,'Sample Input'!$C$9:$P$9,1)):INDEX('Sample Input'!$C$9:$P$9,MATCH(C49,'Sample Input'!$C$9:$P$9,1)+1)))</f>
        <v>0</v>
      </c>
      <c r="R49" s="50">
        <f>IF(INDEX('Sample Input'!$C$9:$P$9,MATCH(C49,'Sample Input'!$C$9:$P$9,1))&gt;=20,FORECAST(C49,INDEX('Sample Input'!$C$8:$P$8,MATCH(C49,'Sample Input'!$C$9:$P$9,1)-1):INDEX('Sample Input'!$C$8:$P$8,MATCH(C49,'Sample Input'!$C$9:$P$9,1)),INDEX('Sample Input'!$C$9:$P$9,MATCH(C49,'Sample Input'!$C$9:$P$9,1)-1):INDEX('Sample Input'!$C$9:$P$9,MATCH(C49,'Sample Input'!$C$9:$P$9,1))),FORECAST(C49,INDEX('Sample Input'!$C$8:$P$8,MATCH(C49,'Sample Input'!$C$9:$P$9,1)):INDEX('Sample Input'!$C$8:$P$8,MATCH(C49,'Sample Input'!$C$9:$P$9,1)+1),INDEX('Sample Input'!$C$9:$P$9,MATCH(C49,'Sample Input'!$C$9:$P$9,1)):INDEX('Sample Input'!$C$9:$P$9,MATCH(C49,'Sample Input'!$C$9:$P$9,1)+1)))</f>
        <v>0</v>
      </c>
      <c r="T49" s="32">
        <f t="shared" si="10"/>
        <v>24.629570294503118</v>
      </c>
      <c r="U49" s="33">
        <f t="shared" si="11"/>
        <v>0</v>
      </c>
      <c r="V49" s="33">
        <f t="shared" si="12"/>
        <v>0</v>
      </c>
      <c r="W49" s="34">
        <f t="shared" si="13"/>
        <v>4.084050781250001E-2</v>
      </c>
      <c r="X49" s="34">
        <f t="shared" si="14"/>
        <v>4.2968750000000007E-2</v>
      </c>
      <c r="Y49" s="34">
        <f t="shared" si="15"/>
        <v>4.6786523437500012E-2</v>
      </c>
      <c r="Z49" s="35">
        <f t="shared" si="16"/>
        <v>11</v>
      </c>
      <c r="AA49" s="35">
        <f t="shared" si="17"/>
        <v>11</v>
      </c>
      <c r="AB49" s="35">
        <f t="shared" si="18"/>
        <v>11</v>
      </c>
      <c r="AC49" s="35">
        <f t="shared" si="19"/>
        <v>58</v>
      </c>
      <c r="AD49" s="35">
        <f t="shared" si="20"/>
        <v>58</v>
      </c>
      <c r="AE49" s="36">
        <f t="shared" si="21"/>
        <v>58</v>
      </c>
    </row>
    <row r="50" spans="1:31" x14ac:dyDescent="0.25">
      <c r="A50" s="56">
        <v>45</v>
      </c>
      <c r="C50" s="32">
        <f t="shared" si="0"/>
        <v>24.93506725632475</v>
      </c>
      <c r="D50" s="33">
        <f>IF(INDEX('Sample Input'!$C$9:$P$9,MATCH(C50,'Sample Input'!$C$9:$P$9,1))&gt;=20,FORECAST(C50,INDEX('Sample Input'!$C$10:$P$10,MATCH(C50,'Sample Input'!$C$9:$P$9,1)-1):INDEX('Sample Input'!$C$10:$P$10,MATCH(C50,'Sample Input'!$C$9:$P$9,1)),INDEX('Sample Input'!$C$9:$P$9,MATCH(C50,'Sample Input'!$C$9:$P$9,1)-1):INDEX('Sample Input'!$C$9:$P$9,MATCH(C50,'Sample Input'!$C$9:$P$9,1))),FORECAST(C50,INDEX('Sample Input'!$C$10:$P$10,MATCH(C50,'Sample Input'!$C$9:$P$9,1)):INDEX('Sample Input'!$C$10:$P$10,MATCH(C50,'Sample Input'!$C$9:$P$9,1)+1),INDEX('Sample Input'!$C$9:$P$9,MATCH(C50,'Sample Input'!$C$9:$P$9,1)):INDEX('Sample Input'!$C$9:$P$9,MATCH(C50,'Sample Input'!$C$9:$P$9,1)+1)))</f>
        <v>0</v>
      </c>
      <c r="E50" s="33">
        <f>IF(INDEX('Sample Input'!$C$9:$P$9,MATCH(C50,'Sample Input'!$C$9:$P$9,1))&gt;=20,FORECAST(C50,INDEX('Sample Input'!$C$11:$P$11,MATCH(C50,'Sample Input'!$C$9:$P$9,1)-1):INDEX('Sample Input'!$C$11:$P$11,MATCH(C50,'Sample Input'!$C$9:$P$9,1)),INDEX('Sample Input'!$C$9:$P$9,MATCH(C50,'Sample Input'!$C$9:$P$9,1)-1):INDEX('Sample Input'!$C$9:$P$9,MATCH(C50,'Sample Input'!$C$9:$P$9,1))),FORECAST(C50,INDEX('Sample Input'!$C$11:$P$11,MATCH(C50,'Sample Input'!$C$9:$P$9,1)):INDEX('Sample Input'!$C$11:$P$11,MATCH(C50,'Sample Input'!$C$9:$P$9,1)+1),INDEX('Sample Input'!$C$9:$P$9,MATCH(C50,'Sample Input'!$C$9:$P$9,1)):INDEX('Sample Input'!$C$9:$P$9,MATCH(C50,'Sample Input'!$C$9:$P$9,1)+1)))</f>
        <v>0</v>
      </c>
      <c r="F50" s="34">
        <f t="shared" si="1"/>
        <v>4.1768701171875026E-2</v>
      </c>
      <c r="G50" s="34">
        <f t="shared" si="2"/>
        <v>4.3945312500000028E-2</v>
      </c>
      <c r="H50" s="34">
        <f t="shared" si="3"/>
        <v>4.7849853515625033E-2</v>
      </c>
      <c r="I50" s="35">
        <f t="shared" si="4"/>
        <v>11</v>
      </c>
      <c r="J50" s="35">
        <f t="shared" si="5"/>
        <v>11</v>
      </c>
      <c r="K50" s="35">
        <f t="shared" si="6"/>
        <v>11</v>
      </c>
      <c r="L50" s="35">
        <f t="shared" si="7"/>
        <v>59</v>
      </c>
      <c r="M50" s="35">
        <f t="shared" si="8"/>
        <v>59</v>
      </c>
      <c r="N50" s="36">
        <f t="shared" si="9"/>
        <v>59</v>
      </c>
      <c r="P50" s="48">
        <f>IF(INDEX('Sample Input'!$C$6:$P$6,MATCH(C50,'Sample Input'!$C$9:$P$9,1))&gt;='Sample Input'!$O$9,FORECAST(C50,INDEX('Sample Input'!$C$6:$P$6,MATCH(C50,'Sample Input'!$C$9:$P$9,1)-1):INDEX('Sample Input'!$C$6:$P$6,MATCH(C50,'Sample Input'!$C$9:$P$9,1)),INDEX('Sample Input'!$C$9:$P$9,MATCH(C50,'Sample Input'!$C$9:$P$9,1)-1):INDEX('Sample Input'!$C$9:$P$9,MATCH(C50,'Sample Input'!$C$9:$P$9,1))),FORECAST(C50,INDEX('Sample Input'!$C$6:$P$6,MATCH(C50,'Sample Input'!$C$9:$P$9,1)):INDEX('Sample Input'!$C$6:$P$6,MATCH(C50,'Sample Input'!$C$9:$P$9,1)+1),INDEX('Sample Input'!$C$9:$P$9,MATCH(C50,'Sample Input'!$C$9:$P$9,1)):INDEX('Sample Input'!$C$9:$P$9,MATCH(C50,'Sample Input'!$C$9:$P$9,1)+1)))</f>
        <v>24.93506725632475</v>
      </c>
      <c r="Q50" s="49">
        <f>IF(INDEX('Sample Input'!$C$9:$P$9,MATCH(C50,'Sample Input'!$C$9:$P$9,1))&gt;=20,FORECAST(C50,INDEX('Sample Input'!$C$7:$P$7,MATCH(C50,'Sample Input'!$C$9:$P$9,1)-1):INDEX('Sample Input'!$C$7:$P$7,MATCH(C50,'Sample Input'!$C$9:$P$9,1)),INDEX('Sample Input'!$C$9:$P$9,MATCH(C50,'Sample Input'!$C$9:$P$9,1)-1):INDEX('Sample Input'!$C$9:$P$9,MATCH(C50,'Sample Input'!$C$9:$P$9,1))),FORECAST(C50,INDEX('Sample Input'!$C$7:$P$7,MATCH(C50,'Sample Input'!$C$9:$P$9,1)):INDEX('Sample Input'!$C$7:$P$7,MATCH(C50,'Sample Input'!$C$9:$P$9,1)+1),INDEX('Sample Input'!$C$9:$P$9,MATCH(C50,'Sample Input'!$C$9:$P$9,1)):INDEX('Sample Input'!$C$9:$P$9,MATCH(C50,'Sample Input'!$C$9:$P$9,1)+1)))</f>
        <v>0</v>
      </c>
      <c r="R50" s="50">
        <f>IF(INDEX('Sample Input'!$C$9:$P$9,MATCH(C50,'Sample Input'!$C$9:$P$9,1))&gt;=20,FORECAST(C50,INDEX('Sample Input'!$C$8:$P$8,MATCH(C50,'Sample Input'!$C$9:$P$9,1)-1):INDEX('Sample Input'!$C$8:$P$8,MATCH(C50,'Sample Input'!$C$9:$P$9,1)),INDEX('Sample Input'!$C$9:$P$9,MATCH(C50,'Sample Input'!$C$9:$P$9,1)-1):INDEX('Sample Input'!$C$9:$P$9,MATCH(C50,'Sample Input'!$C$9:$P$9,1))),FORECAST(C50,INDEX('Sample Input'!$C$8:$P$8,MATCH(C50,'Sample Input'!$C$9:$P$9,1)):INDEX('Sample Input'!$C$8:$P$8,MATCH(C50,'Sample Input'!$C$9:$P$9,1)+1),INDEX('Sample Input'!$C$9:$P$9,MATCH(C50,'Sample Input'!$C$9:$P$9,1)):INDEX('Sample Input'!$C$9:$P$9,MATCH(C50,'Sample Input'!$C$9:$P$9,1)+1)))</f>
        <v>0</v>
      </c>
      <c r="T50" s="32">
        <f t="shared" si="10"/>
        <v>24.93506725632475</v>
      </c>
      <c r="U50" s="33">
        <f t="shared" si="11"/>
        <v>0</v>
      </c>
      <c r="V50" s="33">
        <f t="shared" si="12"/>
        <v>0</v>
      </c>
      <c r="W50" s="34">
        <f t="shared" si="13"/>
        <v>4.1768701171875026E-2</v>
      </c>
      <c r="X50" s="34">
        <f t="shared" si="14"/>
        <v>4.3945312500000028E-2</v>
      </c>
      <c r="Y50" s="34">
        <f t="shared" si="15"/>
        <v>4.7849853515625033E-2</v>
      </c>
      <c r="Z50" s="35">
        <f t="shared" si="16"/>
        <v>11</v>
      </c>
      <c r="AA50" s="35">
        <f t="shared" si="17"/>
        <v>11</v>
      </c>
      <c r="AB50" s="35">
        <f t="shared" si="18"/>
        <v>11</v>
      </c>
      <c r="AC50" s="35">
        <f t="shared" si="19"/>
        <v>59</v>
      </c>
      <c r="AD50" s="35">
        <f t="shared" si="20"/>
        <v>59</v>
      </c>
      <c r="AE50" s="36">
        <f t="shared" si="21"/>
        <v>59</v>
      </c>
    </row>
    <row r="51" spans="1:31" x14ac:dyDescent="0.25">
      <c r="A51" s="56">
        <v>46</v>
      </c>
      <c r="C51" s="32">
        <f t="shared" si="0"/>
        <v>25.236071207847708</v>
      </c>
      <c r="D51" s="33">
        <f>IF(INDEX('Sample Input'!$C$9:$P$9,MATCH(C51,'Sample Input'!$C$9:$P$9,1))&gt;=20,FORECAST(C51,INDEX('Sample Input'!$C$10:$P$10,MATCH(C51,'Sample Input'!$C$9:$P$9,1)-1):INDEX('Sample Input'!$C$10:$P$10,MATCH(C51,'Sample Input'!$C$9:$P$9,1)),INDEX('Sample Input'!$C$9:$P$9,MATCH(C51,'Sample Input'!$C$9:$P$9,1)-1):INDEX('Sample Input'!$C$9:$P$9,MATCH(C51,'Sample Input'!$C$9:$P$9,1))),FORECAST(C51,INDEX('Sample Input'!$C$10:$P$10,MATCH(C51,'Sample Input'!$C$9:$P$9,1)):INDEX('Sample Input'!$C$10:$P$10,MATCH(C51,'Sample Input'!$C$9:$P$9,1)+1),INDEX('Sample Input'!$C$9:$P$9,MATCH(C51,'Sample Input'!$C$9:$P$9,1)):INDEX('Sample Input'!$C$9:$P$9,MATCH(C51,'Sample Input'!$C$9:$P$9,1)+1)))</f>
        <v>0</v>
      </c>
      <c r="E51" s="33">
        <f>IF(INDEX('Sample Input'!$C$9:$P$9,MATCH(C51,'Sample Input'!$C$9:$P$9,1))&gt;=20,FORECAST(C51,INDEX('Sample Input'!$C$11:$P$11,MATCH(C51,'Sample Input'!$C$9:$P$9,1)-1):INDEX('Sample Input'!$C$11:$P$11,MATCH(C51,'Sample Input'!$C$9:$P$9,1)),INDEX('Sample Input'!$C$9:$P$9,MATCH(C51,'Sample Input'!$C$9:$P$9,1)-1):INDEX('Sample Input'!$C$9:$P$9,MATCH(C51,'Sample Input'!$C$9:$P$9,1))),FORECAST(C51,INDEX('Sample Input'!$C$11:$P$11,MATCH(C51,'Sample Input'!$C$9:$P$9,1)):INDEX('Sample Input'!$C$11:$P$11,MATCH(C51,'Sample Input'!$C$9:$P$9,1)+1),INDEX('Sample Input'!$C$9:$P$9,MATCH(C51,'Sample Input'!$C$9:$P$9,1)):INDEX('Sample Input'!$C$9:$P$9,MATCH(C51,'Sample Input'!$C$9:$P$9,1)+1)))</f>
        <v>0</v>
      </c>
      <c r="F51" s="34">
        <f t="shared" si="1"/>
        <v>4.2696894531250022E-2</v>
      </c>
      <c r="G51" s="34">
        <f t="shared" si="2"/>
        <v>4.4921875000000021E-2</v>
      </c>
      <c r="H51" s="34">
        <f t="shared" si="3"/>
        <v>4.8913183593750027E-2</v>
      </c>
      <c r="I51" s="35">
        <f t="shared" si="4"/>
        <v>11</v>
      </c>
      <c r="J51" s="35">
        <f t="shared" si="5"/>
        <v>11</v>
      </c>
      <c r="K51" s="35">
        <f t="shared" si="6"/>
        <v>11</v>
      </c>
      <c r="L51" s="35">
        <f t="shared" si="7"/>
        <v>60</v>
      </c>
      <c r="M51" s="35">
        <f t="shared" si="8"/>
        <v>60</v>
      </c>
      <c r="N51" s="36">
        <f t="shared" si="9"/>
        <v>60</v>
      </c>
      <c r="P51" s="48">
        <f>IF(INDEX('Sample Input'!$C$6:$P$6,MATCH(C51,'Sample Input'!$C$9:$P$9,1))&gt;='Sample Input'!$O$9,FORECAST(C51,INDEX('Sample Input'!$C$6:$P$6,MATCH(C51,'Sample Input'!$C$9:$P$9,1)-1):INDEX('Sample Input'!$C$6:$P$6,MATCH(C51,'Sample Input'!$C$9:$P$9,1)),INDEX('Sample Input'!$C$9:$P$9,MATCH(C51,'Sample Input'!$C$9:$P$9,1)-1):INDEX('Sample Input'!$C$9:$P$9,MATCH(C51,'Sample Input'!$C$9:$P$9,1))),FORECAST(C51,INDEX('Sample Input'!$C$6:$P$6,MATCH(C51,'Sample Input'!$C$9:$P$9,1)):INDEX('Sample Input'!$C$6:$P$6,MATCH(C51,'Sample Input'!$C$9:$P$9,1)+1),INDEX('Sample Input'!$C$9:$P$9,MATCH(C51,'Sample Input'!$C$9:$P$9,1)):INDEX('Sample Input'!$C$9:$P$9,MATCH(C51,'Sample Input'!$C$9:$P$9,1)+1)))</f>
        <v>25.236071207847708</v>
      </c>
      <c r="Q51" s="49">
        <f>IF(INDEX('Sample Input'!$C$9:$P$9,MATCH(C51,'Sample Input'!$C$9:$P$9,1))&gt;=20,FORECAST(C51,INDEX('Sample Input'!$C$7:$P$7,MATCH(C51,'Sample Input'!$C$9:$P$9,1)-1):INDEX('Sample Input'!$C$7:$P$7,MATCH(C51,'Sample Input'!$C$9:$P$9,1)),INDEX('Sample Input'!$C$9:$P$9,MATCH(C51,'Sample Input'!$C$9:$P$9,1)-1):INDEX('Sample Input'!$C$9:$P$9,MATCH(C51,'Sample Input'!$C$9:$P$9,1))),FORECAST(C51,INDEX('Sample Input'!$C$7:$P$7,MATCH(C51,'Sample Input'!$C$9:$P$9,1)):INDEX('Sample Input'!$C$7:$P$7,MATCH(C51,'Sample Input'!$C$9:$P$9,1)+1),INDEX('Sample Input'!$C$9:$P$9,MATCH(C51,'Sample Input'!$C$9:$P$9,1)):INDEX('Sample Input'!$C$9:$P$9,MATCH(C51,'Sample Input'!$C$9:$P$9,1)+1)))</f>
        <v>0</v>
      </c>
      <c r="R51" s="50">
        <f>IF(INDEX('Sample Input'!$C$9:$P$9,MATCH(C51,'Sample Input'!$C$9:$P$9,1))&gt;=20,FORECAST(C51,INDEX('Sample Input'!$C$8:$P$8,MATCH(C51,'Sample Input'!$C$9:$P$9,1)-1):INDEX('Sample Input'!$C$8:$P$8,MATCH(C51,'Sample Input'!$C$9:$P$9,1)),INDEX('Sample Input'!$C$9:$P$9,MATCH(C51,'Sample Input'!$C$9:$P$9,1)-1):INDEX('Sample Input'!$C$9:$P$9,MATCH(C51,'Sample Input'!$C$9:$P$9,1))),FORECAST(C51,INDEX('Sample Input'!$C$8:$P$8,MATCH(C51,'Sample Input'!$C$9:$P$9,1)):INDEX('Sample Input'!$C$8:$P$8,MATCH(C51,'Sample Input'!$C$9:$P$9,1)+1),INDEX('Sample Input'!$C$9:$P$9,MATCH(C51,'Sample Input'!$C$9:$P$9,1)):INDEX('Sample Input'!$C$9:$P$9,MATCH(C51,'Sample Input'!$C$9:$P$9,1)+1)))</f>
        <v>0</v>
      </c>
      <c r="T51" s="32">
        <f t="shared" si="10"/>
        <v>25.236071207847708</v>
      </c>
      <c r="U51" s="33">
        <f t="shared" si="11"/>
        <v>0</v>
      </c>
      <c r="V51" s="33">
        <f t="shared" si="12"/>
        <v>0</v>
      </c>
      <c r="W51" s="34">
        <f t="shared" si="13"/>
        <v>4.2696894531250022E-2</v>
      </c>
      <c r="X51" s="34">
        <f t="shared" si="14"/>
        <v>4.4921875000000021E-2</v>
      </c>
      <c r="Y51" s="34">
        <f t="shared" si="15"/>
        <v>4.8913183593750027E-2</v>
      </c>
      <c r="Z51" s="35">
        <f t="shared" si="16"/>
        <v>11</v>
      </c>
      <c r="AA51" s="35">
        <f t="shared" si="17"/>
        <v>11</v>
      </c>
      <c r="AB51" s="35">
        <f t="shared" si="18"/>
        <v>11</v>
      </c>
      <c r="AC51" s="35">
        <f t="shared" si="19"/>
        <v>60</v>
      </c>
      <c r="AD51" s="35">
        <f t="shared" si="20"/>
        <v>60</v>
      </c>
      <c r="AE51" s="36">
        <f t="shared" si="21"/>
        <v>60</v>
      </c>
    </row>
    <row r="52" spans="1:31" x14ac:dyDescent="0.25">
      <c r="A52" s="56">
        <v>47</v>
      </c>
      <c r="C52" s="32">
        <f t="shared" si="0"/>
        <v>25.532743790872679</v>
      </c>
      <c r="D52" s="33">
        <f>IF(INDEX('Sample Input'!$C$9:$P$9,MATCH(C52,'Sample Input'!$C$9:$P$9,1))&gt;=20,FORECAST(C52,INDEX('Sample Input'!$C$10:$P$10,MATCH(C52,'Sample Input'!$C$9:$P$9,1)-1):INDEX('Sample Input'!$C$10:$P$10,MATCH(C52,'Sample Input'!$C$9:$P$9,1)),INDEX('Sample Input'!$C$9:$P$9,MATCH(C52,'Sample Input'!$C$9:$P$9,1)-1):INDEX('Sample Input'!$C$9:$P$9,MATCH(C52,'Sample Input'!$C$9:$P$9,1))),FORECAST(C52,INDEX('Sample Input'!$C$10:$P$10,MATCH(C52,'Sample Input'!$C$9:$P$9,1)):INDEX('Sample Input'!$C$10:$P$10,MATCH(C52,'Sample Input'!$C$9:$P$9,1)+1),INDEX('Sample Input'!$C$9:$P$9,MATCH(C52,'Sample Input'!$C$9:$P$9,1)):INDEX('Sample Input'!$C$9:$P$9,MATCH(C52,'Sample Input'!$C$9:$P$9,1)+1)))</f>
        <v>0</v>
      </c>
      <c r="E52" s="33">
        <f>IF(INDEX('Sample Input'!$C$9:$P$9,MATCH(C52,'Sample Input'!$C$9:$P$9,1))&gt;=20,FORECAST(C52,INDEX('Sample Input'!$C$11:$P$11,MATCH(C52,'Sample Input'!$C$9:$P$9,1)-1):INDEX('Sample Input'!$C$11:$P$11,MATCH(C52,'Sample Input'!$C$9:$P$9,1)),INDEX('Sample Input'!$C$9:$P$9,MATCH(C52,'Sample Input'!$C$9:$P$9,1)-1):INDEX('Sample Input'!$C$9:$P$9,MATCH(C52,'Sample Input'!$C$9:$P$9,1))),FORECAST(C52,INDEX('Sample Input'!$C$11:$P$11,MATCH(C52,'Sample Input'!$C$9:$P$9,1)):INDEX('Sample Input'!$C$11:$P$11,MATCH(C52,'Sample Input'!$C$9:$P$9,1)+1),INDEX('Sample Input'!$C$9:$P$9,MATCH(C52,'Sample Input'!$C$9:$P$9,1)):INDEX('Sample Input'!$C$9:$P$9,MATCH(C52,'Sample Input'!$C$9:$P$9,1)+1)))</f>
        <v>0</v>
      </c>
      <c r="F52" s="34">
        <f t="shared" si="1"/>
        <v>4.3625087890625011E-2</v>
      </c>
      <c r="G52" s="34">
        <f t="shared" si="2"/>
        <v>4.5898437500000007E-2</v>
      </c>
      <c r="H52" s="34">
        <f t="shared" si="3"/>
        <v>4.9976513671875014E-2</v>
      </c>
      <c r="I52" s="35">
        <f t="shared" si="4"/>
        <v>12</v>
      </c>
      <c r="J52" s="35">
        <f t="shared" si="5"/>
        <v>12</v>
      </c>
      <c r="K52" s="35">
        <f t="shared" si="6"/>
        <v>12</v>
      </c>
      <c r="L52" s="35">
        <f t="shared" si="7"/>
        <v>60</v>
      </c>
      <c r="M52" s="35">
        <f t="shared" si="8"/>
        <v>60</v>
      </c>
      <c r="N52" s="36">
        <f t="shared" si="9"/>
        <v>60</v>
      </c>
      <c r="P52" s="48">
        <f>IF(INDEX('Sample Input'!$C$6:$P$6,MATCH(C52,'Sample Input'!$C$9:$P$9,1))&gt;='Sample Input'!$O$9,FORECAST(C52,INDEX('Sample Input'!$C$6:$P$6,MATCH(C52,'Sample Input'!$C$9:$P$9,1)-1):INDEX('Sample Input'!$C$6:$P$6,MATCH(C52,'Sample Input'!$C$9:$P$9,1)),INDEX('Sample Input'!$C$9:$P$9,MATCH(C52,'Sample Input'!$C$9:$P$9,1)-1):INDEX('Sample Input'!$C$9:$P$9,MATCH(C52,'Sample Input'!$C$9:$P$9,1))),FORECAST(C52,INDEX('Sample Input'!$C$6:$P$6,MATCH(C52,'Sample Input'!$C$9:$P$9,1)):INDEX('Sample Input'!$C$6:$P$6,MATCH(C52,'Sample Input'!$C$9:$P$9,1)+1),INDEX('Sample Input'!$C$9:$P$9,MATCH(C52,'Sample Input'!$C$9:$P$9,1)):INDEX('Sample Input'!$C$9:$P$9,MATCH(C52,'Sample Input'!$C$9:$P$9,1)+1)))</f>
        <v>25.532743790872679</v>
      </c>
      <c r="Q52" s="49">
        <f>IF(INDEX('Sample Input'!$C$9:$P$9,MATCH(C52,'Sample Input'!$C$9:$P$9,1))&gt;=20,FORECAST(C52,INDEX('Sample Input'!$C$7:$P$7,MATCH(C52,'Sample Input'!$C$9:$P$9,1)-1):INDEX('Sample Input'!$C$7:$P$7,MATCH(C52,'Sample Input'!$C$9:$P$9,1)),INDEX('Sample Input'!$C$9:$P$9,MATCH(C52,'Sample Input'!$C$9:$P$9,1)-1):INDEX('Sample Input'!$C$9:$P$9,MATCH(C52,'Sample Input'!$C$9:$P$9,1))),FORECAST(C52,INDEX('Sample Input'!$C$7:$P$7,MATCH(C52,'Sample Input'!$C$9:$P$9,1)):INDEX('Sample Input'!$C$7:$P$7,MATCH(C52,'Sample Input'!$C$9:$P$9,1)+1),INDEX('Sample Input'!$C$9:$P$9,MATCH(C52,'Sample Input'!$C$9:$P$9,1)):INDEX('Sample Input'!$C$9:$P$9,MATCH(C52,'Sample Input'!$C$9:$P$9,1)+1)))</f>
        <v>0</v>
      </c>
      <c r="R52" s="50">
        <f>IF(INDEX('Sample Input'!$C$9:$P$9,MATCH(C52,'Sample Input'!$C$9:$P$9,1))&gt;=20,FORECAST(C52,INDEX('Sample Input'!$C$8:$P$8,MATCH(C52,'Sample Input'!$C$9:$P$9,1)-1):INDEX('Sample Input'!$C$8:$P$8,MATCH(C52,'Sample Input'!$C$9:$P$9,1)),INDEX('Sample Input'!$C$9:$P$9,MATCH(C52,'Sample Input'!$C$9:$P$9,1)-1):INDEX('Sample Input'!$C$9:$P$9,MATCH(C52,'Sample Input'!$C$9:$P$9,1))),FORECAST(C52,INDEX('Sample Input'!$C$8:$P$8,MATCH(C52,'Sample Input'!$C$9:$P$9,1)):INDEX('Sample Input'!$C$8:$P$8,MATCH(C52,'Sample Input'!$C$9:$P$9,1)+1),INDEX('Sample Input'!$C$9:$P$9,MATCH(C52,'Sample Input'!$C$9:$P$9,1)):INDEX('Sample Input'!$C$9:$P$9,MATCH(C52,'Sample Input'!$C$9:$P$9,1)+1)))</f>
        <v>0</v>
      </c>
      <c r="T52" s="32">
        <f t="shared" si="10"/>
        <v>25.532743790872679</v>
      </c>
      <c r="U52" s="33">
        <f t="shared" si="11"/>
        <v>0</v>
      </c>
      <c r="V52" s="33">
        <f t="shared" si="12"/>
        <v>0</v>
      </c>
      <c r="W52" s="34">
        <f t="shared" si="13"/>
        <v>4.3625087890625011E-2</v>
      </c>
      <c r="X52" s="34">
        <f t="shared" si="14"/>
        <v>4.5898437500000007E-2</v>
      </c>
      <c r="Y52" s="34">
        <f t="shared" si="15"/>
        <v>4.9976513671875014E-2</v>
      </c>
      <c r="Z52" s="35">
        <f t="shared" si="16"/>
        <v>12</v>
      </c>
      <c r="AA52" s="35">
        <f t="shared" si="17"/>
        <v>12</v>
      </c>
      <c r="AB52" s="35">
        <f t="shared" si="18"/>
        <v>12</v>
      </c>
      <c r="AC52" s="35">
        <f t="shared" si="19"/>
        <v>60</v>
      </c>
      <c r="AD52" s="35">
        <f t="shared" si="20"/>
        <v>60</v>
      </c>
      <c r="AE52" s="36">
        <f t="shared" si="21"/>
        <v>60</v>
      </c>
    </row>
    <row r="53" spans="1:31" x14ac:dyDescent="0.25">
      <c r="A53" s="56">
        <v>48</v>
      </c>
      <c r="C53" s="32">
        <f t="shared" si="0"/>
        <v>25.825237538914841</v>
      </c>
      <c r="D53" s="33">
        <f>IF(INDEX('Sample Input'!$C$9:$P$9,MATCH(C53,'Sample Input'!$C$9:$P$9,1))&gt;=20,FORECAST(C53,INDEX('Sample Input'!$C$10:$P$10,MATCH(C53,'Sample Input'!$C$9:$P$9,1)-1):INDEX('Sample Input'!$C$10:$P$10,MATCH(C53,'Sample Input'!$C$9:$P$9,1)),INDEX('Sample Input'!$C$9:$P$9,MATCH(C53,'Sample Input'!$C$9:$P$9,1)-1):INDEX('Sample Input'!$C$9:$P$9,MATCH(C53,'Sample Input'!$C$9:$P$9,1))),FORECAST(C53,INDEX('Sample Input'!$C$10:$P$10,MATCH(C53,'Sample Input'!$C$9:$P$9,1)):INDEX('Sample Input'!$C$10:$P$10,MATCH(C53,'Sample Input'!$C$9:$P$9,1)+1),INDEX('Sample Input'!$C$9:$P$9,MATCH(C53,'Sample Input'!$C$9:$P$9,1)):INDEX('Sample Input'!$C$9:$P$9,MATCH(C53,'Sample Input'!$C$9:$P$9,1)+1)))</f>
        <v>0</v>
      </c>
      <c r="E53" s="33">
        <f>IF(INDEX('Sample Input'!$C$9:$P$9,MATCH(C53,'Sample Input'!$C$9:$P$9,1))&gt;=20,FORECAST(C53,INDEX('Sample Input'!$C$11:$P$11,MATCH(C53,'Sample Input'!$C$9:$P$9,1)-1):INDEX('Sample Input'!$C$11:$P$11,MATCH(C53,'Sample Input'!$C$9:$P$9,1)),INDEX('Sample Input'!$C$9:$P$9,MATCH(C53,'Sample Input'!$C$9:$P$9,1)-1):INDEX('Sample Input'!$C$9:$P$9,MATCH(C53,'Sample Input'!$C$9:$P$9,1))),FORECAST(C53,INDEX('Sample Input'!$C$11:$P$11,MATCH(C53,'Sample Input'!$C$9:$P$9,1)):INDEX('Sample Input'!$C$11:$P$11,MATCH(C53,'Sample Input'!$C$9:$P$9,1)+1),INDEX('Sample Input'!$C$9:$P$9,MATCH(C53,'Sample Input'!$C$9:$P$9,1)):INDEX('Sample Input'!$C$9:$P$9,MATCH(C53,'Sample Input'!$C$9:$P$9,1)+1)))</f>
        <v>0</v>
      </c>
      <c r="F53" s="34">
        <f t="shared" si="1"/>
        <v>4.455328125E-2</v>
      </c>
      <c r="G53" s="34">
        <f t="shared" si="2"/>
        <v>4.6875E-2</v>
      </c>
      <c r="H53" s="34">
        <f t="shared" si="3"/>
        <v>5.1039843750000008E-2</v>
      </c>
      <c r="I53" s="35">
        <f t="shared" si="4"/>
        <v>12</v>
      </c>
      <c r="J53" s="35">
        <f t="shared" si="5"/>
        <v>12</v>
      </c>
      <c r="K53" s="35">
        <f t="shared" si="6"/>
        <v>12</v>
      </c>
      <c r="L53" s="35">
        <f t="shared" si="7"/>
        <v>61</v>
      </c>
      <c r="M53" s="35">
        <f t="shared" si="8"/>
        <v>61</v>
      </c>
      <c r="N53" s="36">
        <f t="shared" si="9"/>
        <v>61</v>
      </c>
      <c r="P53" s="48">
        <f>IF(INDEX('Sample Input'!$C$6:$P$6,MATCH(C53,'Sample Input'!$C$9:$P$9,1))&gt;='Sample Input'!$O$9,FORECAST(C53,INDEX('Sample Input'!$C$6:$P$6,MATCH(C53,'Sample Input'!$C$9:$P$9,1)-1):INDEX('Sample Input'!$C$6:$P$6,MATCH(C53,'Sample Input'!$C$9:$P$9,1)),INDEX('Sample Input'!$C$9:$P$9,MATCH(C53,'Sample Input'!$C$9:$P$9,1)-1):INDEX('Sample Input'!$C$9:$P$9,MATCH(C53,'Sample Input'!$C$9:$P$9,1))),FORECAST(C53,INDEX('Sample Input'!$C$6:$P$6,MATCH(C53,'Sample Input'!$C$9:$P$9,1)):INDEX('Sample Input'!$C$6:$P$6,MATCH(C53,'Sample Input'!$C$9:$P$9,1)+1),INDEX('Sample Input'!$C$9:$P$9,MATCH(C53,'Sample Input'!$C$9:$P$9,1)):INDEX('Sample Input'!$C$9:$P$9,MATCH(C53,'Sample Input'!$C$9:$P$9,1)+1)))</f>
        <v>25.825237538914841</v>
      </c>
      <c r="Q53" s="49">
        <f>IF(INDEX('Sample Input'!$C$9:$P$9,MATCH(C53,'Sample Input'!$C$9:$P$9,1))&gt;=20,FORECAST(C53,INDEX('Sample Input'!$C$7:$P$7,MATCH(C53,'Sample Input'!$C$9:$P$9,1)-1):INDEX('Sample Input'!$C$7:$P$7,MATCH(C53,'Sample Input'!$C$9:$P$9,1)),INDEX('Sample Input'!$C$9:$P$9,MATCH(C53,'Sample Input'!$C$9:$P$9,1)-1):INDEX('Sample Input'!$C$9:$P$9,MATCH(C53,'Sample Input'!$C$9:$P$9,1))),FORECAST(C53,INDEX('Sample Input'!$C$7:$P$7,MATCH(C53,'Sample Input'!$C$9:$P$9,1)):INDEX('Sample Input'!$C$7:$P$7,MATCH(C53,'Sample Input'!$C$9:$P$9,1)+1),INDEX('Sample Input'!$C$9:$P$9,MATCH(C53,'Sample Input'!$C$9:$P$9,1)):INDEX('Sample Input'!$C$9:$P$9,MATCH(C53,'Sample Input'!$C$9:$P$9,1)+1)))</f>
        <v>0</v>
      </c>
      <c r="R53" s="50">
        <f>IF(INDEX('Sample Input'!$C$9:$P$9,MATCH(C53,'Sample Input'!$C$9:$P$9,1))&gt;=20,FORECAST(C53,INDEX('Sample Input'!$C$8:$P$8,MATCH(C53,'Sample Input'!$C$9:$P$9,1)-1):INDEX('Sample Input'!$C$8:$P$8,MATCH(C53,'Sample Input'!$C$9:$P$9,1)),INDEX('Sample Input'!$C$9:$P$9,MATCH(C53,'Sample Input'!$C$9:$P$9,1)-1):INDEX('Sample Input'!$C$9:$P$9,MATCH(C53,'Sample Input'!$C$9:$P$9,1))),FORECAST(C53,INDEX('Sample Input'!$C$8:$P$8,MATCH(C53,'Sample Input'!$C$9:$P$9,1)):INDEX('Sample Input'!$C$8:$P$8,MATCH(C53,'Sample Input'!$C$9:$P$9,1)+1),INDEX('Sample Input'!$C$9:$P$9,MATCH(C53,'Sample Input'!$C$9:$P$9,1)):INDEX('Sample Input'!$C$9:$P$9,MATCH(C53,'Sample Input'!$C$9:$P$9,1)+1)))</f>
        <v>0</v>
      </c>
      <c r="T53" s="32">
        <f t="shared" si="10"/>
        <v>25.825237538914841</v>
      </c>
      <c r="U53" s="33">
        <f t="shared" si="11"/>
        <v>0</v>
      </c>
      <c r="V53" s="33">
        <f t="shared" si="12"/>
        <v>0</v>
      </c>
      <c r="W53" s="34">
        <f t="shared" si="13"/>
        <v>4.455328125E-2</v>
      </c>
      <c r="X53" s="34">
        <f t="shared" si="14"/>
        <v>4.6875E-2</v>
      </c>
      <c r="Y53" s="34">
        <f t="shared" si="15"/>
        <v>5.1039843750000008E-2</v>
      </c>
      <c r="Z53" s="35">
        <f t="shared" si="16"/>
        <v>12</v>
      </c>
      <c r="AA53" s="35">
        <f t="shared" si="17"/>
        <v>12</v>
      </c>
      <c r="AB53" s="35">
        <f t="shared" si="18"/>
        <v>12</v>
      </c>
      <c r="AC53" s="35">
        <f t="shared" si="19"/>
        <v>61</v>
      </c>
      <c r="AD53" s="35">
        <f t="shared" si="20"/>
        <v>61</v>
      </c>
      <c r="AE53" s="36">
        <f t="shared" si="21"/>
        <v>61</v>
      </c>
    </row>
    <row r="54" spans="1:31" x14ac:dyDescent="0.25">
      <c r="A54" s="56">
        <v>49</v>
      </c>
      <c r="C54" s="32">
        <f t="shared" si="0"/>
        <v>26.113696568336856</v>
      </c>
      <c r="D54" s="33">
        <f>IF(INDEX('Sample Input'!$C$9:$P$9,MATCH(C54,'Sample Input'!$C$9:$P$9,1))&gt;=20,FORECAST(C54,INDEX('Sample Input'!$C$10:$P$10,MATCH(C54,'Sample Input'!$C$9:$P$9,1)-1):INDEX('Sample Input'!$C$10:$P$10,MATCH(C54,'Sample Input'!$C$9:$P$9,1)),INDEX('Sample Input'!$C$9:$P$9,MATCH(C54,'Sample Input'!$C$9:$P$9,1)-1):INDEX('Sample Input'!$C$9:$P$9,MATCH(C54,'Sample Input'!$C$9:$P$9,1))),FORECAST(C54,INDEX('Sample Input'!$C$10:$P$10,MATCH(C54,'Sample Input'!$C$9:$P$9,1)):INDEX('Sample Input'!$C$10:$P$10,MATCH(C54,'Sample Input'!$C$9:$P$9,1)+1),INDEX('Sample Input'!$C$9:$P$9,MATCH(C54,'Sample Input'!$C$9:$P$9,1)):INDEX('Sample Input'!$C$9:$P$9,MATCH(C54,'Sample Input'!$C$9:$P$9,1)+1)))</f>
        <v>0</v>
      </c>
      <c r="E54" s="33">
        <f>IF(INDEX('Sample Input'!$C$9:$P$9,MATCH(C54,'Sample Input'!$C$9:$P$9,1))&gt;=20,FORECAST(C54,INDEX('Sample Input'!$C$11:$P$11,MATCH(C54,'Sample Input'!$C$9:$P$9,1)-1):INDEX('Sample Input'!$C$11:$P$11,MATCH(C54,'Sample Input'!$C$9:$P$9,1)),INDEX('Sample Input'!$C$9:$P$9,MATCH(C54,'Sample Input'!$C$9:$P$9,1)-1):INDEX('Sample Input'!$C$9:$P$9,MATCH(C54,'Sample Input'!$C$9:$P$9,1))),FORECAST(C54,INDEX('Sample Input'!$C$11:$P$11,MATCH(C54,'Sample Input'!$C$9:$P$9,1)):INDEX('Sample Input'!$C$11:$P$11,MATCH(C54,'Sample Input'!$C$9:$P$9,1)+1),INDEX('Sample Input'!$C$9:$P$9,MATCH(C54,'Sample Input'!$C$9:$P$9,1)):INDEX('Sample Input'!$C$9:$P$9,MATCH(C54,'Sample Input'!$C$9:$P$9,1)+1)))</f>
        <v>0</v>
      </c>
      <c r="F54" s="34">
        <f t="shared" si="1"/>
        <v>4.5481474609375003E-2</v>
      </c>
      <c r="G54" s="34">
        <f t="shared" si="2"/>
        <v>4.78515625E-2</v>
      </c>
      <c r="H54" s="34">
        <f t="shared" si="3"/>
        <v>5.2103173828125002E-2</v>
      </c>
      <c r="I54" s="35">
        <f t="shared" si="4"/>
        <v>12</v>
      </c>
      <c r="J54" s="35">
        <f t="shared" si="5"/>
        <v>12</v>
      </c>
      <c r="K54" s="35">
        <f t="shared" si="6"/>
        <v>12</v>
      </c>
      <c r="L54" s="35">
        <f t="shared" si="7"/>
        <v>62</v>
      </c>
      <c r="M54" s="35">
        <f t="shared" si="8"/>
        <v>62</v>
      </c>
      <c r="N54" s="36">
        <f t="shared" si="9"/>
        <v>62</v>
      </c>
      <c r="P54" s="48">
        <f>IF(INDEX('Sample Input'!$C$6:$P$6,MATCH(C54,'Sample Input'!$C$9:$P$9,1))&gt;='Sample Input'!$O$9,FORECAST(C54,INDEX('Sample Input'!$C$6:$P$6,MATCH(C54,'Sample Input'!$C$9:$P$9,1)-1):INDEX('Sample Input'!$C$6:$P$6,MATCH(C54,'Sample Input'!$C$9:$P$9,1)),INDEX('Sample Input'!$C$9:$P$9,MATCH(C54,'Sample Input'!$C$9:$P$9,1)-1):INDEX('Sample Input'!$C$9:$P$9,MATCH(C54,'Sample Input'!$C$9:$P$9,1))),FORECAST(C54,INDEX('Sample Input'!$C$6:$P$6,MATCH(C54,'Sample Input'!$C$9:$P$9,1)):INDEX('Sample Input'!$C$6:$P$6,MATCH(C54,'Sample Input'!$C$9:$P$9,1)+1),INDEX('Sample Input'!$C$9:$P$9,MATCH(C54,'Sample Input'!$C$9:$P$9,1)):INDEX('Sample Input'!$C$9:$P$9,MATCH(C54,'Sample Input'!$C$9:$P$9,1)+1)))</f>
        <v>26.113696568336856</v>
      </c>
      <c r="Q54" s="49">
        <f>IF(INDEX('Sample Input'!$C$9:$P$9,MATCH(C54,'Sample Input'!$C$9:$P$9,1))&gt;=20,FORECAST(C54,INDEX('Sample Input'!$C$7:$P$7,MATCH(C54,'Sample Input'!$C$9:$P$9,1)-1):INDEX('Sample Input'!$C$7:$P$7,MATCH(C54,'Sample Input'!$C$9:$P$9,1)),INDEX('Sample Input'!$C$9:$P$9,MATCH(C54,'Sample Input'!$C$9:$P$9,1)-1):INDEX('Sample Input'!$C$9:$P$9,MATCH(C54,'Sample Input'!$C$9:$P$9,1))),FORECAST(C54,INDEX('Sample Input'!$C$7:$P$7,MATCH(C54,'Sample Input'!$C$9:$P$9,1)):INDEX('Sample Input'!$C$7:$P$7,MATCH(C54,'Sample Input'!$C$9:$P$9,1)+1),INDEX('Sample Input'!$C$9:$P$9,MATCH(C54,'Sample Input'!$C$9:$P$9,1)):INDEX('Sample Input'!$C$9:$P$9,MATCH(C54,'Sample Input'!$C$9:$P$9,1)+1)))</f>
        <v>0</v>
      </c>
      <c r="R54" s="50">
        <f>IF(INDEX('Sample Input'!$C$9:$P$9,MATCH(C54,'Sample Input'!$C$9:$P$9,1))&gt;=20,FORECAST(C54,INDEX('Sample Input'!$C$8:$P$8,MATCH(C54,'Sample Input'!$C$9:$P$9,1)-1):INDEX('Sample Input'!$C$8:$P$8,MATCH(C54,'Sample Input'!$C$9:$P$9,1)),INDEX('Sample Input'!$C$9:$P$9,MATCH(C54,'Sample Input'!$C$9:$P$9,1)-1):INDEX('Sample Input'!$C$9:$P$9,MATCH(C54,'Sample Input'!$C$9:$P$9,1))),FORECAST(C54,INDEX('Sample Input'!$C$8:$P$8,MATCH(C54,'Sample Input'!$C$9:$P$9,1)):INDEX('Sample Input'!$C$8:$P$8,MATCH(C54,'Sample Input'!$C$9:$P$9,1)+1),INDEX('Sample Input'!$C$9:$P$9,MATCH(C54,'Sample Input'!$C$9:$P$9,1)):INDEX('Sample Input'!$C$9:$P$9,MATCH(C54,'Sample Input'!$C$9:$P$9,1)+1)))</f>
        <v>0</v>
      </c>
      <c r="T54" s="32">
        <f t="shared" si="10"/>
        <v>26.113696568336856</v>
      </c>
      <c r="U54" s="33">
        <f t="shared" si="11"/>
        <v>0</v>
      </c>
      <c r="V54" s="33">
        <f t="shared" si="12"/>
        <v>0</v>
      </c>
      <c r="W54" s="34">
        <f t="shared" si="13"/>
        <v>4.5481474609375003E-2</v>
      </c>
      <c r="X54" s="34">
        <f t="shared" si="14"/>
        <v>4.78515625E-2</v>
      </c>
      <c r="Y54" s="34">
        <f t="shared" si="15"/>
        <v>5.2103173828125002E-2</v>
      </c>
      <c r="Z54" s="35">
        <f t="shared" si="16"/>
        <v>12</v>
      </c>
      <c r="AA54" s="35">
        <f t="shared" si="17"/>
        <v>12</v>
      </c>
      <c r="AB54" s="35">
        <f t="shared" si="18"/>
        <v>12</v>
      </c>
      <c r="AC54" s="35">
        <f t="shared" si="19"/>
        <v>62</v>
      </c>
      <c r="AD54" s="35">
        <f t="shared" si="20"/>
        <v>62</v>
      </c>
      <c r="AE54" s="36">
        <f t="shared" si="21"/>
        <v>62</v>
      </c>
    </row>
    <row r="55" spans="1:31" x14ac:dyDescent="0.25">
      <c r="A55" s="56">
        <v>50</v>
      </c>
      <c r="C55" s="32">
        <f t="shared" si="0"/>
        <v>26.398257204086555</v>
      </c>
      <c r="D55" s="33">
        <f>IF(INDEX('Sample Input'!$C$9:$P$9,MATCH(C55,'Sample Input'!$C$9:$P$9,1))&gt;=20,FORECAST(C55,INDEX('Sample Input'!$C$10:$P$10,MATCH(C55,'Sample Input'!$C$9:$P$9,1)-1):INDEX('Sample Input'!$C$10:$P$10,MATCH(C55,'Sample Input'!$C$9:$P$9,1)),INDEX('Sample Input'!$C$9:$P$9,MATCH(C55,'Sample Input'!$C$9:$P$9,1)-1):INDEX('Sample Input'!$C$9:$P$9,MATCH(C55,'Sample Input'!$C$9:$P$9,1))),FORECAST(C55,INDEX('Sample Input'!$C$10:$P$10,MATCH(C55,'Sample Input'!$C$9:$P$9,1)):INDEX('Sample Input'!$C$10:$P$10,MATCH(C55,'Sample Input'!$C$9:$P$9,1)+1),INDEX('Sample Input'!$C$9:$P$9,MATCH(C55,'Sample Input'!$C$9:$P$9,1)):INDEX('Sample Input'!$C$9:$P$9,MATCH(C55,'Sample Input'!$C$9:$P$9,1)+1)))</f>
        <v>0</v>
      </c>
      <c r="E55" s="33">
        <f>IF(INDEX('Sample Input'!$C$9:$P$9,MATCH(C55,'Sample Input'!$C$9:$P$9,1))&gt;=20,FORECAST(C55,INDEX('Sample Input'!$C$11:$P$11,MATCH(C55,'Sample Input'!$C$9:$P$9,1)-1):INDEX('Sample Input'!$C$11:$P$11,MATCH(C55,'Sample Input'!$C$9:$P$9,1)),INDEX('Sample Input'!$C$9:$P$9,MATCH(C55,'Sample Input'!$C$9:$P$9,1)-1):INDEX('Sample Input'!$C$9:$P$9,MATCH(C55,'Sample Input'!$C$9:$P$9,1))),FORECAST(C55,INDEX('Sample Input'!$C$11:$P$11,MATCH(C55,'Sample Input'!$C$9:$P$9,1)):INDEX('Sample Input'!$C$11:$P$11,MATCH(C55,'Sample Input'!$C$9:$P$9,1)+1),INDEX('Sample Input'!$C$9:$P$9,MATCH(C55,'Sample Input'!$C$9:$P$9,1)):INDEX('Sample Input'!$C$9:$P$9,MATCH(C55,'Sample Input'!$C$9:$P$9,1)+1)))</f>
        <v>0</v>
      </c>
      <c r="F55" s="34">
        <f t="shared" si="1"/>
        <v>4.6409667968749999E-2</v>
      </c>
      <c r="G55" s="34">
        <f t="shared" si="2"/>
        <v>4.8828124999999993E-2</v>
      </c>
      <c r="H55" s="34">
        <f t="shared" si="3"/>
        <v>5.3166503906249996E-2</v>
      </c>
      <c r="I55" s="35">
        <f t="shared" si="4"/>
        <v>12</v>
      </c>
      <c r="J55" s="35">
        <f t="shared" si="5"/>
        <v>12</v>
      </c>
      <c r="K55" s="35">
        <f t="shared" si="6"/>
        <v>12</v>
      </c>
      <c r="L55" s="35">
        <f t="shared" si="7"/>
        <v>62</v>
      </c>
      <c r="M55" s="35">
        <f t="shared" si="8"/>
        <v>62</v>
      </c>
      <c r="N55" s="36">
        <f t="shared" si="9"/>
        <v>62</v>
      </c>
      <c r="P55" s="48">
        <f>IF(INDEX('Sample Input'!$C$6:$P$6,MATCH(C55,'Sample Input'!$C$9:$P$9,1))&gt;='Sample Input'!$O$9,FORECAST(C55,INDEX('Sample Input'!$C$6:$P$6,MATCH(C55,'Sample Input'!$C$9:$P$9,1)-1):INDEX('Sample Input'!$C$6:$P$6,MATCH(C55,'Sample Input'!$C$9:$P$9,1)),INDEX('Sample Input'!$C$9:$P$9,MATCH(C55,'Sample Input'!$C$9:$P$9,1)-1):INDEX('Sample Input'!$C$9:$P$9,MATCH(C55,'Sample Input'!$C$9:$P$9,1))),FORECAST(C55,INDEX('Sample Input'!$C$6:$P$6,MATCH(C55,'Sample Input'!$C$9:$P$9,1)):INDEX('Sample Input'!$C$6:$P$6,MATCH(C55,'Sample Input'!$C$9:$P$9,1)+1),INDEX('Sample Input'!$C$9:$P$9,MATCH(C55,'Sample Input'!$C$9:$P$9,1)):INDEX('Sample Input'!$C$9:$P$9,MATCH(C55,'Sample Input'!$C$9:$P$9,1)+1)))</f>
        <v>26.398257204086555</v>
      </c>
      <c r="Q55" s="49">
        <f>IF(INDEX('Sample Input'!$C$9:$P$9,MATCH(C55,'Sample Input'!$C$9:$P$9,1))&gt;=20,FORECAST(C55,INDEX('Sample Input'!$C$7:$P$7,MATCH(C55,'Sample Input'!$C$9:$P$9,1)-1):INDEX('Sample Input'!$C$7:$P$7,MATCH(C55,'Sample Input'!$C$9:$P$9,1)),INDEX('Sample Input'!$C$9:$P$9,MATCH(C55,'Sample Input'!$C$9:$P$9,1)-1):INDEX('Sample Input'!$C$9:$P$9,MATCH(C55,'Sample Input'!$C$9:$P$9,1))),FORECAST(C55,INDEX('Sample Input'!$C$7:$P$7,MATCH(C55,'Sample Input'!$C$9:$P$9,1)):INDEX('Sample Input'!$C$7:$P$7,MATCH(C55,'Sample Input'!$C$9:$P$9,1)+1),INDEX('Sample Input'!$C$9:$P$9,MATCH(C55,'Sample Input'!$C$9:$P$9,1)):INDEX('Sample Input'!$C$9:$P$9,MATCH(C55,'Sample Input'!$C$9:$P$9,1)+1)))</f>
        <v>0</v>
      </c>
      <c r="R55" s="50">
        <f>IF(INDEX('Sample Input'!$C$9:$P$9,MATCH(C55,'Sample Input'!$C$9:$P$9,1))&gt;=20,FORECAST(C55,INDEX('Sample Input'!$C$8:$P$8,MATCH(C55,'Sample Input'!$C$9:$P$9,1)-1):INDEX('Sample Input'!$C$8:$P$8,MATCH(C55,'Sample Input'!$C$9:$P$9,1)),INDEX('Sample Input'!$C$9:$P$9,MATCH(C55,'Sample Input'!$C$9:$P$9,1)-1):INDEX('Sample Input'!$C$9:$P$9,MATCH(C55,'Sample Input'!$C$9:$P$9,1))),FORECAST(C55,INDEX('Sample Input'!$C$8:$P$8,MATCH(C55,'Sample Input'!$C$9:$P$9,1)):INDEX('Sample Input'!$C$8:$P$8,MATCH(C55,'Sample Input'!$C$9:$P$9,1)+1),INDEX('Sample Input'!$C$9:$P$9,MATCH(C55,'Sample Input'!$C$9:$P$9,1)):INDEX('Sample Input'!$C$9:$P$9,MATCH(C55,'Sample Input'!$C$9:$P$9,1)+1)))</f>
        <v>0</v>
      </c>
      <c r="T55" s="32">
        <f t="shared" si="10"/>
        <v>26.398257204086555</v>
      </c>
      <c r="U55" s="33">
        <f t="shared" si="11"/>
        <v>0</v>
      </c>
      <c r="V55" s="33">
        <f t="shared" si="12"/>
        <v>0</v>
      </c>
      <c r="W55" s="34">
        <f t="shared" si="13"/>
        <v>4.6409667968749999E-2</v>
      </c>
      <c r="X55" s="34">
        <f t="shared" si="14"/>
        <v>4.8828124999999993E-2</v>
      </c>
      <c r="Y55" s="34">
        <f t="shared" si="15"/>
        <v>5.3166503906249996E-2</v>
      </c>
      <c r="Z55" s="35">
        <f t="shared" si="16"/>
        <v>12</v>
      </c>
      <c r="AA55" s="35">
        <f t="shared" si="17"/>
        <v>12</v>
      </c>
      <c r="AB55" s="35">
        <f t="shared" si="18"/>
        <v>12</v>
      </c>
      <c r="AC55" s="35">
        <f t="shared" si="19"/>
        <v>62</v>
      </c>
      <c r="AD55" s="35">
        <f t="shared" si="20"/>
        <v>62</v>
      </c>
      <c r="AE55" s="36">
        <f t="shared" si="21"/>
        <v>62</v>
      </c>
    </row>
    <row r="56" spans="1:31" x14ac:dyDescent="0.25">
      <c r="A56" s="56">
        <v>51</v>
      </c>
      <c r="C56" s="32">
        <f t="shared" si="0"/>
        <v>26.679048547404186</v>
      </c>
      <c r="D56" s="33">
        <f>IF(INDEX('Sample Input'!$C$9:$P$9,MATCH(C56,'Sample Input'!$C$9:$P$9,1))&gt;=20,FORECAST(C56,INDEX('Sample Input'!$C$10:$P$10,MATCH(C56,'Sample Input'!$C$9:$P$9,1)-1):INDEX('Sample Input'!$C$10:$P$10,MATCH(C56,'Sample Input'!$C$9:$P$9,1)),INDEX('Sample Input'!$C$9:$P$9,MATCH(C56,'Sample Input'!$C$9:$P$9,1)-1):INDEX('Sample Input'!$C$9:$P$9,MATCH(C56,'Sample Input'!$C$9:$P$9,1))),FORECAST(C56,INDEX('Sample Input'!$C$10:$P$10,MATCH(C56,'Sample Input'!$C$9:$P$9,1)):INDEX('Sample Input'!$C$10:$P$10,MATCH(C56,'Sample Input'!$C$9:$P$9,1)+1),INDEX('Sample Input'!$C$9:$P$9,MATCH(C56,'Sample Input'!$C$9:$P$9,1)):INDEX('Sample Input'!$C$9:$P$9,MATCH(C56,'Sample Input'!$C$9:$P$9,1)+1)))</f>
        <v>0</v>
      </c>
      <c r="E56" s="33">
        <f>IF(INDEX('Sample Input'!$C$9:$P$9,MATCH(C56,'Sample Input'!$C$9:$P$9,1))&gt;=20,FORECAST(C56,INDEX('Sample Input'!$C$11:$P$11,MATCH(C56,'Sample Input'!$C$9:$P$9,1)-1):INDEX('Sample Input'!$C$11:$P$11,MATCH(C56,'Sample Input'!$C$9:$P$9,1)),INDEX('Sample Input'!$C$9:$P$9,MATCH(C56,'Sample Input'!$C$9:$P$9,1)-1):INDEX('Sample Input'!$C$9:$P$9,MATCH(C56,'Sample Input'!$C$9:$P$9,1))),FORECAST(C56,INDEX('Sample Input'!$C$11:$P$11,MATCH(C56,'Sample Input'!$C$9:$P$9,1)):INDEX('Sample Input'!$C$11:$P$11,MATCH(C56,'Sample Input'!$C$9:$P$9,1)+1),INDEX('Sample Input'!$C$9:$P$9,MATCH(C56,'Sample Input'!$C$9:$P$9,1)):INDEX('Sample Input'!$C$9:$P$9,MATCH(C56,'Sample Input'!$C$9:$P$9,1)+1)))</f>
        <v>0</v>
      </c>
      <c r="F56" s="34">
        <f t="shared" si="1"/>
        <v>4.7337861328124987E-2</v>
      </c>
      <c r="G56" s="34">
        <f t="shared" si="2"/>
        <v>4.9804687499999986E-2</v>
      </c>
      <c r="H56" s="34">
        <f t="shared" si="3"/>
        <v>5.4229833984374989E-2</v>
      </c>
      <c r="I56" s="35">
        <f t="shared" si="4"/>
        <v>13</v>
      </c>
      <c r="J56" s="35">
        <f t="shared" si="5"/>
        <v>13</v>
      </c>
      <c r="K56" s="35">
        <f t="shared" si="6"/>
        <v>13</v>
      </c>
      <c r="L56" s="35">
        <f t="shared" si="7"/>
        <v>63</v>
      </c>
      <c r="M56" s="35">
        <f t="shared" si="8"/>
        <v>63</v>
      </c>
      <c r="N56" s="36">
        <f t="shared" si="9"/>
        <v>63</v>
      </c>
      <c r="P56" s="48">
        <f>IF(INDEX('Sample Input'!$C$6:$P$6,MATCH(C56,'Sample Input'!$C$9:$P$9,1))&gt;='Sample Input'!$O$9,FORECAST(C56,INDEX('Sample Input'!$C$6:$P$6,MATCH(C56,'Sample Input'!$C$9:$P$9,1)-1):INDEX('Sample Input'!$C$6:$P$6,MATCH(C56,'Sample Input'!$C$9:$P$9,1)),INDEX('Sample Input'!$C$9:$P$9,MATCH(C56,'Sample Input'!$C$9:$P$9,1)-1):INDEX('Sample Input'!$C$9:$P$9,MATCH(C56,'Sample Input'!$C$9:$P$9,1))),FORECAST(C56,INDEX('Sample Input'!$C$6:$P$6,MATCH(C56,'Sample Input'!$C$9:$P$9,1)):INDEX('Sample Input'!$C$6:$P$6,MATCH(C56,'Sample Input'!$C$9:$P$9,1)+1),INDEX('Sample Input'!$C$9:$P$9,MATCH(C56,'Sample Input'!$C$9:$P$9,1)):INDEX('Sample Input'!$C$9:$P$9,MATCH(C56,'Sample Input'!$C$9:$P$9,1)+1)))</f>
        <v>26.679048547404186</v>
      </c>
      <c r="Q56" s="49">
        <f>IF(INDEX('Sample Input'!$C$9:$P$9,MATCH(C56,'Sample Input'!$C$9:$P$9,1))&gt;=20,FORECAST(C56,INDEX('Sample Input'!$C$7:$P$7,MATCH(C56,'Sample Input'!$C$9:$P$9,1)-1):INDEX('Sample Input'!$C$7:$P$7,MATCH(C56,'Sample Input'!$C$9:$P$9,1)),INDEX('Sample Input'!$C$9:$P$9,MATCH(C56,'Sample Input'!$C$9:$P$9,1)-1):INDEX('Sample Input'!$C$9:$P$9,MATCH(C56,'Sample Input'!$C$9:$P$9,1))),FORECAST(C56,INDEX('Sample Input'!$C$7:$P$7,MATCH(C56,'Sample Input'!$C$9:$P$9,1)):INDEX('Sample Input'!$C$7:$P$7,MATCH(C56,'Sample Input'!$C$9:$P$9,1)+1),INDEX('Sample Input'!$C$9:$P$9,MATCH(C56,'Sample Input'!$C$9:$P$9,1)):INDEX('Sample Input'!$C$9:$P$9,MATCH(C56,'Sample Input'!$C$9:$P$9,1)+1)))</f>
        <v>0</v>
      </c>
      <c r="R56" s="50">
        <f>IF(INDEX('Sample Input'!$C$9:$P$9,MATCH(C56,'Sample Input'!$C$9:$P$9,1))&gt;=20,FORECAST(C56,INDEX('Sample Input'!$C$8:$P$8,MATCH(C56,'Sample Input'!$C$9:$P$9,1)-1):INDEX('Sample Input'!$C$8:$P$8,MATCH(C56,'Sample Input'!$C$9:$P$9,1)),INDEX('Sample Input'!$C$9:$P$9,MATCH(C56,'Sample Input'!$C$9:$P$9,1)-1):INDEX('Sample Input'!$C$9:$P$9,MATCH(C56,'Sample Input'!$C$9:$P$9,1))),FORECAST(C56,INDEX('Sample Input'!$C$8:$P$8,MATCH(C56,'Sample Input'!$C$9:$P$9,1)):INDEX('Sample Input'!$C$8:$P$8,MATCH(C56,'Sample Input'!$C$9:$P$9,1)+1),INDEX('Sample Input'!$C$9:$P$9,MATCH(C56,'Sample Input'!$C$9:$P$9,1)):INDEX('Sample Input'!$C$9:$P$9,MATCH(C56,'Sample Input'!$C$9:$P$9,1)+1)))</f>
        <v>0</v>
      </c>
      <c r="T56" s="32">
        <f t="shared" si="10"/>
        <v>26.679048547404186</v>
      </c>
      <c r="U56" s="33">
        <f t="shared" si="11"/>
        <v>0</v>
      </c>
      <c r="V56" s="33">
        <f t="shared" si="12"/>
        <v>0</v>
      </c>
      <c r="W56" s="34">
        <f t="shared" si="13"/>
        <v>4.7337861328124987E-2</v>
      </c>
      <c r="X56" s="34">
        <f t="shared" si="14"/>
        <v>4.9804687499999986E-2</v>
      </c>
      <c r="Y56" s="34">
        <f t="shared" si="15"/>
        <v>5.4229833984374989E-2</v>
      </c>
      <c r="Z56" s="35">
        <f t="shared" si="16"/>
        <v>13</v>
      </c>
      <c r="AA56" s="35">
        <f t="shared" si="17"/>
        <v>13</v>
      </c>
      <c r="AB56" s="35">
        <f t="shared" si="18"/>
        <v>13</v>
      </c>
      <c r="AC56" s="35">
        <f t="shared" si="19"/>
        <v>63</v>
      </c>
      <c r="AD56" s="35">
        <f t="shared" si="20"/>
        <v>63</v>
      </c>
      <c r="AE56" s="36">
        <f t="shared" si="21"/>
        <v>63</v>
      </c>
    </row>
    <row r="57" spans="1:31" x14ac:dyDescent="0.25">
      <c r="A57" s="56">
        <v>52</v>
      </c>
      <c r="C57" s="32">
        <f t="shared" si="0"/>
        <v>26.956192991906875</v>
      </c>
      <c r="D57" s="33">
        <f>IF(INDEX('Sample Input'!$C$9:$P$9,MATCH(C57,'Sample Input'!$C$9:$P$9,1))&gt;=20,FORECAST(C57,INDEX('Sample Input'!$C$10:$P$10,MATCH(C57,'Sample Input'!$C$9:$P$9,1)-1):INDEX('Sample Input'!$C$10:$P$10,MATCH(C57,'Sample Input'!$C$9:$P$9,1)),INDEX('Sample Input'!$C$9:$P$9,MATCH(C57,'Sample Input'!$C$9:$P$9,1)-1):INDEX('Sample Input'!$C$9:$P$9,MATCH(C57,'Sample Input'!$C$9:$P$9,1))),FORECAST(C57,INDEX('Sample Input'!$C$10:$P$10,MATCH(C57,'Sample Input'!$C$9:$P$9,1)):INDEX('Sample Input'!$C$10:$P$10,MATCH(C57,'Sample Input'!$C$9:$P$9,1)+1),INDEX('Sample Input'!$C$9:$P$9,MATCH(C57,'Sample Input'!$C$9:$P$9,1)):INDEX('Sample Input'!$C$9:$P$9,MATCH(C57,'Sample Input'!$C$9:$P$9,1)+1)))</f>
        <v>0</v>
      </c>
      <c r="E57" s="33">
        <f>IF(INDEX('Sample Input'!$C$9:$P$9,MATCH(C57,'Sample Input'!$C$9:$P$9,1))&gt;=20,FORECAST(C57,INDEX('Sample Input'!$C$11:$P$11,MATCH(C57,'Sample Input'!$C$9:$P$9,1)-1):INDEX('Sample Input'!$C$11:$P$11,MATCH(C57,'Sample Input'!$C$9:$P$9,1)),INDEX('Sample Input'!$C$9:$P$9,MATCH(C57,'Sample Input'!$C$9:$P$9,1)-1):INDEX('Sample Input'!$C$9:$P$9,MATCH(C57,'Sample Input'!$C$9:$P$9,1))),FORECAST(C57,INDEX('Sample Input'!$C$11:$P$11,MATCH(C57,'Sample Input'!$C$9:$P$9,1)):INDEX('Sample Input'!$C$11:$P$11,MATCH(C57,'Sample Input'!$C$9:$P$9,1)+1),INDEX('Sample Input'!$C$9:$P$9,MATCH(C57,'Sample Input'!$C$9:$P$9,1)):INDEX('Sample Input'!$C$9:$P$9,MATCH(C57,'Sample Input'!$C$9:$P$9,1)+1)))</f>
        <v>0</v>
      </c>
      <c r="F57" s="34">
        <f t="shared" si="1"/>
        <v>4.8266054687500018E-2</v>
      </c>
      <c r="G57" s="34">
        <f t="shared" si="2"/>
        <v>5.0781250000000014E-2</v>
      </c>
      <c r="H57" s="34">
        <f t="shared" si="3"/>
        <v>5.5293164062500018E-2</v>
      </c>
      <c r="I57" s="35">
        <f t="shared" si="4"/>
        <v>13</v>
      </c>
      <c r="J57" s="35">
        <f t="shared" si="5"/>
        <v>13</v>
      </c>
      <c r="K57" s="35">
        <f t="shared" si="6"/>
        <v>13</v>
      </c>
      <c r="L57" s="35">
        <f t="shared" si="7"/>
        <v>64</v>
      </c>
      <c r="M57" s="35">
        <f t="shared" si="8"/>
        <v>64</v>
      </c>
      <c r="N57" s="36">
        <f t="shared" si="9"/>
        <v>64</v>
      </c>
      <c r="P57" s="48">
        <f>IF(INDEX('Sample Input'!$C$6:$P$6,MATCH(C57,'Sample Input'!$C$9:$P$9,1))&gt;='Sample Input'!$O$9,FORECAST(C57,INDEX('Sample Input'!$C$6:$P$6,MATCH(C57,'Sample Input'!$C$9:$P$9,1)-1):INDEX('Sample Input'!$C$6:$P$6,MATCH(C57,'Sample Input'!$C$9:$P$9,1)),INDEX('Sample Input'!$C$9:$P$9,MATCH(C57,'Sample Input'!$C$9:$P$9,1)-1):INDEX('Sample Input'!$C$9:$P$9,MATCH(C57,'Sample Input'!$C$9:$P$9,1))),FORECAST(C57,INDEX('Sample Input'!$C$6:$P$6,MATCH(C57,'Sample Input'!$C$9:$P$9,1)):INDEX('Sample Input'!$C$6:$P$6,MATCH(C57,'Sample Input'!$C$9:$P$9,1)+1),INDEX('Sample Input'!$C$9:$P$9,MATCH(C57,'Sample Input'!$C$9:$P$9,1)):INDEX('Sample Input'!$C$9:$P$9,MATCH(C57,'Sample Input'!$C$9:$P$9,1)+1)))</f>
        <v>26.956192991906875</v>
      </c>
      <c r="Q57" s="49">
        <f>IF(INDEX('Sample Input'!$C$9:$P$9,MATCH(C57,'Sample Input'!$C$9:$P$9,1))&gt;=20,FORECAST(C57,INDEX('Sample Input'!$C$7:$P$7,MATCH(C57,'Sample Input'!$C$9:$P$9,1)-1):INDEX('Sample Input'!$C$7:$P$7,MATCH(C57,'Sample Input'!$C$9:$P$9,1)),INDEX('Sample Input'!$C$9:$P$9,MATCH(C57,'Sample Input'!$C$9:$P$9,1)-1):INDEX('Sample Input'!$C$9:$P$9,MATCH(C57,'Sample Input'!$C$9:$P$9,1))),FORECAST(C57,INDEX('Sample Input'!$C$7:$P$7,MATCH(C57,'Sample Input'!$C$9:$P$9,1)):INDEX('Sample Input'!$C$7:$P$7,MATCH(C57,'Sample Input'!$C$9:$P$9,1)+1),INDEX('Sample Input'!$C$9:$P$9,MATCH(C57,'Sample Input'!$C$9:$P$9,1)):INDEX('Sample Input'!$C$9:$P$9,MATCH(C57,'Sample Input'!$C$9:$P$9,1)+1)))</f>
        <v>0</v>
      </c>
      <c r="R57" s="50">
        <f>IF(INDEX('Sample Input'!$C$9:$P$9,MATCH(C57,'Sample Input'!$C$9:$P$9,1))&gt;=20,FORECAST(C57,INDEX('Sample Input'!$C$8:$P$8,MATCH(C57,'Sample Input'!$C$9:$P$9,1)-1):INDEX('Sample Input'!$C$8:$P$8,MATCH(C57,'Sample Input'!$C$9:$P$9,1)),INDEX('Sample Input'!$C$9:$P$9,MATCH(C57,'Sample Input'!$C$9:$P$9,1)-1):INDEX('Sample Input'!$C$9:$P$9,MATCH(C57,'Sample Input'!$C$9:$P$9,1))),FORECAST(C57,INDEX('Sample Input'!$C$8:$P$8,MATCH(C57,'Sample Input'!$C$9:$P$9,1)):INDEX('Sample Input'!$C$8:$P$8,MATCH(C57,'Sample Input'!$C$9:$P$9,1)+1),INDEX('Sample Input'!$C$9:$P$9,MATCH(C57,'Sample Input'!$C$9:$P$9,1)):INDEX('Sample Input'!$C$9:$P$9,MATCH(C57,'Sample Input'!$C$9:$P$9,1)+1)))</f>
        <v>0</v>
      </c>
      <c r="T57" s="32">
        <f t="shared" si="10"/>
        <v>26.956192991906875</v>
      </c>
      <c r="U57" s="33">
        <f t="shared" si="11"/>
        <v>0</v>
      </c>
      <c r="V57" s="33">
        <f t="shared" si="12"/>
        <v>0</v>
      </c>
      <c r="W57" s="34">
        <f t="shared" si="13"/>
        <v>4.8266054687500018E-2</v>
      </c>
      <c r="X57" s="34">
        <f t="shared" si="14"/>
        <v>5.0781250000000014E-2</v>
      </c>
      <c r="Y57" s="34">
        <f t="shared" si="15"/>
        <v>5.5293164062500018E-2</v>
      </c>
      <c r="Z57" s="35">
        <f t="shared" si="16"/>
        <v>13</v>
      </c>
      <c r="AA57" s="35">
        <f t="shared" si="17"/>
        <v>13</v>
      </c>
      <c r="AB57" s="35">
        <f t="shared" si="18"/>
        <v>13</v>
      </c>
      <c r="AC57" s="35">
        <f t="shared" si="19"/>
        <v>64</v>
      </c>
      <c r="AD57" s="35">
        <f t="shared" si="20"/>
        <v>64</v>
      </c>
      <c r="AE57" s="36">
        <f t="shared" si="21"/>
        <v>64</v>
      </c>
    </row>
    <row r="58" spans="1:31" x14ac:dyDescent="0.25">
      <c r="A58" s="56">
        <v>53</v>
      </c>
      <c r="C58" s="32">
        <f t="shared" si="0"/>
        <v>27.22980669364177</v>
      </c>
      <c r="D58" s="33">
        <f>IF(INDEX('Sample Input'!$C$9:$P$9,MATCH(C58,'Sample Input'!$C$9:$P$9,1))&gt;=20,FORECAST(C58,INDEX('Sample Input'!$C$10:$P$10,MATCH(C58,'Sample Input'!$C$9:$P$9,1)-1):INDEX('Sample Input'!$C$10:$P$10,MATCH(C58,'Sample Input'!$C$9:$P$9,1)),INDEX('Sample Input'!$C$9:$P$9,MATCH(C58,'Sample Input'!$C$9:$P$9,1)-1):INDEX('Sample Input'!$C$9:$P$9,MATCH(C58,'Sample Input'!$C$9:$P$9,1))),FORECAST(C58,INDEX('Sample Input'!$C$10:$P$10,MATCH(C58,'Sample Input'!$C$9:$P$9,1)):INDEX('Sample Input'!$C$10:$P$10,MATCH(C58,'Sample Input'!$C$9:$P$9,1)+1),INDEX('Sample Input'!$C$9:$P$9,MATCH(C58,'Sample Input'!$C$9:$P$9,1)):INDEX('Sample Input'!$C$9:$P$9,MATCH(C58,'Sample Input'!$C$9:$P$9,1)+1)))</f>
        <v>0</v>
      </c>
      <c r="E58" s="33">
        <f>IF(INDEX('Sample Input'!$C$9:$P$9,MATCH(C58,'Sample Input'!$C$9:$P$9,1))&gt;=20,FORECAST(C58,INDEX('Sample Input'!$C$11:$P$11,MATCH(C58,'Sample Input'!$C$9:$P$9,1)-1):INDEX('Sample Input'!$C$11:$P$11,MATCH(C58,'Sample Input'!$C$9:$P$9,1)),INDEX('Sample Input'!$C$9:$P$9,MATCH(C58,'Sample Input'!$C$9:$P$9,1)-1):INDEX('Sample Input'!$C$9:$P$9,MATCH(C58,'Sample Input'!$C$9:$P$9,1))),FORECAST(C58,INDEX('Sample Input'!$C$11:$P$11,MATCH(C58,'Sample Input'!$C$9:$P$9,1)):INDEX('Sample Input'!$C$11:$P$11,MATCH(C58,'Sample Input'!$C$9:$P$9,1)+1),INDEX('Sample Input'!$C$9:$P$9,MATCH(C58,'Sample Input'!$C$9:$P$9,1)):INDEX('Sample Input'!$C$9:$P$9,MATCH(C58,'Sample Input'!$C$9:$P$9,1)+1)))</f>
        <v>0</v>
      </c>
      <c r="F58" s="34">
        <f t="shared" si="1"/>
        <v>4.9194248046875021E-2</v>
      </c>
      <c r="G58" s="34">
        <f t="shared" si="2"/>
        <v>5.1757812500000021E-2</v>
      </c>
      <c r="H58" s="34">
        <f t="shared" si="3"/>
        <v>5.6356494140625026E-2</v>
      </c>
      <c r="I58" s="35">
        <f t="shared" si="4"/>
        <v>13</v>
      </c>
      <c r="J58" s="35">
        <f t="shared" si="5"/>
        <v>13</v>
      </c>
      <c r="K58" s="35">
        <f t="shared" si="6"/>
        <v>13</v>
      </c>
      <c r="L58" s="35">
        <f t="shared" si="7"/>
        <v>64</v>
      </c>
      <c r="M58" s="35">
        <f t="shared" si="8"/>
        <v>64</v>
      </c>
      <c r="N58" s="36">
        <f t="shared" si="9"/>
        <v>64</v>
      </c>
      <c r="P58" s="48">
        <f>IF(INDEX('Sample Input'!$C$6:$P$6,MATCH(C58,'Sample Input'!$C$9:$P$9,1))&gt;='Sample Input'!$O$9,FORECAST(C58,INDEX('Sample Input'!$C$6:$P$6,MATCH(C58,'Sample Input'!$C$9:$P$9,1)-1):INDEX('Sample Input'!$C$6:$P$6,MATCH(C58,'Sample Input'!$C$9:$P$9,1)),INDEX('Sample Input'!$C$9:$P$9,MATCH(C58,'Sample Input'!$C$9:$P$9,1)-1):INDEX('Sample Input'!$C$9:$P$9,MATCH(C58,'Sample Input'!$C$9:$P$9,1))),FORECAST(C58,INDEX('Sample Input'!$C$6:$P$6,MATCH(C58,'Sample Input'!$C$9:$P$9,1)):INDEX('Sample Input'!$C$6:$P$6,MATCH(C58,'Sample Input'!$C$9:$P$9,1)+1),INDEX('Sample Input'!$C$9:$P$9,MATCH(C58,'Sample Input'!$C$9:$P$9,1)):INDEX('Sample Input'!$C$9:$P$9,MATCH(C58,'Sample Input'!$C$9:$P$9,1)+1)))</f>
        <v>27.22980669364177</v>
      </c>
      <c r="Q58" s="49">
        <f>IF(INDEX('Sample Input'!$C$9:$P$9,MATCH(C58,'Sample Input'!$C$9:$P$9,1))&gt;=20,FORECAST(C58,INDEX('Sample Input'!$C$7:$P$7,MATCH(C58,'Sample Input'!$C$9:$P$9,1)-1):INDEX('Sample Input'!$C$7:$P$7,MATCH(C58,'Sample Input'!$C$9:$P$9,1)),INDEX('Sample Input'!$C$9:$P$9,MATCH(C58,'Sample Input'!$C$9:$P$9,1)-1):INDEX('Sample Input'!$C$9:$P$9,MATCH(C58,'Sample Input'!$C$9:$P$9,1))),FORECAST(C58,INDEX('Sample Input'!$C$7:$P$7,MATCH(C58,'Sample Input'!$C$9:$P$9,1)):INDEX('Sample Input'!$C$7:$P$7,MATCH(C58,'Sample Input'!$C$9:$P$9,1)+1),INDEX('Sample Input'!$C$9:$P$9,MATCH(C58,'Sample Input'!$C$9:$P$9,1)):INDEX('Sample Input'!$C$9:$P$9,MATCH(C58,'Sample Input'!$C$9:$P$9,1)+1)))</f>
        <v>0</v>
      </c>
      <c r="R58" s="50">
        <f>IF(INDEX('Sample Input'!$C$9:$P$9,MATCH(C58,'Sample Input'!$C$9:$P$9,1))&gt;=20,FORECAST(C58,INDEX('Sample Input'!$C$8:$P$8,MATCH(C58,'Sample Input'!$C$9:$P$9,1)-1):INDEX('Sample Input'!$C$8:$P$8,MATCH(C58,'Sample Input'!$C$9:$P$9,1)),INDEX('Sample Input'!$C$9:$P$9,MATCH(C58,'Sample Input'!$C$9:$P$9,1)-1):INDEX('Sample Input'!$C$9:$P$9,MATCH(C58,'Sample Input'!$C$9:$P$9,1))),FORECAST(C58,INDEX('Sample Input'!$C$8:$P$8,MATCH(C58,'Sample Input'!$C$9:$P$9,1)):INDEX('Sample Input'!$C$8:$P$8,MATCH(C58,'Sample Input'!$C$9:$P$9,1)+1),INDEX('Sample Input'!$C$9:$P$9,MATCH(C58,'Sample Input'!$C$9:$P$9,1)):INDEX('Sample Input'!$C$9:$P$9,MATCH(C58,'Sample Input'!$C$9:$P$9,1)+1)))</f>
        <v>0</v>
      </c>
      <c r="T58" s="32">
        <f t="shared" si="10"/>
        <v>27.22980669364177</v>
      </c>
      <c r="U58" s="33">
        <f t="shared" si="11"/>
        <v>0</v>
      </c>
      <c r="V58" s="33">
        <f t="shared" si="12"/>
        <v>0</v>
      </c>
      <c r="W58" s="34">
        <f t="shared" si="13"/>
        <v>4.9194248046875021E-2</v>
      </c>
      <c r="X58" s="34">
        <f t="shared" si="14"/>
        <v>5.1757812500000021E-2</v>
      </c>
      <c r="Y58" s="34">
        <f t="shared" si="15"/>
        <v>5.6356494140625026E-2</v>
      </c>
      <c r="Z58" s="35">
        <f t="shared" si="16"/>
        <v>13</v>
      </c>
      <c r="AA58" s="35">
        <f t="shared" si="17"/>
        <v>13</v>
      </c>
      <c r="AB58" s="35">
        <f t="shared" si="18"/>
        <v>13</v>
      </c>
      <c r="AC58" s="35">
        <f t="shared" si="19"/>
        <v>64</v>
      </c>
      <c r="AD58" s="35">
        <f t="shared" si="20"/>
        <v>64</v>
      </c>
      <c r="AE58" s="36">
        <f t="shared" si="21"/>
        <v>64</v>
      </c>
    </row>
    <row r="59" spans="1:31" x14ac:dyDescent="0.25">
      <c r="A59" s="56">
        <v>54</v>
      </c>
      <c r="C59" s="32">
        <f t="shared" si="0"/>
        <v>27.5</v>
      </c>
      <c r="D59" s="33">
        <f>IF(INDEX('Sample Input'!$C$9:$P$9,MATCH(C59,'Sample Input'!$C$9:$P$9,1))&gt;=20,FORECAST(C59,INDEX('Sample Input'!$C$10:$P$10,MATCH(C59,'Sample Input'!$C$9:$P$9,1)-1):INDEX('Sample Input'!$C$10:$P$10,MATCH(C59,'Sample Input'!$C$9:$P$9,1)),INDEX('Sample Input'!$C$9:$P$9,MATCH(C59,'Sample Input'!$C$9:$P$9,1)-1):INDEX('Sample Input'!$C$9:$P$9,MATCH(C59,'Sample Input'!$C$9:$P$9,1))),FORECAST(C59,INDEX('Sample Input'!$C$10:$P$10,MATCH(C59,'Sample Input'!$C$9:$P$9,1)):INDEX('Sample Input'!$C$10:$P$10,MATCH(C59,'Sample Input'!$C$9:$P$9,1)+1),INDEX('Sample Input'!$C$9:$P$9,MATCH(C59,'Sample Input'!$C$9:$P$9,1)):INDEX('Sample Input'!$C$9:$P$9,MATCH(C59,'Sample Input'!$C$9:$P$9,1)+1)))</f>
        <v>0</v>
      </c>
      <c r="E59" s="33">
        <f>IF(INDEX('Sample Input'!$C$9:$P$9,MATCH(C59,'Sample Input'!$C$9:$P$9,1))&gt;=20,FORECAST(C59,INDEX('Sample Input'!$C$11:$P$11,MATCH(C59,'Sample Input'!$C$9:$P$9,1)-1):INDEX('Sample Input'!$C$11:$P$11,MATCH(C59,'Sample Input'!$C$9:$P$9,1)),INDEX('Sample Input'!$C$9:$P$9,MATCH(C59,'Sample Input'!$C$9:$P$9,1)-1):INDEX('Sample Input'!$C$9:$P$9,MATCH(C59,'Sample Input'!$C$9:$P$9,1))),FORECAST(C59,INDEX('Sample Input'!$C$11:$P$11,MATCH(C59,'Sample Input'!$C$9:$P$9,1)):INDEX('Sample Input'!$C$11:$P$11,MATCH(C59,'Sample Input'!$C$9:$P$9,1)+1),INDEX('Sample Input'!$C$9:$P$9,MATCH(C59,'Sample Input'!$C$9:$P$9,1)):INDEX('Sample Input'!$C$9:$P$9,MATCH(C59,'Sample Input'!$C$9:$P$9,1)+1)))</f>
        <v>0</v>
      </c>
      <c r="F59" s="34">
        <f t="shared" si="1"/>
        <v>5.0122441406250003E-2</v>
      </c>
      <c r="G59" s="34">
        <f t="shared" si="2"/>
        <v>5.2734375E-2</v>
      </c>
      <c r="H59" s="34">
        <f t="shared" si="3"/>
        <v>5.7419824218750005E-2</v>
      </c>
      <c r="I59" s="35">
        <f t="shared" si="4"/>
        <v>13</v>
      </c>
      <c r="J59" s="35">
        <f t="shared" si="5"/>
        <v>13</v>
      </c>
      <c r="K59" s="35">
        <f t="shared" si="6"/>
        <v>13</v>
      </c>
      <c r="L59" s="35">
        <f t="shared" si="7"/>
        <v>65</v>
      </c>
      <c r="M59" s="35">
        <f t="shared" si="8"/>
        <v>65</v>
      </c>
      <c r="N59" s="36">
        <f t="shared" si="9"/>
        <v>65</v>
      </c>
      <c r="P59" s="48">
        <f>IF(INDEX('Sample Input'!$C$6:$P$6,MATCH(C59,'Sample Input'!$C$9:$P$9,1))&gt;='Sample Input'!$O$9,FORECAST(C59,INDEX('Sample Input'!$C$6:$P$6,MATCH(C59,'Sample Input'!$C$9:$P$9,1)-1):INDEX('Sample Input'!$C$6:$P$6,MATCH(C59,'Sample Input'!$C$9:$P$9,1)),INDEX('Sample Input'!$C$9:$P$9,MATCH(C59,'Sample Input'!$C$9:$P$9,1)-1):INDEX('Sample Input'!$C$9:$P$9,MATCH(C59,'Sample Input'!$C$9:$P$9,1))),FORECAST(C59,INDEX('Sample Input'!$C$6:$P$6,MATCH(C59,'Sample Input'!$C$9:$P$9,1)):INDEX('Sample Input'!$C$6:$P$6,MATCH(C59,'Sample Input'!$C$9:$P$9,1)+1),INDEX('Sample Input'!$C$9:$P$9,MATCH(C59,'Sample Input'!$C$9:$P$9,1)):INDEX('Sample Input'!$C$9:$P$9,MATCH(C59,'Sample Input'!$C$9:$P$9,1)+1)))</f>
        <v>27.5</v>
      </c>
      <c r="Q59" s="49">
        <f>IF(INDEX('Sample Input'!$C$9:$P$9,MATCH(C59,'Sample Input'!$C$9:$P$9,1))&gt;=20,FORECAST(C59,INDEX('Sample Input'!$C$7:$P$7,MATCH(C59,'Sample Input'!$C$9:$P$9,1)-1):INDEX('Sample Input'!$C$7:$P$7,MATCH(C59,'Sample Input'!$C$9:$P$9,1)),INDEX('Sample Input'!$C$9:$P$9,MATCH(C59,'Sample Input'!$C$9:$P$9,1)-1):INDEX('Sample Input'!$C$9:$P$9,MATCH(C59,'Sample Input'!$C$9:$P$9,1))),FORECAST(C59,INDEX('Sample Input'!$C$7:$P$7,MATCH(C59,'Sample Input'!$C$9:$P$9,1)):INDEX('Sample Input'!$C$7:$P$7,MATCH(C59,'Sample Input'!$C$9:$P$9,1)+1),INDEX('Sample Input'!$C$9:$P$9,MATCH(C59,'Sample Input'!$C$9:$P$9,1)):INDEX('Sample Input'!$C$9:$P$9,MATCH(C59,'Sample Input'!$C$9:$P$9,1)+1)))</f>
        <v>0</v>
      </c>
      <c r="R59" s="50">
        <f>IF(INDEX('Sample Input'!$C$9:$P$9,MATCH(C59,'Sample Input'!$C$9:$P$9,1))&gt;=20,FORECAST(C59,INDEX('Sample Input'!$C$8:$P$8,MATCH(C59,'Sample Input'!$C$9:$P$9,1)-1):INDEX('Sample Input'!$C$8:$P$8,MATCH(C59,'Sample Input'!$C$9:$P$9,1)),INDEX('Sample Input'!$C$9:$P$9,MATCH(C59,'Sample Input'!$C$9:$P$9,1)-1):INDEX('Sample Input'!$C$9:$P$9,MATCH(C59,'Sample Input'!$C$9:$P$9,1))),FORECAST(C59,INDEX('Sample Input'!$C$8:$P$8,MATCH(C59,'Sample Input'!$C$9:$P$9,1)):INDEX('Sample Input'!$C$8:$P$8,MATCH(C59,'Sample Input'!$C$9:$P$9,1)+1),INDEX('Sample Input'!$C$9:$P$9,MATCH(C59,'Sample Input'!$C$9:$P$9,1)):INDEX('Sample Input'!$C$9:$P$9,MATCH(C59,'Sample Input'!$C$9:$P$9,1)+1)))</f>
        <v>0</v>
      </c>
      <c r="T59" s="32">
        <f t="shared" si="10"/>
        <v>27.5</v>
      </c>
      <c r="U59" s="33">
        <f t="shared" si="11"/>
        <v>0</v>
      </c>
      <c r="V59" s="33">
        <f t="shared" si="12"/>
        <v>0</v>
      </c>
      <c r="W59" s="34">
        <f t="shared" si="13"/>
        <v>5.0122441406250003E-2</v>
      </c>
      <c r="X59" s="34">
        <f t="shared" si="14"/>
        <v>5.2734375E-2</v>
      </c>
      <c r="Y59" s="34">
        <f t="shared" si="15"/>
        <v>5.7419824218750005E-2</v>
      </c>
      <c r="Z59" s="35">
        <f t="shared" si="16"/>
        <v>13</v>
      </c>
      <c r="AA59" s="35">
        <f t="shared" si="17"/>
        <v>13</v>
      </c>
      <c r="AB59" s="35">
        <f t="shared" si="18"/>
        <v>13</v>
      </c>
      <c r="AC59" s="35">
        <f t="shared" si="19"/>
        <v>65</v>
      </c>
      <c r="AD59" s="35">
        <f t="shared" si="20"/>
        <v>65</v>
      </c>
      <c r="AE59" s="36">
        <f t="shared" si="21"/>
        <v>65</v>
      </c>
    </row>
    <row r="60" spans="1:31" x14ac:dyDescent="0.25">
      <c r="A60" s="56">
        <v>55</v>
      </c>
      <c r="C60" s="32">
        <f t="shared" si="0"/>
        <v>27.76687784178322</v>
      </c>
      <c r="D60" s="33">
        <f>IF(INDEX('Sample Input'!$C$9:$P$9,MATCH(C60,'Sample Input'!$C$9:$P$9,1))&gt;=20,FORECAST(C60,INDEX('Sample Input'!$C$10:$P$10,MATCH(C60,'Sample Input'!$C$9:$P$9,1)-1):INDEX('Sample Input'!$C$10:$P$10,MATCH(C60,'Sample Input'!$C$9:$P$9,1)),INDEX('Sample Input'!$C$9:$P$9,MATCH(C60,'Sample Input'!$C$9:$P$9,1)-1):INDEX('Sample Input'!$C$9:$P$9,MATCH(C60,'Sample Input'!$C$9:$P$9,1))),FORECAST(C60,INDEX('Sample Input'!$C$10:$P$10,MATCH(C60,'Sample Input'!$C$9:$P$9,1)):INDEX('Sample Input'!$C$10:$P$10,MATCH(C60,'Sample Input'!$C$9:$P$9,1)+1),INDEX('Sample Input'!$C$9:$P$9,MATCH(C60,'Sample Input'!$C$9:$P$9,1)):INDEX('Sample Input'!$C$9:$P$9,MATCH(C60,'Sample Input'!$C$9:$P$9,1)+1)))</f>
        <v>0</v>
      </c>
      <c r="E60" s="33">
        <f>IF(INDEX('Sample Input'!$C$9:$P$9,MATCH(C60,'Sample Input'!$C$9:$P$9,1))&gt;=20,FORECAST(C60,INDEX('Sample Input'!$C$11:$P$11,MATCH(C60,'Sample Input'!$C$9:$P$9,1)-1):INDEX('Sample Input'!$C$11:$P$11,MATCH(C60,'Sample Input'!$C$9:$P$9,1)),INDEX('Sample Input'!$C$9:$P$9,MATCH(C60,'Sample Input'!$C$9:$P$9,1)-1):INDEX('Sample Input'!$C$9:$P$9,MATCH(C60,'Sample Input'!$C$9:$P$9,1))),FORECAST(C60,INDEX('Sample Input'!$C$11:$P$11,MATCH(C60,'Sample Input'!$C$9:$P$9,1)):INDEX('Sample Input'!$C$11:$P$11,MATCH(C60,'Sample Input'!$C$9:$P$9,1)+1),INDEX('Sample Input'!$C$9:$P$9,MATCH(C60,'Sample Input'!$C$9:$P$9,1)):INDEX('Sample Input'!$C$9:$P$9,MATCH(C60,'Sample Input'!$C$9:$P$9,1)+1)))</f>
        <v>0</v>
      </c>
      <c r="F60" s="34">
        <f t="shared" si="1"/>
        <v>5.1050634765624985E-2</v>
      </c>
      <c r="G60" s="34">
        <f t="shared" si="2"/>
        <v>5.3710937499999979E-2</v>
      </c>
      <c r="H60" s="34">
        <f t="shared" si="3"/>
        <v>5.8483154296874985E-2</v>
      </c>
      <c r="I60" s="35">
        <f t="shared" si="4"/>
        <v>14</v>
      </c>
      <c r="J60" s="35">
        <f t="shared" si="5"/>
        <v>14</v>
      </c>
      <c r="K60" s="35">
        <f t="shared" si="6"/>
        <v>14</v>
      </c>
      <c r="L60" s="35">
        <f t="shared" si="7"/>
        <v>66</v>
      </c>
      <c r="M60" s="35">
        <f t="shared" si="8"/>
        <v>66</v>
      </c>
      <c r="N60" s="36">
        <f t="shared" si="9"/>
        <v>66</v>
      </c>
      <c r="P60" s="48">
        <f>IF(INDEX('Sample Input'!$C$6:$P$6,MATCH(C60,'Sample Input'!$C$9:$P$9,1))&gt;='Sample Input'!$O$9,FORECAST(C60,INDEX('Sample Input'!$C$6:$P$6,MATCH(C60,'Sample Input'!$C$9:$P$9,1)-1):INDEX('Sample Input'!$C$6:$P$6,MATCH(C60,'Sample Input'!$C$9:$P$9,1)),INDEX('Sample Input'!$C$9:$P$9,MATCH(C60,'Sample Input'!$C$9:$P$9,1)-1):INDEX('Sample Input'!$C$9:$P$9,MATCH(C60,'Sample Input'!$C$9:$P$9,1))),FORECAST(C60,INDEX('Sample Input'!$C$6:$P$6,MATCH(C60,'Sample Input'!$C$9:$P$9,1)):INDEX('Sample Input'!$C$6:$P$6,MATCH(C60,'Sample Input'!$C$9:$P$9,1)+1),INDEX('Sample Input'!$C$9:$P$9,MATCH(C60,'Sample Input'!$C$9:$P$9,1)):INDEX('Sample Input'!$C$9:$P$9,MATCH(C60,'Sample Input'!$C$9:$P$9,1)+1)))</f>
        <v>27.76687784178322</v>
      </c>
      <c r="Q60" s="49">
        <f>IF(INDEX('Sample Input'!$C$9:$P$9,MATCH(C60,'Sample Input'!$C$9:$P$9,1))&gt;=20,FORECAST(C60,INDEX('Sample Input'!$C$7:$P$7,MATCH(C60,'Sample Input'!$C$9:$P$9,1)-1):INDEX('Sample Input'!$C$7:$P$7,MATCH(C60,'Sample Input'!$C$9:$P$9,1)),INDEX('Sample Input'!$C$9:$P$9,MATCH(C60,'Sample Input'!$C$9:$P$9,1)-1):INDEX('Sample Input'!$C$9:$P$9,MATCH(C60,'Sample Input'!$C$9:$P$9,1))),FORECAST(C60,INDEX('Sample Input'!$C$7:$P$7,MATCH(C60,'Sample Input'!$C$9:$P$9,1)):INDEX('Sample Input'!$C$7:$P$7,MATCH(C60,'Sample Input'!$C$9:$P$9,1)+1),INDEX('Sample Input'!$C$9:$P$9,MATCH(C60,'Sample Input'!$C$9:$P$9,1)):INDEX('Sample Input'!$C$9:$P$9,MATCH(C60,'Sample Input'!$C$9:$P$9,1)+1)))</f>
        <v>0</v>
      </c>
      <c r="R60" s="50">
        <f>IF(INDEX('Sample Input'!$C$9:$P$9,MATCH(C60,'Sample Input'!$C$9:$P$9,1))&gt;=20,FORECAST(C60,INDEX('Sample Input'!$C$8:$P$8,MATCH(C60,'Sample Input'!$C$9:$P$9,1)-1):INDEX('Sample Input'!$C$8:$P$8,MATCH(C60,'Sample Input'!$C$9:$P$9,1)),INDEX('Sample Input'!$C$9:$P$9,MATCH(C60,'Sample Input'!$C$9:$P$9,1)-1):INDEX('Sample Input'!$C$9:$P$9,MATCH(C60,'Sample Input'!$C$9:$P$9,1))),FORECAST(C60,INDEX('Sample Input'!$C$8:$P$8,MATCH(C60,'Sample Input'!$C$9:$P$9,1)):INDEX('Sample Input'!$C$8:$P$8,MATCH(C60,'Sample Input'!$C$9:$P$9,1)+1),INDEX('Sample Input'!$C$9:$P$9,MATCH(C60,'Sample Input'!$C$9:$P$9,1)):INDEX('Sample Input'!$C$9:$P$9,MATCH(C60,'Sample Input'!$C$9:$P$9,1)+1)))</f>
        <v>0</v>
      </c>
      <c r="T60" s="32">
        <f t="shared" si="10"/>
        <v>27.76687784178322</v>
      </c>
      <c r="U60" s="33">
        <f t="shared" si="11"/>
        <v>0</v>
      </c>
      <c r="V60" s="33">
        <f t="shared" si="12"/>
        <v>0</v>
      </c>
      <c r="W60" s="34">
        <f t="shared" si="13"/>
        <v>5.1050634765624985E-2</v>
      </c>
      <c r="X60" s="34">
        <f t="shared" si="14"/>
        <v>5.3710937499999979E-2</v>
      </c>
      <c r="Y60" s="34">
        <f t="shared" si="15"/>
        <v>5.8483154296874985E-2</v>
      </c>
      <c r="Z60" s="35">
        <f t="shared" si="16"/>
        <v>14</v>
      </c>
      <c r="AA60" s="35">
        <f t="shared" si="17"/>
        <v>14</v>
      </c>
      <c r="AB60" s="35">
        <f t="shared" si="18"/>
        <v>14</v>
      </c>
      <c r="AC60" s="35">
        <f t="shared" si="19"/>
        <v>66</v>
      </c>
      <c r="AD60" s="35">
        <f t="shared" si="20"/>
        <v>66</v>
      </c>
      <c r="AE60" s="36">
        <f t="shared" si="21"/>
        <v>66</v>
      </c>
    </row>
    <row r="61" spans="1:31" x14ac:dyDescent="0.25">
      <c r="A61" s="56">
        <v>56</v>
      </c>
      <c r="C61" s="32">
        <f t="shared" si="0"/>
        <v>28.030540092197107</v>
      </c>
      <c r="D61" s="33">
        <f>IF(INDEX('Sample Input'!$C$9:$P$9,MATCH(C61,'Sample Input'!$C$9:$P$9,1))&gt;=20,FORECAST(C61,INDEX('Sample Input'!$C$10:$P$10,MATCH(C61,'Sample Input'!$C$9:$P$9,1)-1):INDEX('Sample Input'!$C$10:$P$10,MATCH(C61,'Sample Input'!$C$9:$P$9,1)),INDEX('Sample Input'!$C$9:$P$9,MATCH(C61,'Sample Input'!$C$9:$P$9,1)-1):INDEX('Sample Input'!$C$9:$P$9,MATCH(C61,'Sample Input'!$C$9:$P$9,1))),FORECAST(C61,INDEX('Sample Input'!$C$10:$P$10,MATCH(C61,'Sample Input'!$C$9:$P$9,1)):INDEX('Sample Input'!$C$10:$P$10,MATCH(C61,'Sample Input'!$C$9:$P$9,1)+1),INDEX('Sample Input'!$C$9:$P$9,MATCH(C61,'Sample Input'!$C$9:$P$9,1)):INDEX('Sample Input'!$C$9:$P$9,MATCH(C61,'Sample Input'!$C$9:$P$9,1)+1)))</f>
        <v>0</v>
      </c>
      <c r="E61" s="33">
        <f>IF(INDEX('Sample Input'!$C$9:$P$9,MATCH(C61,'Sample Input'!$C$9:$P$9,1))&gt;=20,FORECAST(C61,INDEX('Sample Input'!$C$11:$P$11,MATCH(C61,'Sample Input'!$C$9:$P$9,1)-1):INDEX('Sample Input'!$C$11:$P$11,MATCH(C61,'Sample Input'!$C$9:$P$9,1)),INDEX('Sample Input'!$C$9:$P$9,MATCH(C61,'Sample Input'!$C$9:$P$9,1)-1):INDEX('Sample Input'!$C$9:$P$9,MATCH(C61,'Sample Input'!$C$9:$P$9,1))),FORECAST(C61,INDEX('Sample Input'!$C$11:$P$11,MATCH(C61,'Sample Input'!$C$9:$P$9,1)):INDEX('Sample Input'!$C$11:$P$11,MATCH(C61,'Sample Input'!$C$9:$P$9,1)+1),INDEX('Sample Input'!$C$9:$P$9,MATCH(C61,'Sample Input'!$C$9:$P$9,1)):INDEX('Sample Input'!$C$9:$P$9,MATCH(C61,'Sample Input'!$C$9:$P$9,1)+1)))</f>
        <v>0</v>
      </c>
      <c r="F61" s="34">
        <f t="shared" si="1"/>
        <v>5.1978828125000008E-2</v>
      </c>
      <c r="G61" s="34">
        <f t="shared" si="2"/>
        <v>5.4687500000000007E-2</v>
      </c>
      <c r="H61" s="34">
        <f t="shared" si="3"/>
        <v>5.9546484375000014E-2</v>
      </c>
      <c r="I61" s="35">
        <f t="shared" si="4"/>
        <v>14</v>
      </c>
      <c r="J61" s="35">
        <f t="shared" si="5"/>
        <v>14</v>
      </c>
      <c r="K61" s="35">
        <f t="shared" si="6"/>
        <v>14</v>
      </c>
      <c r="L61" s="35">
        <f t="shared" si="7"/>
        <v>66</v>
      </c>
      <c r="M61" s="35">
        <f t="shared" si="8"/>
        <v>66</v>
      </c>
      <c r="N61" s="36">
        <f t="shared" si="9"/>
        <v>66</v>
      </c>
      <c r="P61" s="48">
        <f>IF(INDEX('Sample Input'!$C$6:$P$6,MATCH(C61,'Sample Input'!$C$9:$P$9,1))&gt;='Sample Input'!$O$9,FORECAST(C61,INDEX('Sample Input'!$C$6:$P$6,MATCH(C61,'Sample Input'!$C$9:$P$9,1)-1):INDEX('Sample Input'!$C$6:$P$6,MATCH(C61,'Sample Input'!$C$9:$P$9,1)),INDEX('Sample Input'!$C$9:$P$9,MATCH(C61,'Sample Input'!$C$9:$P$9,1)-1):INDEX('Sample Input'!$C$9:$P$9,MATCH(C61,'Sample Input'!$C$9:$P$9,1))),FORECAST(C61,INDEX('Sample Input'!$C$6:$P$6,MATCH(C61,'Sample Input'!$C$9:$P$9,1)):INDEX('Sample Input'!$C$6:$P$6,MATCH(C61,'Sample Input'!$C$9:$P$9,1)+1),INDEX('Sample Input'!$C$9:$P$9,MATCH(C61,'Sample Input'!$C$9:$P$9,1)):INDEX('Sample Input'!$C$9:$P$9,MATCH(C61,'Sample Input'!$C$9:$P$9,1)+1)))</f>
        <v>28.030540092197107</v>
      </c>
      <c r="Q61" s="49">
        <f>IF(INDEX('Sample Input'!$C$9:$P$9,MATCH(C61,'Sample Input'!$C$9:$P$9,1))&gt;=20,FORECAST(C61,INDEX('Sample Input'!$C$7:$P$7,MATCH(C61,'Sample Input'!$C$9:$P$9,1)-1):INDEX('Sample Input'!$C$7:$P$7,MATCH(C61,'Sample Input'!$C$9:$P$9,1)),INDEX('Sample Input'!$C$9:$P$9,MATCH(C61,'Sample Input'!$C$9:$P$9,1)-1):INDEX('Sample Input'!$C$9:$P$9,MATCH(C61,'Sample Input'!$C$9:$P$9,1))),FORECAST(C61,INDEX('Sample Input'!$C$7:$P$7,MATCH(C61,'Sample Input'!$C$9:$P$9,1)):INDEX('Sample Input'!$C$7:$P$7,MATCH(C61,'Sample Input'!$C$9:$P$9,1)+1),INDEX('Sample Input'!$C$9:$P$9,MATCH(C61,'Sample Input'!$C$9:$P$9,1)):INDEX('Sample Input'!$C$9:$P$9,MATCH(C61,'Sample Input'!$C$9:$P$9,1)+1)))</f>
        <v>0</v>
      </c>
      <c r="R61" s="50">
        <f>IF(INDEX('Sample Input'!$C$9:$P$9,MATCH(C61,'Sample Input'!$C$9:$P$9,1))&gt;=20,FORECAST(C61,INDEX('Sample Input'!$C$8:$P$8,MATCH(C61,'Sample Input'!$C$9:$P$9,1)-1):INDEX('Sample Input'!$C$8:$P$8,MATCH(C61,'Sample Input'!$C$9:$P$9,1)),INDEX('Sample Input'!$C$9:$P$9,MATCH(C61,'Sample Input'!$C$9:$P$9,1)-1):INDEX('Sample Input'!$C$9:$P$9,MATCH(C61,'Sample Input'!$C$9:$P$9,1))),FORECAST(C61,INDEX('Sample Input'!$C$8:$P$8,MATCH(C61,'Sample Input'!$C$9:$P$9,1)):INDEX('Sample Input'!$C$8:$P$8,MATCH(C61,'Sample Input'!$C$9:$P$9,1)+1),INDEX('Sample Input'!$C$9:$P$9,MATCH(C61,'Sample Input'!$C$9:$P$9,1)):INDEX('Sample Input'!$C$9:$P$9,MATCH(C61,'Sample Input'!$C$9:$P$9,1)+1)))</f>
        <v>0</v>
      </c>
      <c r="T61" s="32">
        <f t="shared" si="10"/>
        <v>28.030540092197107</v>
      </c>
      <c r="U61" s="33">
        <f t="shared" si="11"/>
        <v>0</v>
      </c>
      <c r="V61" s="33">
        <f t="shared" si="12"/>
        <v>0</v>
      </c>
      <c r="W61" s="34">
        <f t="shared" si="13"/>
        <v>5.1978828125000008E-2</v>
      </c>
      <c r="X61" s="34">
        <f t="shared" si="14"/>
        <v>5.4687500000000007E-2</v>
      </c>
      <c r="Y61" s="34">
        <f t="shared" si="15"/>
        <v>5.9546484375000014E-2</v>
      </c>
      <c r="Z61" s="35">
        <f t="shared" si="16"/>
        <v>14</v>
      </c>
      <c r="AA61" s="35">
        <f t="shared" si="17"/>
        <v>14</v>
      </c>
      <c r="AB61" s="35">
        <f t="shared" si="18"/>
        <v>14</v>
      </c>
      <c r="AC61" s="35">
        <f t="shared" si="19"/>
        <v>66</v>
      </c>
      <c r="AD61" s="35">
        <f t="shared" si="20"/>
        <v>66</v>
      </c>
      <c r="AE61" s="36">
        <f t="shared" si="21"/>
        <v>66</v>
      </c>
    </row>
    <row r="62" spans="1:31" x14ac:dyDescent="0.25">
      <c r="A62" s="56">
        <v>57</v>
      </c>
      <c r="C62" s="32">
        <f t="shared" si="0"/>
        <v>28.291081896099648</v>
      </c>
      <c r="D62" s="33">
        <f>IF(INDEX('Sample Input'!$C$9:$P$9,MATCH(C62,'Sample Input'!$C$9:$P$9,1))&gt;=20,FORECAST(C62,INDEX('Sample Input'!$C$10:$P$10,MATCH(C62,'Sample Input'!$C$9:$P$9,1)-1):INDEX('Sample Input'!$C$10:$P$10,MATCH(C62,'Sample Input'!$C$9:$P$9,1)),INDEX('Sample Input'!$C$9:$P$9,MATCH(C62,'Sample Input'!$C$9:$P$9,1)-1):INDEX('Sample Input'!$C$9:$P$9,MATCH(C62,'Sample Input'!$C$9:$P$9,1))),FORECAST(C62,INDEX('Sample Input'!$C$10:$P$10,MATCH(C62,'Sample Input'!$C$9:$P$9,1)):INDEX('Sample Input'!$C$10:$P$10,MATCH(C62,'Sample Input'!$C$9:$P$9,1)+1),INDEX('Sample Input'!$C$9:$P$9,MATCH(C62,'Sample Input'!$C$9:$P$9,1)):INDEX('Sample Input'!$C$9:$P$9,MATCH(C62,'Sample Input'!$C$9:$P$9,1)+1)))</f>
        <v>0</v>
      </c>
      <c r="E62" s="33">
        <f>IF(INDEX('Sample Input'!$C$9:$P$9,MATCH(C62,'Sample Input'!$C$9:$P$9,1))&gt;=20,FORECAST(C62,INDEX('Sample Input'!$C$11:$P$11,MATCH(C62,'Sample Input'!$C$9:$P$9,1)-1):INDEX('Sample Input'!$C$11:$P$11,MATCH(C62,'Sample Input'!$C$9:$P$9,1)),INDEX('Sample Input'!$C$9:$P$9,MATCH(C62,'Sample Input'!$C$9:$P$9,1)-1):INDEX('Sample Input'!$C$9:$P$9,MATCH(C62,'Sample Input'!$C$9:$P$9,1))),FORECAST(C62,INDEX('Sample Input'!$C$11:$P$11,MATCH(C62,'Sample Input'!$C$9:$P$9,1)):INDEX('Sample Input'!$C$11:$P$11,MATCH(C62,'Sample Input'!$C$9:$P$9,1)+1),INDEX('Sample Input'!$C$9:$P$9,MATCH(C62,'Sample Input'!$C$9:$P$9,1)):INDEX('Sample Input'!$C$9:$P$9,MATCH(C62,'Sample Input'!$C$9:$P$9,1)+1)))</f>
        <v>0</v>
      </c>
      <c r="F62" s="34">
        <f t="shared" si="1"/>
        <v>5.2907021484375018E-2</v>
      </c>
      <c r="G62" s="34">
        <f t="shared" si="2"/>
        <v>5.5664062500000014E-2</v>
      </c>
      <c r="H62" s="34">
        <f t="shared" si="3"/>
        <v>6.0609814453125022E-2</v>
      </c>
      <c r="I62" s="35">
        <f t="shared" si="4"/>
        <v>14</v>
      </c>
      <c r="J62" s="35">
        <f t="shared" si="5"/>
        <v>14</v>
      </c>
      <c r="K62" s="35">
        <f t="shared" si="6"/>
        <v>14</v>
      </c>
      <c r="L62" s="35">
        <f t="shared" si="7"/>
        <v>67</v>
      </c>
      <c r="M62" s="35">
        <f t="shared" si="8"/>
        <v>67</v>
      </c>
      <c r="N62" s="36">
        <f t="shared" si="9"/>
        <v>67</v>
      </c>
      <c r="P62" s="48">
        <f>IF(INDEX('Sample Input'!$C$6:$P$6,MATCH(C62,'Sample Input'!$C$9:$P$9,1))&gt;='Sample Input'!$O$9,FORECAST(C62,INDEX('Sample Input'!$C$6:$P$6,MATCH(C62,'Sample Input'!$C$9:$P$9,1)-1):INDEX('Sample Input'!$C$6:$P$6,MATCH(C62,'Sample Input'!$C$9:$P$9,1)),INDEX('Sample Input'!$C$9:$P$9,MATCH(C62,'Sample Input'!$C$9:$P$9,1)-1):INDEX('Sample Input'!$C$9:$P$9,MATCH(C62,'Sample Input'!$C$9:$P$9,1))),FORECAST(C62,INDEX('Sample Input'!$C$6:$P$6,MATCH(C62,'Sample Input'!$C$9:$P$9,1)):INDEX('Sample Input'!$C$6:$P$6,MATCH(C62,'Sample Input'!$C$9:$P$9,1)+1),INDEX('Sample Input'!$C$9:$P$9,MATCH(C62,'Sample Input'!$C$9:$P$9,1)):INDEX('Sample Input'!$C$9:$P$9,MATCH(C62,'Sample Input'!$C$9:$P$9,1)+1)))</f>
        <v>28.291081896099648</v>
      </c>
      <c r="Q62" s="49">
        <f>IF(INDEX('Sample Input'!$C$9:$P$9,MATCH(C62,'Sample Input'!$C$9:$P$9,1))&gt;=20,FORECAST(C62,INDEX('Sample Input'!$C$7:$P$7,MATCH(C62,'Sample Input'!$C$9:$P$9,1)-1):INDEX('Sample Input'!$C$7:$P$7,MATCH(C62,'Sample Input'!$C$9:$P$9,1)),INDEX('Sample Input'!$C$9:$P$9,MATCH(C62,'Sample Input'!$C$9:$P$9,1)-1):INDEX('Sample Input'!$C$9:$P$9,MATCH(C62,'Sample Input'!$C$9:$P$9,1))),FORECAST(C62,INDEX('Sample Input'!$C$7:$P$7,MATCH(C62,'Sample Input'!$C$9:$P$9,1)):INDEX('Sample Input'!$C$7:$P$7,MATCH(C62,'Sample Input'!$C$9:$P$9,1)+1),INDEX('Sample Input'!$C$9:$P$9,MATCH(C62,'Sample Input'!$C$9:$P$9,1)):INDEX('Sample Input'!$C$9:$P$9,MATCH(C62,'Sample Input'!$C$9:$P$9,1)+1)))</f>
        <v>0</v>
      </c>
      <c r="R62" s="50">
        <f>IF(INDEX('Sample Input'!$C$9:$P$9,MATCH(C62,'Sample Input'!$C$9:$P$9,1))&gt;=20,FORECAST(C62,INDEX('Sample Input'!$C$8:$P$8,MATCH(C62,'Sample Input'!$C$9:$P$9,1)-1):INDEX('Sample Input'!$C$8:$P$8,MATCH(C62,'Sample Input'!$C$9:$P$9,1)),INDEX('Sample Input'!$C$9:$P$9,MATCH(C62,'Sample Input'!$C$9:$P$9,1)-1):INDEX('Sample Input'!$C$9:$P$9,MATCH(C62,'Sample Input'!$C$9:$P$9,1))),FORECAST(C62,INDEX('Sample Input'!$C$8:$P$8,MATCH(C62,'Sample Input'!$C$9:$P$9,1)):INDEX('Sample Input'!$C$8:$P$8,MATCH(C62,'Sample Input'!$C$9:$P$9,1)+1),INDEX('Sample Input'!$C$9:$P$9,MATCH(C62,'Sample Input'!$C$9:$P$9,1)):INDEX('Sample Input'!$C$9:$P$9,MATCH(C62,'Sample Input'!$C$9:$P$9,1)+1)))</f>
        <v>0</v>
      </c>
      <c r="T62" s="32">
        <f t="shared" si="10"/>
        <v>28.291081896099648</v>
      </c>
      <c r="U62" s="33">
        <f t="shared" si="11"/>
        <v>0</v>
      </c>
      <c r="V62" s="33">
        <f t="shared" si="12"/>
        <v>0</v>
      </c>
      <c r="W62" s="34">
        <f t="shared" si="13"/>
        <v>5.2907021484375018E-2</v>
      </c>
      <c r="X62" s="34">
        <f t="shared" si="14"/>
        <v>5.5664062500000014E-2</v>
      </c>
      <c r="Y62" s="34">
        <f t="shared" si="15"/>
        <v>6.0609814453125022E-2</v>
      </c>
      <c r="Z62" s="35">
        <f t="shared" si="16"/>
        <v>14</v>
      </c>
      <c r="AA62" s="35">
        <f t="shared" si="17"/>
        <v>14</v>
      </c>
      <c r="AB62" s="35">
        <f t="shared" si="18"/>
        <v>14</v>
      </c>
      <c r="AC62" s="35">
        <f t="shared" si="19"/>
        <v>67</v>
      </c>
      <c r="AD62" s="35">
        <f t="shared" si="20"/>
        <v>67</v>
      </c>
      <c r="AE62" s="36">
        <f t="shared" si="21"/>
        <v>67</v>
      </c>
    </row>
    <row r="63" spans="1:31" x14ac:dyDescent="0.25">
      <c r="A63" s="56">
        <v>58</v>
      </c>
      <c r="C63" s="32">
        <f t="shared" si="0"/>
        <v>28.548593972444792</v>
      </c>
      <c r="D63" s="33">
        <f>IF(INDEX('Sample Input'!$C$9:$P$9,MATCH(C63,'Sample Input'!$C$9:$P$9,1))&gt;=20,FORECAST(C63,INDEX('Sample Input'!$C$10:$P$10,MATCH(C63,'Sample Input'!$C$9:$P$9,1)-1):INDEX('Sample Input'!$C$10:$P$10,MATCH(C63,'Sample Input'!$C$9:$P$9,1)),INDEX('Sample Input'!$C$9:$P$9,MATCH(C63,'Sample Input'!$C$9:$P$9,1)-1):INDEX('Sample Input'!$C$9:$P$9,MATCH(C63,'Sample Input'!$C$9:$P$9,1))),FORECAST(C63,INDEX('Sample Input'!$C$10:$P$10,MATCH(C63,'Sample Input'!$C$9:$P$9,1)):INDEX('Sample Input'!$C$10:$P$10,MATCH(C63,'Sample Input'!$C$9:$P$9,1)+1),INDEX('Sample Input'!$C$9:$P$9,MATCH(C63,'Sample Input'!$C$9:$P$9,1)):INDEX('Sample Input'!$C$9:$P$9,MATCH(C63,'Sample Input'!$C$9:$P$9,1)+1)))</f>
        <v>0</v>
      </c>
      <c r="E63" s="33">
        <f>IF(INDEX('Sample Input'!$C$9:$P$9,MATCH(C63,'Sample Input'!$C$9:$P$9,1))&gt;=20,FORECAST(C63,INDEX('Sample Input'!$C$11:$P$11,MATCH(C63,'Sample Input'!$C$9:$P$9,1)-1):INDEX('Sample Input'!$C$11:$P$11,MATCH(C63,'Sample Input'!$C$9:$P$9,1)),INDEX('Sample Input'!$C$9:$P$9,MATCH(C63,'Sample Input'!$C$9:$P$9,1)-1):INDEX('Sample Input'!$C$9:$P$9,MATCH(C63,'Sample Input'!$C$9:$P$9,1))),FORECAST(C63,INDEX('Sample Input'!$C$11:$P$11,MATCH(C63,'Sample Input'!$C$9:$P$9,1)):INDEX('Sample Input'!$C$11:$P$11,MATCH(C63,'Sample Input'!$C$9:$P$9,1)+1),INDEX('Sample Input'!$C$9:$P$9,MATCH(C63,'Sample Input'!$C$9:$P$9,1)):INDEX('Sample Input'!$C$9:$P$9,MATCH(C63,'Sample Input'!$C$9:$P$9,1)+1)))</f>
        <v>0</v>
      </c>
      <c r="F63" s="34">
        <f t="shared" si="1"/>
        <v>5.3835214843750014E-2</v>
      </c>
      <c r="G63" s="34">
        <f t="shared" si="2"/>
        <v>5.6640625000000014E-2</v>
      </c>
      <c r="H63" s="34">
        <f t="shared" si="3"/>
        <v>6.1673144531250022E-2</v>
      </c>
      <c r="I63" s="35">
        <f t="shared" si="4"/>
        <v>14</v>
      </c>
      <c r="J63" s="35">
        <f t="shared" si="5"/>
        <v>14</v>
      </c>
      <c r="K63" s="35">
        <f t="shared" si="6"/>
        <v>14</v>
      </c>
      <c r="L63" s="35">
        <f t="shared" si="7"/>
        <v>67</v>
      </c>
      <c r="M63" s="35">
        <f t="shared" si="8"/>
        <v>67</v>
      </c>
      <c r="N63" s="36">
        <f t="shared" si="9"/>
        <v>67</v>
      </c>
      <c r="P63" s="48">
        <f>IF(INDEX('Sample Input'!$C$6:$P$6,MATCH(C63,'Sample Input'!$C$9:$P$9,1))&gt;='Sample Input'!$O$9,FORECAST(C63,INDEX('Sample Input'!$C$6:$P$6,MATCH(C63,'Sample Input'!$C$9:$P$9,1)-1):INDEX('Sample Input'!$C$6:$P$6,MATCH(C63,'Sample Input'!$C$9:$P$9,1)),INDEX('Sample Input'!$C$9:$P$9,MATCH(C63,'Sample Input'!$C$9:$P$9,1)-1):INDEX('Sample Input'!$C$9:$P$9,MATCH(C63,'Sample Input'!$C$9:$P$9,1))),FORECAST(C63,INDEX('Sample Input'!$C$6:$P$6,MATCH(C63,'Sample Input'!$C$9:$P$9,1)):INDEX('Sample Input'!$C$6:$P$6,MATCH(C63,'Sample Input'!$C$9:$P$9,1)+1),INDEX('Sample Input'!$C$9:$P$9,MATCH(C63,'Sample Input'!$C$9:$P$9,1)):INDEX('Sample Input'!$C$9:$P$9,MATCH(C63,'Sample Input'!$C$9:$P$9,1)+1)))</f>
        <v>28.548593972444792</v>
      </c>
      <c r="Q63" s="49">
        <f>IF(INDEX('Sample Input'!$C$9:$P$9,MATCH(C63,'Sample Input'!$C$9:$P$9,1))&gt;=20,FORECAST(C63,INDEX('Sample Input'!$C$7:$P$7,MATCH(C63,'Sample Input'!$C$9:$P$9,1)-1):INDEX('Sample Input'!$C$7:$P$7,MATCH(C63,'Sample Input'!$C$9:$P$9,1)),INDEX('Sample Input'!$C$9:$P$9,MATCH(C63,'Sample Input'!$C$9:$P$9,1)-1):INDEX('Sample Input'!$C$9:$P$9,MATCH(C63,'Sample Input'!$C$9:$P$9,1))),FORECAST(C63,INDEX('Sample Input'!$C$7:$P$7,MATCH(C63,'Sample Input'!$C$9:$P$9,1)):INDEX('Sample Input'!$C$7:$P$7,MATCH(C63,'Sample Input'!$C$9:$P$9,1)+1),INDEX('Sample Input'!$C$9:$P$9,MATCH(C63,'Sample Input'!$C$9:$P$9,1)):INDEX('Sample Input'!$C$9:$P$9,MATCH(C63,'Sample Input'!$C$9:$P$9,1)+1)))</f>
        <v>0</v>
      </c>
      <c r="R63" s="50">
        <f>IF(INDEX('Sample Input'!$C$9:$P$9,MATCH(C63,'Sample Input'!$C$9:$P$9,1))&gt;=20,FORECAST(C63,INDEX('Sample Input'!$C$8:$P$8,MATCH(C63,'Sample Input'!$C$9:$P$9,1)-1):INDEX('Sample Input'!$C$8:$P$8,MATCH(C63,'Sample Input'!$C$9:$P$9,1)),INDEX('Sample Input'!$C$9:$P$9,MATCH(C63,'Sample Input'!$C$9:$P$9,1)-1):INDEX('Sample Input'!$C$9:$P$9,MATCH(C63,'Sample Input'!$C$9:$P$9,1))),FORECAST(C63,INDEX('Sample Input'!$C$8:$P$8,MATCH(C63,'Sample Input'!$C$9:$P$9,1)):INDEX('Sample Input'!$C$8:$P$8,MATCH(C63,'Sample Input'!$C$9:$P$9,1)+1),INDEX('Sample Input'!$C$9:$P$9,MATCH(C63,'Sample Input'!$C$9:$P$9,1)):INDEX('Sample Input'!$C$9:$P$9,MATCH(C63,'Sample Input'!$C$9:$P$9,1)+1)))</f>
        <v>0</v>
      </c>
      <c r="T63" s="32">
        <f t="shared" si="10"/>
        <v>28.548593972444792</v>
      </c>
      <c r="U63" s="33">
        <f t="shared" si="11"/>
        <v>0</v>
      </c>
      <c r="V63" s="33">
        <f t="shared" si="12"/>
        <v>0</v>
      </c>
      <c r="W63" s="34">
        <f t="shared" si="13"/>
        <v>5.3835214843750014E-2</v>
      </c>
      <c r="X63" s="34">
        <f t="shared" si="14"/>
        <v>5.6640625000000014E-2</v>
      </c>
      <c r="Y63" s="34">
        <f t="shared" si="15"/>
        <v>6.1673144531250022E-2</v>
      </c>
      <c r="Z63" s="35">
        <f t="shared" si="16"/>
        <v>14</v>
      </c>
      <c r="AA63" s="35">
        <f t="shared" si="17"/>
        <v>14</v>
      </c>
      <c r="AB63" s="35">
        <f t="shared" si="18"/>
        <v>14</v>
      </c>
      <c r="AC63" s="35">
        <f t="shared" si="19"/>
        <v>67</v>
      </c>
      <c r="AD63" s="35">
        <f t="shared" si="20"/>
        <v>67</v>
      </c>
      <c r="AE63" s="36">
        <f t="shared" si="21"/>
        <v>67</v>
      </c>
    </row>
    <row r="64" spans="1:31" x14ac:dyDescent="0.25">
      <c r="A64" s="56">
        <v>59</v>
      </c>
      <c r="C64" s="32">
        <f t="shared" si="0"/>
        <v>28.803162892525918</v>
      </c>
      <c r="D64" s="33">
        <f>IF(INDEX('Sample Input'!$C$9:$P$9,MATCH(C64,'Sample Input'!$C$9:$P$9,1))&gt;=20,FORECAST(C64,INDEX('Sample Input'!$C$10:$P$10,MATCH(C64,'Sample Input'!$C$9:$P$9,1)-1):INDEX('Sample Input'!$C$10:$P$10,MATCH(C64,'Sample Input'!$C$9:$P$9,1)),INDEX('Sample Input'!$C$9:$P$9,MATCH(C64,'Sample Input'!$C$9:$P$9,1)-1):INDEX('Sample Input'!$C$9:$P$9,MATCH(C64,'Sample Input'!$C$9:$P$9,1))),FORECAST(C64,INDEX('Sample Input'!$C$10:$P$10,MATCH(C64,'Sample Input'!$C$9:$P$9,1)):INDEX('Sample Input'!$C$10:$P$10,MATCH(C64,'Sample Input'!$C$9:$P$9,1)+1),INDEX('Sample Input'!$C$9:$P$9,MATCH(C64,'Sample Input'!$C$9:$P$9,1)):INDEX('Sample Input'!$C$9:$P$9,MATCH(C64,'Sample Input'!$C$9:$P$9,1)+1)))</f>
        <v>0</v>
      </c>
      <c r="E64" s="33">
        <f>IF(INDEX('Sample Input'!$C$9:$P$9,MATCH(C64,'Sample Input'!$C$9:$P$9,1))&gt;=20,FORECAST(C64,INDEX('Sample Input'!$C$11:$P$11,MATCH(C64,'Sample Input'!$C$9:$P$9,1)-1):INDEX('Sample Input'!$C$11:$P$11,MATCH(C64,'Sample Input'!$C$9:$P$9,1)),INDEX('Sample Input'!$C$9:$P$9,MATCH(C64,'Sample Input'!$C$9:$P$9,1)-1):INDEX('Sample Input'!$C$9:$P$9,MATCH(C64,'Sample Input'!$C$9:$P$9,1))),FORECAST(C64,INDEX('Sample Input'!$C$11:$P$11,MATCH(C64,'Sample Input'!$C$9:$P$9,1)):INDEX('Sample Input'!$C$11:$P$11,MATCH(C64,'Sample Input'!$C$9:$P$9,1)+1),INDEX('Sample Input'!$C$9:$P$9,MATCH(C64,'Sample Input'!$C$9:$P$9,1)):INDEX('Sample Input'!$C$9:$P$9,MATCH(C64,'Sample Input'!$C$9:$P$9,1)+1)))</f>
        <v>0</v>
      </c>
      <c r="F64" s="34">
        <f t="shared" si="1"/>
        <v>5.4763408203124996E-2</v>
      </c>
      <c r="G64" s="34">
        <f t="shared" si="2"/>
        <v>5.7617187499999993E-2</v>
      </c>
      <c r="H64" s="34">
        <f t="shared" si="3"/>
        <v>6.2736474609374995E-2</v>
      </c>
      <c r="I64" s="35">
        <f t="shared" si="4"/>
        <v>15</v>
      </c>
      <c r="J64" s="35">
        <f t="shared" si="5"/>
        <v>15</v>
      </c>
      <c r="K64" s="35">
        <f t="shared" si="6"/>
        <v>15</v>
      </c>
      <c r="L64" s="35">
        <f t="shared" si="7"/>
        <v>68</v>
      </c>
      <c r="M64" s="35">
        <f t="shared" si="8"/>
        <v>68</v>
      </c>
      <c r="N64" s="36">
        <f t="shared" si="9"/>
        <v>68</v>
      </c>
      <c r="P64" s="48">
        <f>IF(INDEX('Sample Input'!$C$6:$P$6,MATCH(C64,'Sample Input'!$C$9:$P$9,1))&gt;='Sample Input'!$O$9,FORECAST(C64,INDEX('Sample Input'!$C$6:$P$6,MATCH(C64,'Sample Input'!$C$9:$P$9,1)-1):INDEX('Sample Input'!$C$6:$P$6,MATCH(C64,'Sample Input'!$C$9:$P$9,1)),INDEX('Sample Input'!$C$9:$P$9,MATCH(C64,'Sample Input'!$C$9:$P$9,1)-1):INDEX('Sample Input'!$C$9:$P$9,MATCH(C64,'Sample Input'!$C$9:$P$9,1))),FORECAST(C64,INDEX('Sample Input'!$C$6:$P$6,MATCH(C64,'Sample Input'!$C$9:$P$9,1)):INDEX('Sample Input'!$C$6:$P$6,MATCH(C64,'Sample Input'!$C$9:$P$9,1)+1),INDEX('Sample Input'!$C$9:$P$9,MATCH(C64,'Sample Input'!$C$9:$P$9,1)):INDEX('Sample Input'!$C$9:$P$9,MATCH(C64,'Sample Input'!$C$9:$P$9,1)+1)))</f>
        <v>28.803162892525918</v>
      </c>
      <c r="Q64" s="49">
        <f>IF(INDEX('Sample Input'!$C$9:$P$9,MATCH(C64,'Sample Input'!$C$9:$P$9,1))&gt;=20,FORECAST(C64,INDEX('Sample Input'!$C$7:$P$7,MATCH(C64,'Sample Input'!$C$9:$P$9,1)-1):INDEX('Sample Input'!$C$7:$P$7,MATCH(C64,'Sample Input'!$C$9:$P$9,1)),INDEX('Sample Input'!$C$9:$P$9,MATCH(C64,'Sample Input'!$C$9:$P$9,1)-1):INDEX('Sample Input'!$C$9:$P$9,MATCH(C64,'Sample Input'!$C$9:$P$9,1))),FORECAST(C64,INDEX('Sample Input'!$C$7:$P$7,MATCH(C64,'Sample Input'!$C$9:$P$9,1)):INDEX('Sample Input'!$C$7:$P$7,MATCH(C64,'Sample Input'!$C$9:$P$9,1)+1),INDEX('Sample Input'!$C$9:$P$9,MATCH(C64,'Sample Input'!$C$9:$P$9,1)):INDEX('Sample Input'!$C$9:$P$9,MATCH(C64,'Sample Input'!$C$9:$P$9,1)+1)))</f>
        <v>0</v>
      </c>
      <c r="R64" s="50">
        <f>IF(INDEX('Sample Input'!$C$9:$P$9,MATCH(C64,'Sample Input'!$C$9:$P$9,1))&gt;=20,FORECAST(C64,INDEX('Sample Input'!$C$8:$P$8,MATCH(C64,'Sample Input'!$C$9:$P$9,1)-1):INDEX('Sample Input'!$C$8:$P$8,MATCH(C64,'Sample Input'!$C$9:$P$9,1)),INDEX('Sample Input'!$C$9:$P$9,MATCH(C64,'Sample Input'!$C$9:$P$9,1)-1):INDEX('Sample Input'!$C$9:$P$9,MATCH(C64,'Sample Input'!$C$9:$P$9,1))),FORECAST(C64,INDEX('Sample Input'!$C$8:$P$8,MATCH(C64,'Sample Input'!$C$9:$P$9,1)):INDEX('Sample Input'!$C$8:$P$8,MATCH(C64,'Sample Input'!$C$9:$P$9,1)+1),INDEX('Sample Input'!$C$9:$P$9,MATCH(C64,'Sample Input'!$C$9:$P$9,1)):INDEX('Sample Input'!$C$9:$P$9,MATCH(C64,'Sample Input'!$C$9:$P$9,1)+1)))</f>
        <v>0</v>
      </c>
      <c r="T64" s="32">
        <f t="shared" si="10"/>
        <v>28.803162892525918</v>
      </c>
      <c r="U64" s="33">
        <f t="shared" si="11"/>
        <v>0</v>
      </c>
      <c r="V64" s="33">
        <f t="shared" si="12"/>
        <v>0</v>
      </c>
      <c r="W64" s="34">
        <f t="shared" si="13"/>
        <v>5.4763408203124996E-2</v>
      </c>
      <c r="X64" s="34">
        <f t="shared" si="14"/>
        <v>5.7617187499999993E-2</v>
      </c>
      <c r="Y64" s="34">
        <f t="shared" si="15"/>
        <v>6.2736474609374995E-2</v>
      </c>
      <c r="Z64" s="35">
        <f t="shared" si="16"/>
        <v>15</v>
      </c>
      <c r="AA64" s="35">
        <f t="shared" si="17"/>
        <v>15</v>
      </c>
      <c r="AB64" s="35">
        <f t="shared" si="18"/>
        <v>15</v>
      </c>
      <c r="AC64" s="35">
        <f t="shared" si="19"/>
        <v>68</v>
      </c>
      <c r="AD64" s="35">
        <f t="shared" si="20"/>
        <v>68</v>
      </c>
      <c r="AE64" s="36">
        <f t="shared" si="21"/>
        <v>68</v>
      </c>
    </row>
    <row r="65" spans="1:31" x14ac:dyDescent="0.25">
      <c r="A65" s="56">
        <v>60</v>
      </c>
      <c r="C65" s="32">
        <f t="shared" si="0"/>
        <v>29.054871336330962</v>
      </c>
      <c r="D65" s="33">
        <f>IF(INDEX('Sample Input'!$C$9:$P$9,MATCH(C65,'Sample Input'!$C$9:$P$9,1))&gt;=20,FORECAST(C65,INDEX('Sample Input'!$C$10:$P$10,MATCH(C65,'Sample Input'!$C$9:$P$9,1)-1):INDEX('Sample Input'!$C$10:$P$10,MATCH(C65,'Sample Input'!$C$9:$P$9,1)),INDEX('Sample Input'!$C$9:$P$9,MATCH(C65,'Sample Input'!$C$9:$P$9,1)-1):INDEX('Sample Input'!$C$9:$P$9,MATCH(C65,'Sample Input'!$C$9:$P$9,1))),FORECAST(C65,INDEX('Sample Input'!$C$10:$P$10,MATCH(C65,'Sample Input'!$C$9:$P$9,1)):INDEX('Sample Input'!$C$10:$P$10,MATCH(C65,'Sample Input'!$C$9:$P$9,1)+1),INDEX('Sample Input'!$C$9:$P$9,MATCH(C65,'Sample Input'!$C$9:$P$9,1)):INDEX('Sample Input'!$C$9:$P$9,MATCH(C65,'Sample Input'!$C$9:$P$9,1)+1)))</f>
        <v>0</v>
      </c>
      <c r="E65" s="33">
        <f>IF(INDEX('Sample Input'!$C$9:$P$9,MATCH(C65,'Sample Input'!$C$9:$P$9,1))&gt;=20,FORECAST(C65,INDEX('Sample Input'!$C$11:$P$11,MATCH(C65,'Sample Input'!$C$9:$P$9,1)-1):INDEX('Sample Input'!$C$11:$P$11,MATCH(C65,'Sample Input'!$C$9:$P$9,1)),INDEX('Sample Input'!$C$9:$P$9,MATCH(C65,'Sample Input'!$C$9:$P$9,1)-1):INDEX('Sample Input'!$C$9:$P$9,MATCH(C65,'Sample Input'!$C$9:$P$9,1))),FORECAST(C65,INDEX('Sample Input'!$C$11:$P$11,MATCH(C65,'Sample Input'!$C$9:$P$9,1)):INDEX('Sample Input'!$C$11:$P$11,MATCH(C65,'Sample Input'!$C$9:$P$9,1)+1),INDEX('Sample Input'!$C$9:$P$9,MATCH(C65,'Sample Input'!$C$9:$P$9,1)):INDEX('Sample Input'!$C$9:$P$9,MATCH(C65,'Sample Input'!$C$9:$P$9,1)+1)))</f>
        <v>0</v>
      </c>
      <c r="F65" s="34">
        <f t="shared" si="1"/>
        <v>5.5691601562500033E-2</v>
      </c>
      <c r="G65" s="34">
        <f t="shared" si="2"/>
        <v>5.8593750000000035E-2</v>
      </c>
      <c r="H65" s="34">
        <f t="shared" si="3"/>
        <v>6.3799804687500045E-2</v>
      </c>
      <c r="I65" s="35">
        <f t="shared" si="4"/>
        <v>15</v>
      </c>
      <c r="J65" s="35">
        <f t="shared" si="5"/>
        <v>15</v>
      </c>
      <c r="K65" s="35">
        <f t="shared" si="6"/>
        <v>15</v>
      </c>
      <c r="L65" s="35">
        <f t="shared" si="7"/>
        <v>68</v>
      </c>
      <c r="M65" s="35">
        <f t="shared" si="8"/>
        <v>68</v>
      </c>
      <c r="N65" s="36">
        <f t="shared" si="9"/>
        <v>68</v>
      </c>
      <c r="P65" s="48">
        <f>IF(INDEX('Sample Input'!$C$6:$P$6,MATCH(C65,'Sample Input'!$C$9:$P$9,1))&gt;='Sample Input'!$O$9,FORECAST(C65,INDEX('Sample Input'!$C$6:$P$6,MATCH(C65,'Sample Input'!$C$9:$P$9,1)-1):INDEX('Sample Input'!$C$6:$P$6,MATCH(C65,'Sample Input'!$C$9:$P$9,1)),INDEX('Sample Input'!$C$9:$P$9,MATCH(C65,'Sample Input'!$C$9:$P$9,1)-1):INDEX('Sample Input'!$C$9:$P$9,MATCH(C65,'Sample Input'!$C$9:$P$9,1))),FORECAST(C65,INDEX('Sample Input'!$C$6:$P$6,MATCH(C65,'Sample Input'!$C$9:$P$9,1)):INDEX('Sample Input'!$C$6:$P$6,MATCH(C65,'Sample Input'!$C$9:$P$9,1)+1),INDEX('Sample Input'!$C$9:$P$9,MATCH(C65,'Sample Input'!$C$9:$P$9,1)):INDEX('Sample Input'!$C$9:$P$9,MATCH(C65,'Sample Input'!$C$9:$P$9,1)+1)))</f>
        <v>29.054871336330962</v>
      </c>
      <c r="Q65" s="49">
        <f>IF(INDEX('Sample Input'!$C$9:$P$9,MATCH(C65,'Sample Input'!$C$9:$P$9,1))&gt;=20,FORECAST(C65,INDEX('Sample Input'!$C$7:$P$7,MATCH(C65,'Sample Input'!$C$9:$P$9,1)-1):INDEX('Sample Input'!$C$7:$P$7,MATCH(C65,'Sample Input'!$C$9:$P$9,1)),INDEX('Sample Input'!$C$9:$P$9,MATCH(C65,'Sample Input'!$C$9:$P$9,1)-1):INDEX('Sample Input'!$C$9:$P$9,MATCH(C65,'Sample Input'!$C$9:$P$9,1))),FORECAST(C65,INDEX('Sample Input'!$C$7:$P$7,MATCH(C65,'Sample Input'!$C$9:$P$9,1)):INDEX('Sample Input'!$C$7:$P$7,MATCH(C65,'Sample Input'!$C$9:$P$9,1)+1),INDEX('Sample Input'!$C$9:$P$9,MATCH(C65,'Sample Input'!$C$9:$P$9,1)):INDEX('Sample Input'!$C$9:$P$9,MATCH(C65,'Sample Input'!$C$9:$P$9,1)+1)))</f>
        <v>0</v>
      </c>
      <c r="R65" s="50">
        <f>IF(INDEX('Sample Input'!$C$9:$P$9,MATCH(C65,'Sample Input'!$C$9:$P$9,1))&gt;=20,FORECAST(C65,INDEX('Sample Input'!$C$8:$P$8,MATCH(C65,'Sample Input'!$C$9:$P$9,1)-1):INDEX('Sample Input'!$C$8:$P$8,MATCH(C65,'Sample Input'!$C$9:$P$9,1)),INDEX('Sample Input'!$C$9:$P$9,MATCH(C65,'Sample Input'!$C$9:$P$9,1)-1):INDEX('Sample Input'!$C$9:$P$9,MATCH(C65,'Sample Input'!$C$9:$P$9,1))),FORECAST(C65,INDEX('Sample Input'!$C$8:$P$8,MATCH(C65,'Sample Input'!$C$9:$P$9,1)):INDEX('Sample Input'!$C$8:$P$8,MATCH(C65,'Sample Input'!$C$9:$P$9,1)+1),INDEX('Sample Input'!$C$9:$P$9,MATCH(C65,'Sample Input'!$C$9:$P$9,1)):INDEX('Sample Input'!$C$9:$P$9,MATCH(C65,'Sample Input'!$C$9:$P$9,1)+1)))</f>
        <v>0</v>
      </c>
      <c r="T65" s="32">
        <f t="shared" si="10"/>
        <v>29.054871336330962</v>
      </c>
      <c r="U65" s="33">
        <f t="shared" si="11"/>
        <v>0</v>
      </c>
      <c r="V65" s="33">
        <f t="shared" si="12"/>
        <v>0</v>
      </c>
      <c r="W65" s="34">
        <f t="shared" si="13"/>
        <v>5.5691601562500033E-2</v>
      </c>
      <c r="X65" s="34">
        <f t="shared" si="14"/>
        <v>5.8593750000000035E-2</v>
      </c>
      <c r="Y65" s="34">
        <f t="shared" si="15"/>
        <v>6.3799804687500045E-2</v>
      </c>
      <c r="Z65" s="35">
        <f t="shared" si="16"/>
        <v>15</v>
      </c>
      <c r="AA65" s="35">
        <f t="shared" si="17"/>
        <v>15</v>
      </c>
      <c r="AB65" s="35">
        <f t="shared" si="18"/>
        <v>15</v>
      </c>
      <c r="AC65" s="35">
        <f t="shared" si="19"/>
        <v>68</v>
      </c>
      <c r="AD65" s="35">
        <f t="shared" si="20"/>
        <v>68</v>
      </c>
      <c r="AE65" s="36">
        <f t="shared" si="21"/>
        <v>68</v>
      </c>
    </row>
    <row r="66" spans="1:31" x14ac:dyDescent="0.25">
      <c r="A66" s="56">
        <v>61</v>
      </c>
      <c r="C66" s="32">
        <f t="shared" si="0"/>
        <v>29.303798329065266</v>
      </c>
      <c r="D66" s="33">
        <f>IF(INDEX('Sample Input'!$C$9:$P$9,MATCH(C66,'Sample Input'!$C$9:$P$9,1))&gt;=20,FORECAST(C66,INDEX('Sample Input'!$C$10:$P$10,MATCH(C66,'Sample Input'!$C$9:$P$9,1)-1):INDEX('Sample Input'!$C$10:$P$10,MATCH(C66,'Sample Input'!$C$9:$P$9,1)),INDEX('Sample Input'!$C$9:$P$9,MATCH(C66,'Sample Input'!$C$9:$P$9,1)-1):INDEX('Sample Input'!$C$9:$P$9,MATCH(C66,'Sample Input'!$C$9:$P$9,1))),FORECAST(C66,INDEX('Sample Input'!$C$10:$P$10,MATCH(C66,'Sample Input'!$C$9:$P$9,1)):INDEX('Sample Input'!$C$10:$P$10,MATCH(C66,'Sample Input'!$C$9:$P$9,1)+1),INDEX('Sample Input'!$C$9:$P$9,MATCH(C66,'Sample Input'!$C$9:$P$9,1)):INDEX('Sample Input'!$C$9:$P$9,MATCH(C66,'Sample Input'!$C$9:$P$9,1)+1)))</f>
        <v>0</v>
      </c>
      <c r="E66" s="33">
        <f>IF(INDEX('Sample Input'!$C$9:$P$9,MATCH(C66,'Sample Input'!$C$9:$P$9,1))&gt;=20,FORECAST(C66,INDEX('Sample Input'!$C$11:$P$11,MATCH(C66,'Sample Input'!$C$9:$P$9,1)-1):INDEX('Sample Input'!$C$11:$P$11,MATCH(C66,'Sample Input'!$C$9:$P$9,1)),INDEX('Sample Input'!$C$9:$P$9,MATCH(C66,'Sample Input'!$C$9:$P$9,1)-1):INDEX('Sample Input'!$C$9:$P$9,MATCH(C66,'Sample Input'!$C$9:$P$9,1))),FORECAST(C66,INDEX('Sample Input'!$C$11:$P$11,MATCH(C66,'Sample Input'!$C$9:$P$9,1)):INDEX('Sample Input'!$C$11:$P$11,MATCH(C66,'Sample Input'!$C$9:$P$9,1)+1),INDEX('Sample Input'!$C$9:$P$9,MATCH(C66,'Sample Input'!$C$9:$P$9,1)):INDEX('Sample Input'!$C$9:$P$9,MATCH(C66,'Sample Input'!$C$9:$P$9,1)+1)))</f>
        <v>0</v>
      </c>
      <c r="F66" s="34">
        <f t="shared" si="1"/>
        <v>5.6619794921875001E-2</v>
      </c>
      <c r="G66" s="34">
        <f t="shared" si="2"/>
        <v>5.95703125E-2</v>
      </c>
      <c r="H66" s="34">
        <f t="shared" si="3"/>
        <v>6.4863134765625011E-2</v>
      </c>
      <c r="I66" s="35">
        <f t="shared" si="4"/>
        <v>15</v>
      </c>
      <c r="J66" s="35">
        <f t="shared" si="5"/>
        <v>15</v>
      </c>
      <c r="K66" s="35">
        <f t="shared" si="6"/>
        <v>15</v>
      </c>
      <c r="L66" s="35">
        <f t="shared" si="7"/>
        <v>69</v>
      </c>
      <c r="M66" s="35">
        <f t="shared" si="8"/>
        <v>69</v>
      </c>
      <c r="N66" s="36">
        <f t="shared" si="9"/>
        <v>69</v>
      </c>
      <c r="P66" s="48">
        <f>IF(INDEX('Sample Input'!$C$6:$P$6,MATCH(C66,'Sample Input'!$C$9:$P$9,1))&gt;='Sample Input'!$O$9,FORECAST(C66,INDEX('Sample Input'!$C$6:$P$6,MATCH(C66,'Sample Input'!$C$9:$P$9,1)-1):INDEX('Sample Input'!$C$6:$P$6,MATCH(C66,'Sample Input'!$C$9:$P$9,1)),INDEX('Sample Input'!$C$9:$P$9,MATCH(C66,'Sample Input'!$C$9:$P$9,1)-1):INDEX('Sample Input'!$C$9:$P$9,MATCH(C66,'Sample Input'!$C$9:$P$9,1))),FORECAST(C66,INDEX('Sample Input'!$C$6:$P$6,MATCH(C66,'Sample Input'!$C$9:$P$9,1)):INDEX('Sample Input'!$C$6:$P$6,MATCH(C66,'Sample Input'!$C$9:$P$9,1)+1),INDEX('Sample Input'!$C$9:$P$9,MATCH(C66,'Sample Input'!$C$9:$P$9,1)):INDEX('Sample Input'!$C$9:$P$9,MATCH(C66,'Sample Input'!$C$9:$P$9,1)+1)))</f>
        <v>29.303798329065266</v>
      </c>
      <c r="Q66" s="49">
        <f>IF(INDEX('Sample Input'!$C$9:$P$9,MATCH(C66,'Sample Input'!$C$9:$P$9,1))&gt;=20,FORECAST(C66,INDEX('Sample Input'!$C$7:$P$7,MATCH(C66,'Sample Input'!$C$9:$P$9,1)-1):INDEX('Sample Input'!$C$7:$P$7,MATCH(C66,'Sample Input'!$C$9:$P$9,1)),INDEX('Sample Input'!$C$9:$P$9,MATCH(C66,'Sample Input'!$C$9:$P$9,1)-1):INDEX('Sample Input'!$C$9:$P$9,MATCH(C66,'Sample Input'!$C$9:$P$9,1))),FORECAST(C66,INDEX('Sample Input'!$C$7:$P$7,MATCH(C66,'Sample Input'!$C$9:$P$9,1)):INDEX('Sample Input'!$C$7:$P$7,MATCH(C66,'Sample Input'!$C$9:$P$9,1)+1),INDEX('Sample Input'!$C$9:$P$9,MATCH(C66,'Sample Input'!$C$9:$P$9,1)):INDEX('Sample Input'!$C$9:$P$9,MATCH(C66,'Sample Input'!$C$9:$P$9,1)+1)))</f>
        <v>0</v>
      </c>
      <c r="R66" s="50">
        <f>IF(INDEX('Sample Input'!$C$9:$P$9,MATCH(C66,'Sample Input'!$C$9:$P$9,1))&gt;=20,FORECAST(C66,INDEX('Sample Input'!$C$8:$P$8,MATCH(C66,'Sample Input'!$C$9:$P$9,1)-1):INDEX('Sample Input'!$C$8:$P$8,MATCH(C66,'Sample Input'!$C$9:$P$9,1)),INDEX('Sample Input'!$C$9:$P$9,MATCH(C66,'Sample Input'!$C$9:$P$9,1)-1):INDEX('Sample Input'!$C$9:$P$9,MATCH(C66,'Sample Input'!$C$9:$P$9,1))),FORECAST(C66,INDEX('Sample Input'!$C$8:$P$8,MATCH(C66,'Sample Input'!$C$9:$P$9,1)):INDEX('Sample Input'!$C$8:$P$8,MATCH(C66,'Sample Input'!$C$9:$P$9,1)+1),INDEX('Sample Input'!$C$9:$P$9,MATCH(C66,'Sample Input'!$C$9:$P$9,1)):INDEX('Sample Input'!$C$9:$P$9,MATCH(C66,'Sample Input'!$C$9:$P$9,1)+1)))</f>
        <v>0</v>
      </c>
      <c r="T66" s="32">
        <f t="shared" si="10"/>
        <v>29.303798329065266</v>
      </c>
      <c r="U66" s="33">
        <f t="shared" si="11"/>
        <v>0</v>
      </c>
      <c r="V66" s="33">
        <f t="shared" si="12"/>
        <v>0</v>
      </c>
      <c r="W66" s="34">
        <f t="shared" si="13"/>
        <v>5.6619794921875001E-2</v>
      </c>
      <c r="X66" s="34">
        <f t="shared" si="14"/>
        <v>5.95703125E-2</v>
      </c>
      <c r="Y66" s="34">
        <f t="shared" si="15"/>
        <v>6.4863134765625011E-2</v>
      </c>
      <c r="Z66" s="35">
        <f t="shared" si="16"/>
        <v>15</v>
      </c>
      <c r="AA66" s="35">
        <f t="shared" si="17"/>
        <v>15</v>
      </c>
      <c r="AB66" s="35">
        <f t="shared" si="18"/>
        <v>15</v>
      </c>
      <c r="AC66" s="35">
        <f t="shared" si="19"/>
        <v>69</v>
      </c>
      <c r="AD66" s="35">
        <f t="shared" si="20"/>
        <v>69</v>
      </c>
      <c r="AE66" s="36">
        <f t="shared" si="21"/>
        <v>69</v>
      </c>
    </row>
    <row r="67" spans="1:31" x14ac:dyDescent="0.25">
      <c r="A67" s="56">
        <v>62</v>
      </c>
      <c r="C67" s="32">
        <f t="shared" si="0"/>
        <v>29.550019459675198</v>
      </c>
      <c r="D67" s="33">
        <f>IF(INDEX('Sample Input'!$C$9:$P$9,MATCH(C67,'Sample Input'!$C$9:$P$9,1))&gt;=20,FORECAST(C67,INDEX('Sample Input'!$C$10:$P$10,MATCH(C67,'Sample Input'!$C$9:$P$9,1)-1):INDEX('Sample Input'!$C$10:$P$10,MATCH(C67,'Sample Input'!$C$9:$P$9,1)),INDEX('Sample Input'!$C$9:$P$9,MATCH(C67,'Sample Input'!$C$9:$P$9,1)-1):INDEX('Sample Input'!$C$9:$P$9,MATCH(C67,'Sample Input'!$C$9:$P$9,1))),FORECAST(C67,INDEX('Sample Input'!$C$10:$P$10,MATCH(C67,'Sample Input'!$C$9:$P$9,1)):INDEX('Sample Input'!$C$10:$P$10,MATCH(C67,'Sample Input'!$C$9:$P$9,1)+1),INDEX('Sample Input'!$C$9:$P$9,MATCH(C67,'Sample Input'!$C$9:$P$9,1)):INDEX('Sample Input'!$C$9:$P$9,MATCH(C67,'Sample Input'!$C$9:$P$9,1)+1)))</f>
        <v>0</v>
      </c>
      <c r="E67" s="33">
        <f>IF(INDEX('Sample Input'!$C$9:$P$9,MATCH(C67,'Sample Input'!$C$9:$P$9,1))&gt;=20,FORECAST(C67,INDEX('Sample Input'!$C$11:$P$11,MATCH(C67,'Sample Input'!$C$9:$P$9,1)-1):INDEX('Sample Input'!$C$11:$P$11,MATCH(C67,'Sample Input'!$C$9:$P$9,1)),INDEX('Sample Input'!$C$9:$P$9,MATCH(C67,'Sample Input'!$C$9:$P$9,1)-1):INDEX('Sample Input'!$C$9:$P$9,MATCH(C67,'Sample Input'!$C$9:$P$9,1))),FORECAST(C67,INDEX('Sample Input'!$C$11:$P$11,MATCH(C67,'Sample Input'!$C$9:$P$9,1)):INDEX('Sample Input'!$C$11:$P$11,MATCH(C67,'Sample Input'!$C$9:$P$9,1)+1),INDEX('Sample Input'!$C$9:$P$9,MATCH(C67,'Sample Input'!$C$9:$P$9,1)):INDEX('Sample Input'!$C$9:$P$9,MATCH(C67,'Sample Input'!$C$9:$P$9,1)+1)))</f>
        <v>0</v>
      </c>
      <c r="F67" s="34">
        <f t="shared" si="1"/>
        <v>5.7547988281250018E-2</v>
      </c>
      <c r="G67" s="34">
        <f t="shared" si="2"/>
        <v>6.0546875000000014E-2</v>
      </c>
      <c r="H67" s="34">
        <f t="shared" si="3"/>
        <v>6.5926464843750018E-2</v>
      </c>
      <c r="I67" s="35">
        <f t="shared" si="4"/>
        <v>15</v>
      </c>
      <c r="J67" s="35">
        <f t="shared" si="5"/>
        <v>15</v>
      </c>
      <c r="K67" s="35">
        <f t="shared" si="6"/>
        <v>15</v>
      </c>
      <c r="L67" s="35">
        <f t="shared" si="7"/>
        <v>70</v>
      </c>
      <c r="M67" s="35">
        <f t="shared" si="8"/>
        <v>70</v>
      </c>
      <c r="N67" s="36">
        <f t="shared" si="9"/>
        <v>70</v>
      </c>
      <c r="P67" s="48">
        <f>IF(INDEX('Sample Input'!$C$6:$P$6,MATCH(C67,'Sample Input'!$C$9:$P$9,1))&gt;='Sample Input'!$O$9,FORECAST(C67,INDEX('Sample Input'!$C$6:$P$6,MATCH(C67,'Sample Input'!$C$9:$P$9,1)-1):INDEX('Sample Input'!$C$6:$P$6,MATCH(C67,'Sample Input'!$C$9:$P$9,1)),INDEX('Sample Input'!$C$9:$P$9,MATCH(C67,'Sample Input'!$C$9:$P$9,1)-1):INDEX('Sample Input'!$C$9:$P$9,MATCH(C67,'Sample Input'!$C$9:$P$9,1))),FORECAST(C67,INDEX('Sample Input'!$C$6:$P$6,MATCH(C67,'Sample Input'!$C$9:$P$9,1)):INDEX('Sample Input'!$C$6:$P$6,MATCH(C67,'Sample Input'!$C$9:$P$9,1)+1),INDEX('Sample Input'!$C$9:$P$9,MATCH(C67,'Sample Input'!$C$9:$P$9,1)):INDEX('Sample Input'!$C$9:$P$9,MATCH(C67,'Sample Input'!$C$9:$P$9,1)+1)))</f>
        <v>29.550019459675198</v>
      </c>
      <c r="Q67" s="49">
        <f>IF(INDEX('Sample Input'!$C$9:$P$9,MATCH(C67,'Sample Input'!$C$9:$P$9,1))&gt;=20,FORECAST(C67,INDEX('Sample Input'!$C$7:$P$7,MATCH(C67,'Sample Input'!$C$9:$P$9,1)-1):INDEX('Sample Input'!$C$7:$P$7,MATCH(C67,'Sample Input'!$C$9:$P$9,1)),INDEX('Sample Input'!$C$9:$P$9,MATCH(C67,'Sample Input'!$C$9:$P$9,1)-1):INDEX('Sample Input'!$C$9:$P$9,MATCH(C67,'Sample Input'!$C$9:$P$9,1))),FORECAST(C67,INDEX('Sample Input'!$C$7:$P$7,MATCH(C67,'Sample Input'!$C$9:$P$9,1)):INDEX('Sample Input'!$C$7:$P$7,MATCH(C67,'Sample Input'!$C$9:$P$9,1)+1),INDEX('Sample Input'!$C$9:$P$9,MATCH(C67,'Sample Input'!$C$9:$P$9,1)):INDEX('Sample Input'!$C$9:$P$9,MATCH(C67,'Sample Input'!$C$9:$P$9,1)+1)))</f>
        <v>0</v>
      </c>
      <c r="R67" s="50">
        <f>IF(INDEX('Sample Input'!$C$9:$P$9,MATCH(C67,'Sample Input'!$C$9:$P$9,1))&gt;=20,FORECAST(C67,INDEX('Sample Input'!$C$8:$P$8,MATCH(C67,'Sample Input'!$C$9:$P$9,1)-1):INDEX('Sample Input'!$C$8:$P$8,MATCH(C67,'Sample Input'!$C$9:$P$9,1)),INDEX('Sample Input'!$C$9:$P$9,MATCH(C67,'Sample Input'!$C$9:$P$9,1)-1):INDEX('Sample Input'!$C$9:$P$9,MATCH(C67,'Sample Input'!$C$9:$P$9,1))),FORECAST(C67,INDEX('Sample Input'!$C$8:$P$8,MATCH(C67,'Sample Input'!$C$9:$P$9,1)):INDEX('Sample Input'!$C$8:$P$8,MATCH(C67,'Sample Input'!$C$9:$P$9,1)+1),INDEX('Sample Input'!$C$9:$P$9,MATCH(C67,'Sample Input'!$C$9:$P$9,1)):INDEX('Sample Input'!$C$9:$P$9,MATCH(C67,'Sample Input'!$C$9:$P$9,1)+1)))</f>
        <v>0</v>
      </c>
      <c r="T67" s="32">
        <f t="shared" si="10"/>
        <v>29.550019459675198</v>
      </c>
      <c r="U67" s="33">
        <f t="shared" si="11"/>
        <v>0</v>
      </c>
      <c r="V67" s="33">
        <f t="shared" si="12"/>
        <v>0</v>
      </c>
      <c r="W67" s="34">
        <f t="shared" si="13"/>
        <v>5.7547988281250018E-2</v>
      </c>
      <c r="X67" s="34">
        <f t="shared" si="14"/>
        <v>6.0546875000000014E-2</v>
      </c>
      <c r="Y67" s="34">
        <f t="shared" si="15"/>
        <v>6.5926464843750018E-2</v>
      </c>
      <c r="Z67" s="35">
        <f t="shared" si="16"/>
        <v>15</v>
      </c>
      <c r="AA67" s="35">
        <f t="shared" si="17"/>
        <v>15</v>
      </c>
      <c r="AB67" s="35">
        <f t="shared" si="18"/>
        <v>15</v>
      </c>
      <c r="AC67" s="35">
        <f t="shared" si="19"/>
        <v>70</v>
      </c>
      <c r="AD67" s="35">
        <f t="shared" si="20"/>
        <v>70</v>
      </c>
      <c r="AE67" s="36">
        <f t="shared" si="21"/>
        <v>70</v>
      </c>
    </row>
    <row r="68" spans="1:31" x14ac:dyDescent="0.25">
      <c r="A68" s="56">
        <v>63</v>
      </c>
      <c r="C68" s="32">
        <f t="shared" si="0"/>
        <v>29.793607083008744</v>
      </c>
      <c r="D68" s="33">
        <f>IF(INDEX('Sample Input'!$C$9:$P$9,MATCH(C68,'Sample Input'!$C$9:$P$9,1))&gt;=20,FORECAST(C68,INDEX('Sample Input'!$C$10:$P$10,MATCH(C68,'Sample Input'!$C$9:$P$9,1)-1):INDEX('Sample Input'!$C$10:$P$10,MATCH(C68,'Sample Input'!$C$9:$P$9,1)),INDEX('Sample Input'!$C$9:$P$9,MATCH(C68,'Sample Input'!$C$9:$P$9,1)-1):INDEX('Sample Input'!$C$9:$P$9,MATCH(C68,'Sample Input'!$C$9:$P$9,1))),FORECAST(C68,INDEX('Sample Input'!$C$10:$P$10,MATCH(C68,'Sample Input'!$C$9:$P$9,1)):INDEX('Sample Input'!$C$10:$P$10,MATCH(C68,'Sample Input'!$C$9:$P$9,1)+1),INDEX('Sample Input'!$C$9:$P$9,MATCH(C68,'Sample Input'!$C$9:$P$9,1)):INDEX('Sample Input'!$C$9:$P$9,MATCH(C68,'Sample Input'!$C$9:$P$9,1)+1)))</f>
        <v>0</v>
      </c>
      <c r="E68" s="33">
        <f>IF(INDEX('Sample Input'!$C$9:$P$9,MATCH(C68,'Sample Input'!$C$9:$P$9,1))&gt;=20,FORECAST(C68,INDEX('Sample Input'!$C$11:$P$11,MATCH(C68,'Sample Input'!$C$9:$P$9,1)-1):INDEX('Sample Input'!$C$11:$P$11,MATCH(C68,'Sample Input'!$C$9:$P$9,1)),INDEX('Sample Input'!$C$9:$P$9,MATCH(C68,'Sample Input'!$C$9:$P$9,1)-1):INDEX('Sample Input'!$C$9:$P$9,MATCH(C68,'Sample Input'!$C$9:$P$9,1))),FORECAST(C68,INDEX('Sample Input'!$C$11:$P$11,MATCH(C68,'Sample Input'!$C$9:$P$9,1)):INDEX('Sample Input'!$C$11:$P$11,MATCH(C68,'Sample Input'!$C$9:$P$9,1)+1),INDEX('Sample Input'!$C$9:$P$9,MATCH(C68,'Sample Input'!$C$9:$P$9,1)):INDEX('Sample Input'!$C$9:$P$9,MATCH(C68,'Sample Input'!$C$9:$P$9,1)+1)))</f>
        <v>0</v>
      </c>
      <c r="F68" s="34">
        <f t="shared" si="1"/>
        <v>5.8476181640624993E-2</v>
      </c>
      <c r="G68" s="34">
        <f t="shared" si="2"/>
        <v>6.1523437499999993E-2</v>
      </c>
      <c r="H68" s="34">
        <f t="shared" si="3"/>
        <v>6.6989794921874998E-2</v>
      </c>
      <c r="I68" s="35">
        <f t="shared" si="4"/>
        <v>16</v>
      </c>
      <c r="J68" s="35">
        <f t="shared" si="5"/>
        <v>16</v>
      </c>
      <c r="K68" s="35">
        <f t="shared" si="6"/>
        <v>16</v>
      </c>
      <c r="L68" s="35">
        <f t="shared" si="7"/>
        <v>70</v>
      </c>
      <c r="M68" s="35">
        <f t="shared" si="8"/>
        <v>70</v>
      </c>
      <c r="N68" s="36">
        <f t="shared" si="9"/>
        <v>70</v>
      </c>
      <c r="P68" s="48">
        <f>IF(INDEX('Sample Input'!$C$6:$P$6,MATCH(C68,'Sample Input'!$C$9:$P$9,1))&gt;='Sample Input'!$O$9,FORECAST(C68,INDEX('Sample Input'!$C$6:$P$6,MATCH(C68,'Sample Input'!$C$9:$P$9,1)-1):INDEX('Sample Input'!$C$6:$P$6,MATCH(C68,'Sample Input'!$C$9:$P$9,1)),INDEX('Sample Input'!$C$9:$P$9,MATCH(C68,'Sample Input'!$C$9:$P$9,1)-1):INDEX('Sample Input'!$C$9:$P$9,MATCH(C68,'Sample Input'!$C$9:$P$9,1))),FORECAST(C68,INDEX('Sample Input'!$C$6:$P$6,MATCH(C68,'Sample Input'!$C$9:$P$9,1)):INDEX('Sample Input'!$C$6:$P$6,MATCH(C68,'Sample Input'!$C$9:$P$9,1)+1),INDEX('Sample Input'!$C$9:$P$9,MATCH(C68,'Sample Input'!$C$9:$P$9,1)):INDEX('Sample Input'!$C$9:$P$9,MATCH(C68,'Sample Input'!$C$9:$P$9,1)+1)))</f>
        <v>29.793607083008744</v>
      </c>
      <c r="Q68" s="49">
        <f>IF(INDEX('Sample Input'!$C$9:$P$9,MATCH(C68,'Sample Input'!$C$9:$P$9,1))&gt;=20,FORECAST(C68,INDEX('Sample Input'!$C$7:$P$7,MATCH(C68,'Sample Input'!$C$9:$P$9,1)-1):INDEX('Sample Input'!$C$7:$P$7,MATCH(C68,'Sample Input'!$C$9:$P$9,1)),INDEX('Sample Input'!$C$9:$P$9,MATCH(C68,'Sample Input'!$C$9:$P$9,1)-1):INDEX('Sample Input'!$C$9:$P$9,MATCH(C68,'Sample Input'!$C$9:$P$9,1))),FORECAST(C68,INDEX('Sample Input'!$C$7:$P$7,MATCH(C68,'Sample Input'!$C$9:$P$9,1)):INDEX('Sample Input'!$C$7:$P$7,MATCH(C68,'Sample Input'!$C$9:$P$9,1)+1),INDEX('Sample Input'!$C$9:$P$9,MATCH(C68,'Sample Input'!$C$9:$P$9,1)):INDEX('Sample Input'!$C$9:$P$9,MATCH(C68,'Sample Input'!$C$9:$P$9,1)+1)))</f>
        <v>0</v>
      </c>
      <c r="R68" s="50">
        <f>IF(INDEX('Sample Input'!$C$9:$P$9,MATCH(C68,'Sample Input'!$C$9:$P$9,1))&gt;=20,FORECAST(C68,INDEX('Sample Input'!$C$8:$P$8,MATCH(C68,'Sample Input'!$C$9:$P$9,1)-1):INDEX('Sample Input'!$C$8:$P$8,MATCH(C68,'Sample Input'!$C$9:$P$9,1)),INDEX('Sample Input'!$C$9:$P$9,MATCH(C68,'Sample Input'!$C$9:$P$9,1)-1):INDEX('Sample Input'!$C$9:$P$9,MATCH(C68,'Sample Input'!$C$9:$P$9,1))),FORECAST(C68,INDEX('Sample Input'!$C$8:$P$8,MATCH(C68,'Sample Input'!$C$9:$P$9,1)):INDEX('Sample Input'!$C$8:$P$8,MATCH(C68,'Sample Input'!$C$9:$P$9,1)+1),INDEX('Sample Input'!$C$9:$P$9,MATCH(C68,'Sample Input'!$C$9:$P$9,1)):INDEX('Sample Input'!$C$9:$P$9,MATCH(C68,'Sample Input'!$C$9:$P$9,1)+1)))</f>
        <v>0</v>
      </c>
      <c r="T68" s="32">
        <f t="shared" si="10"/>
        <v>29.793607083008744</v>
      </c>
      <c r="U68" s="33">
        <f t="shared" si="11"/>
        <v>0</v>
      </c>
      <c r="V68" s="33">
        <f t="shared" si="12"/>
        <v>0</v>
      </c>
      <c r="W68" s="34">
        <f t="shared" si="13"/>
        <v>5.8476181640624993E-2</v>
      </c>
      <c r="X68" s="34">
        <f t="shared" si="14"/>
        <v>6.1523437499999993E-2</v>
      </c>
      <c r="Y68" s="34">
        <f t="shared" si="15"/>
        <v>6.6989794921874998E-2</v>
      </c>
      <c r="Z68" s="35">
        <f t="shared" si="16"/>
        <v>16</v>
      </c>
      <c r="AA68" s="35">
        <f t="shared" si="17"/>
        <v>16</v>
      </c>
      <c r="AB68" s="35">
        <f t="shared" si="18"/>
        <v>16</v>
      </c>
      <c r="AC68" s="35">
        <f t="shared" si="19"/>
        <v>70</v>
      </c>
      <c r="AD68" s="35">
        <f t="shared" si="20"/>
        <v>70</v>
      </c>
      <c r="AE68" s="36">
        <f t="shared" si="21"/>
        <v>70</v>
      </c>
    </row>
    <row r="69" spans="1:31" x14ac:dyDescent="0.25">
      <c r="A69" s="56">
        <v>64</v>
      </c>
      <c r="C69" s="32">
        <f t="shared" si="0"/>
        <v>30.034630507077786</v>
      </c>
      <c r="D69" s="33">
        <f>IF(INDEX('Sample Input'!$C$9:$P$9,MATCH(C69,'Sample Input'!$C$9:$P$9,1))&gt;=20,FORECAST(C69,INDEX('Sample Input'!$C$10:$P$10,MATCH(C69,'Sample Input'!$C$9:$P$9,1)-1):INDEX('Sample Input'!$C$10:$P$10,MATCH(C69,'Sample Input'!$C$9:$P$9,1)),INDEX('Sample Input'!$C$9:$P$9,MATCH(C69,'Sample Input'!$C$9:$P$9,1)-1):INDEX('Sample Input'!$C$9:$P$9,MATCH(C69,'Sample Input'!$C$9:$P$9,1))),FORECAST(C69,INDEX('Sample Input'!$C$10:$P$10,MATCH(C69,'Sample Input'!$C$9:$P$9,1)):INDEX('Sample Input'!$C$10:$P$10,MATCH(C69,'Sample Input'!$C$9:$P$9,1)+1),INDEX('Sample Input'!$C$9:$P$9,MATCH(C69,'Sample Input'!$C$9:$P$9,1)):INDEX('Sample Input'!$C$9:$P$9,MATCH(C69,'Sample Input'!$C$9:$P$9,1)+1)))</f>
        <v>0</v>
      </c>
      <c r="E69" s="33">
        <f>IF(INDEX('Sample Input'!$C$9:$P$9,MATCH(C69,'Sample Input'!$C$9:$P$9,1))&gt;=20,FORECAST(C69,INDEX('Sample Input'!$C$11:$P$11,MATCH(C69,'Sample Input'!$C$9:$P$9,1)-1):INDEX('Sample Input'!$C$11:$P$11,MATCH(C69,'Sample Input'!$C$9:$P$9,1)),INDEX('Sample Input'!$C$9:$P$9,MATCH(C69,'Sample Input'!$C$9:$P$9,1)-1):INDEX('Sample Input'!$C$9:$P$9,MATCH(C69,'Sample Input'!$C$9:$P$9,1))),FORECAST(C69,INDEX('Sample Input'!$C$11:$P$11,MATCH(C69,'Sample Input'!$C$9:$P$9,1)):INDEX('Sample Input'!$C$11:$P$11,MATCH(C69,'Sample Input'!$C$9:$P$9,1)+1),INDEX('Sample Input'!$C$9:$P$9,MATCH(C69,'Sample Input'!$C$9:$P$9,1)):INDEX('Sample Input'!$C$9:$P$9,MATCH(C69,'Sample Input'!$C$9:$P$9,1)+1)))</f>
        <v>0</v>
      </c>
      <c r="F69" s="34">
        <f t="shared" si="1"/>
        <v>5.9404375000000016E-2</v>
      </c>
      <c r="G69" s="34">
        <f t="shared" si="2"/>
        <v>6.2500000000000014E-2</v>
      </c>
      <c r="H69" s="34">
        <f t="shared" si="3"/>
        <v>6.805312500000002E-2</v>
      </c>
      <c r="I69" s="35">
        <f t="shared" si="4"/>
        <v>16</v>
      </c>
      <c r="J69" s="35">
        <f t="shared" si="5"/>
        <v>16</v>
      </c>
      <c r="K69" s="35">
        <f t="shared" si="6"/>
        <v>16</v>
      </c>
      <c r="L69" s="35">
        <f t="shared" si="7"/>
        <v>71</v>
      </c>
      <c r="M69" s="35">
        <f t="shared" si="8"/>
        <v>71</v>
      </c>
      <c r="N69" s="36">
        <f t="shared" si="9"/>
        <v>71</v>
      </c>
      <c r="P69" s="48">
        <f>IF(INDEX('Sample Input'!$C$6:$P$6,MATCH(C69,'Sample Input'!$C$9:$P$9,1))&gt;='Sample Input'!$O$9,FORECAST(C69,INDEX('Sample Input'!$C$6:$P$6,MATCH(C69,'Sample Input'!$C$9:$P$9,1)-1):INDEX('Sample Input'!$C$6:$P$6,MATCH(C69,'Sample Input'!$C$9:$P$9,1)),INDEX('Sample Input'!$C$9:$P$9,MATCH(C69,'Sample Input'!$C$9:$P$9,1)-1):INDEX('Sample Input'!$C$9:$P$9,MATCH(C69,'Sample Input'!$C$9:$P$9,1))),FORECAST(C69,INDEX('Sample Input'!$C$6:$P$6,MATCH(C69,'Sample Input'!$C$9:$P$9,1)):INDEX('Sample Input'!$C$6:$P$6,MATCH(C69,'Sample Input'!$C$9:$P$9,1)+1),INDEX('Sample Input'!$C$9:$P$9,MATCH(C69,'Sample Input'!$C$9:$P$9,1)):INDEX('Sample Input'!$C$9:$P$9,MATCH(C69,'Sample Input'!$C$9:$P$9,1)+1)))</f>
        <v>30.034630507077786</v>
      </c>
      <c r="Q69" s="49">
        <f>IF(INDEX('Sample Input'!$C$9:$P$9,MATCH(C69,'Sample Input'!$C$9:$P$9,1))&gt;=20,FORECAST(C69,INDEX('Sample Input'!$C$7:$P$7,MATCH(C69,'Sample Input'!$C$9:$P$9,1)-1):INDEX('Sample Input'!$C$7:$P$7,MATCH(C69,'Sample Input'!$C$9:$P$9,1)),INDEX('Sample Input'!$C$9:$P$9,MATCH(C69,'Sample Input'!$C$9:$P$9,1)-1):INDEX('Sample Input'!$C$9:$P$9,MATCH(C69,'Sample Input'!$C$9:$P$9,1))),FORECAST(C69,INDEX('Sample Input'!$C$7:$P$7,MATCH(C69,'Sample Input'!$C$9:$P$9,1)):INDEX('Sample Input'!$C$7:$P$7,MATCH(C69,'Sample Input'!$C$9:$P$9,1)+1),INDEX('Sample Input'!$C$9:$P$9,MATCH(C69,'Sample Input'!$C$9:$P$9,1)):INDEX('Sample Input'!$C$9:$P$9,MATCH(C69,'Sample Input'!$C$9:$P$9,1)+1)))</f>
        <v>0</v>
      </c>
      <c r="R69" s="50">
        <f>IF(INDEX('Sample Input'!$C$9:$P$9,MATCH(C69,'Sample Input'!$C$9:$P$9,1))&gt;=20,FORECAST(C69,INDEX('Sample Input'!$C$8:$P$8,MATCH(C69,'Sample Input'!$C$9:$P$9,1)-1):INDEX('Sample Input'!$C$8:$P$8,MATCH(C69,'Sample Input'!$C$9:$P$9,1)),INDEX('Sample Input'!$C$9:$P$9,MATCH(C69,'Sample Input'!$C$9:$P$9,1)-1):INDEX('Sample Input'!$C$9:$P$9,MATCH(C69,'Sample Input'!$C$9:$P$9,1))),FORECAST(C69,INDEX('Sample Input'!$C$8:$P$8,MATCH(C69,'Sample Input'!$C$9:$P$9,1)):INDEX('Sample Input'!$C$8:$P$8,MATCH(C69,'Sample Input'!$C$9:$P$9,1)+1),INDEX('Sample Input'!$C$9:$P$9,MATCH(C69,'Sample Input'!$C$9:$P$9,1)):INDEX('Sample Input'!$C$9:$P$9,MATCH(C69,'Sample Input'!$C$9:$P$9,1)+1)))</f>
        <v>0</v>
      </c>
      <c r="T69" s="32">
        <f t="shared" si="10"/>
        <v>30.034630507077786</v>
      </c>
      <c r="U69" s="33">
        <f t="shared" si="11"/>
        <v>0</v>
      </c>
      <c r="V69" s="33">
        <f t="shared" si="12"/>
        <v>0</v>
      </c>
      <c r="W69" s="34">
        <f t="shared" si="13"/>
        <v>5.9404375000000016E-2</v>
      </c>
      <c r="X69" s="34">
        <f t="shared" si="14"/>
        <v>6.2500000000000014E-2</v>
      </c>
      <c r="Y69" s="34">
        <f t="shared" si="15"/>
        <v>6.805312500000002E-2</v>
      </c>
      <c r="Z69" s="35">
        <f t="shared" si="16"/>
        <v>16</v>
      </c>
      <c r="AA69" s="35">
        <f t="shared" si="17"/>
        <v>16</v>
      </c>
      <c r="AB69" s="35">
        <f t="shared" si="18"/>
        <v>16</v>
      </c>
      <c r="AC69" s="35">
        <f t="shared" si="19"/>
        <v>71</v>
      </c>
      <c r="AD69" s="35">
        <f t="shared" si="20"/>
        <v>71</v>
      </c>
      <c r="AE69" s="36">
        <f t="shared" si="21"/>
        <v>71</v>
      </c>
    </row>
    <row r="70" spans="1:31" x14ac:dyDescent="0.25">
      <c r="A70" s="56">
        <v>65</v>
      </c>
      <c r="C70" s="32">
        <f t="shared" ref="C70:C133" si="22">IF(A70/1024&lt;0.008856,903.3*A70/1024,116*POWER(A70/1024,1/3)-16)</f>
        <v>30.273156166734331</v>
      </c>
      <c r="D70" s="33">
        <f>IF(INDEX('Sample Input'!$C$9:$P$9,MATCH(C70,'Sample Input'!$C$9:$P$9,1))&gt;=20,FORECAST(C70,INDEX('Sample Input'!$C$10:$P$10,MATCH(C70,'Sample Input'!$C$9:$P$9,1)-1):INDEX('Sample Input'!$C$10:$P$10,MATCH(C70,'Sample Input'!$C$9:$P$9,1)),INDEX('Sample Input'!$C$9:$P$9,MATCH(C70,'Sample Input'!$C$9:$P$9,1)-1):INDEX('Sample Input'!$C$9:$P$9,MATCH(C70,'Sample Input'!$C$9:$P$9,1))),FORECAST(C70,INDEX('Sample Input'!$C$10:$P$10,MATCH(C70,'Sample Input'!$C$9:$P$9,1)):INDEX('Sample Input'!$C$10:$P$10,MATCH(C70,'Sample Input'!$C$9:$P$9,1)+1),INDEX('Sample Input'!$C$9:$P$9,MATCH(C70,'Sample Input'!$C$9:$P$9,1)):INDEX('Sample Input'!$C$9:$P$9,MATCH(C70,'Sample Input'!$C$9:$P$9,1)+1)))</f>
        <v>0</v>
      </c>
      <c r="E70" s="33">
        <f>IF(INDEX('Sample Input'!$C$9:$P$9,MATCH(C70,'Sample Input'!$C$9:$P$9,1))&gt;=20,FORECAST(C70,INDEX('Sample Input'!$C$11:$P$11,MATCH(C70,'Sample Input'!$C$9:$P$9,1)-1):INDEX('Sample Input'!$C$11:$P$11,MATCH(C70,'Sample Input'!$C$9:$P$9,1)),INDEX('Sample Input'!$C$9:$P$9,MATCH(C70,'Sample Input'!$C$9:$P$9,1)-1):INDEX('Sample Input'!$C$9:$P$9,MATCH(C70,'Sample Input'!$C$9:$P$9,1))),FORECAST(C70,INDEX('Sample Input'!$C$11:$P$11,MATCH(C70,'Sample Input'!$C$9:$P$9,1)):INDEX('Sample Input'!$C$11:$P$11,MATCH(C70,'Sample Input'!$C$9:$P$9,1)+1),INDEX('Sample Input'!$C$9:$P$9,MATCH(C70,'Sample Input'!$C$9:$P$9,1)):INDEX('Sample Input'!$C$9:$P$9,MATCH(C70,'Sample Input'!$C$9:$P$9,1)+1)))</f>
        <v>0</v>
      </c>
      <c r="F70" s="34">
        <f t="shared" ref="F70:F133" si="23">IF(POWER(((D70/500)+((C70+16)/116)),3)&gt;0.008856,POWER(((D70/500)+((C70+16)/116)),3)*0.95047,(116*D70/500+C70)/903.3*0.95047)</f>
        <v>6.0332568359375005E-2</v>
      </c>
      <c r="G70" s="34">
        <f t="shared" ref="G70:G133" si="24">IF(C70&gt;903.3*0.008856,POWER((C70+16)/116,3),C70/903.3)</f>
        <v>6.34765625E-2</v>
      </c>
      <c r="H70" s="34">
        <f t="shared" ref="H70:H133" si="25">IF(POWER((C70+16)/116-E70/200,3)&gt;0.008856,POWER((C70+16)/116-E70/200,3)*1.08885,((C70+16-116*E70/200)-16)/903.3*1.08883)</f>
        <v>6.9116455078125E-2</v>
      </c>
      <c r="I70" s="35">
        <f t="shared" ref="I70:I133" si="26">IF(ROUNDDOWN((3.2404542*F70-1.5371385*G70-0.4985314*H70)*255+0.5,0)&lt;0,0,IF(ROUNDDOWN((3.2404542*F70-1.5371385*G70-0.4985314*H70)*255+0.5,0)&gt;255,255,ROUNDDOWN((3.2404542*F70-1.5371385*G70-0.4985314*H70)*255+0.5,0)))</f>
        <v>16</v>
      </c>
      <c r="J70" s="35">
        <f t="shared" ref="J70:J133" si="27">IF(ROUNDDOWN((-0.96926*F70+1.8760108*G70+0.041556*H70)*255+0.5,0)&lt;0,0,IF(ROUNDDOWN((-0.96926*F70+1.8760108*G70+0.041556*H70)*255+0.5,0)&gt;255,255,ROUNDDOWN((-0.96926*F70+1.8760108*G70+0.041556*H70)*255+0.5,0)))</f>
        <v>16</v>
      </c>
      <c r="K70" s="35">
        <f t="shared" ref="K70:K133" si="28">IF(ROUNDDOWN((0.0556434*F70-0.2040259*G70+1.0572252*H70)*255+0.5,0)&lt;0,0,IF(ROUNDDOWN((0.0556434*F70-0.2040259*G70+1.0572252*H70)*255+0.5,0)&gt;255,255,ROUNDDOWN((0.0556434*F70-0.2040259*G70+1.0572252*H70)*255+0.5,0)))</f>
        <v>16</v>
      </c>
      <c r="L70" s="35">
        <f t="shared" ref="L70:L133" si="29">IF(3.2404542*F70-1.5371385*G70-0.4985314*H70&lt;0.0031308,IF(ROUNDDOWN((12.92*(3.2404542*F70-1.5371385*G70-0.4985314*H70))*255+0.5,0)&lt;0,0,ROUNDDOWN((12.92*(3.2404542*F70-1.5371385*G70-0.4985314*H70))*255+0.5,0)),IF(ROUNDDOWN((1.055*POWER(3.2404542*F70-1.5371385*G70-0.4985314*H70, 1/2.4)-0.055)*255+0.5, 0)&gt;255,255,ROUNDDOWN((1.055*POWER(3.2404542*F70-1.5371385*G70-0.4985314*H70, 1/2.4)-0.055)*255+0.5, 0)))</f>
        <v>71</v>
      </c>
      <c r="M70" s="35">
        <f t="shared" ref="M70:M133" si="30">IF((-0.96926*F70+1.8760108*G70+0.041556*H70)&lt;0.0031308,IF(ROUNDDOWN((12.92*(-0.96926*F70+1.8760108*G70+0.041556*H70))*255+0.5,0)&lt;0,0,ROUNDDOWN((12.92*(-0.96926*F70+1.8760108*G70+0.041556*H70))*255+0.5,0)),IF(ROUNDDOWN((1.055*POWER((-0.96926*F70+1.8760108*G70+0.041556*H70), 1/2.4)-0.055)*255+0.5, 0)&gt;255,255,ROUNDDOWN((1.055*POWER((-0.96926*F70+1.8760108*G70+0.041556*H70), 1/2.4)-0.055)*255+0.5, 0)))</f>
        <v>71</v>
      </c>
      <c r="N70" s="36">
        <f t="shared" ref="N70:N133" si="31">IF((0.0556434*F70-0.2040259*G70+1.0572252*H70)&lt;0.0031308,IF(ROUNDDOWN((12.92*(0.0556434*F70-0.2040259*G70+1.0572252*H70))*255+0.5,0)&lt;0,0,ROUNDDOWN((12.92*(0.0556434*F70-0.2040259*G70+1.0572252*H70))*255+0.5,0)),IF(ROUNDDOWN((1.055*POWER((0.0556434*F70-0.2040259*G70+1.0572252*H70),1/2.4)-0.055)*255+0.5,0)&gt;255,255,ROUNDDOWN((1.055*POWER((0.0556434*F70-0.2040259*G70+1.0572252*H70),1/2.4)-0.055)*255+0.5,0)))</f>
        <v>71</v>
      </c>
      <c r="P70" s="48">
        <f>IF(INDEX('Sample Input'!$C$6:$P$6,MATCH(C70,'Sample Input'!$C$9:$P$9,1))&gt;='Sample Input'!$O$9,FORECAST(C70,INDEX('Sample Input'!$C$6:$P$6,MATCH(C70,'Sample Input'!$C$9:$P$9,1)-1):INDEX('Sample Input'!$C$6:$P$6,MATCH(C70,'Sample Input'!$C$9:$P$9,1)),INDEX('Sample Input'!$C$9:$P$9,MATCH(C70,'Sample Input'!$C$9:$P$9,1)-1):INDEX('Sample Input'!$C$9:$P$9,MATCH(C70,'Sample Input'!$C$9:$P$9,1))),FORECAST(C70,INDEX('Sample Input'!$C$6:$P$6,MATCH(C70,'Sample Input'!$C$9:$P$9,1)):INDEX('Sample Input'!$C$6:$P$6,MATCH(C70,'Sample Input'!$C$9:$P$9,1)+1),INDEX('Sample Input'!$C$9:$P$9,MATCH(C70,'Sample Input'!$C$9:$P$9,1)):INDEX('Sample Input'!$C$9:$P$9,MATCH(C70,'Sample Input'!$C$9:$P$9,1)+1)))</f>
        <v>30.273156166734331</v>
      </c>
      <c r="Q70" s="49">
        <f>IF(INDEX('Sample Input'!$C$9:$P$9,MATCH(C70,'Sample Input'!$C$9:$P$9,1))&gt;=20,FORECAST(C70,INDEX('Sample Input'!$C$7:$P$7,MATCH(C70,'Sample Input'!$C$9:$P$9,1)-1):INDEX('Sample Input'!$C$7:$P$7,MATCH(C70,'Sample Input'!$C$9:$P$9,1)),INDEX('Sample Input'!$C$9:$P$9,MATCH(C70,'Sample Input'!$C$9:$P$9,1)-1):INDEX('Sample Input'!$C$9:$P$9,MATCH(C70,'Sample Input'!$C$9:$P$9,1))),FORECAST(C70,INDEX('Sample Input'!$C$7:$P$7,MATCH(C70,'Sample Input'!$C$9:$P$9,1)):INDEX('Sample Input'!$C$7:$P$7,MATCH(C70,'Sample Input'!$C$9:$P$9,1)+1),INDEX('Sample Input'!$C$9:$P$9,MATCH(C70,'Sample Input'!$C$9:$P$9,1)):INDEX('Sample Input'!$C$9:$P$9,MATCH(C70,'Sample Input'!$C$9:$P$9,1)+1)))</f>
        <v>0</v>
      </c>
      <c r="R70" s="50">
        <f>IF(INDEX('Sample Input'!$C$9:$P$9,MATCH(C70,'Sample Input'!$C$9:$P$9,1))&gt;=20,FORECAST(C70,INDEX('Sample Input'!$C$8:$P$8,MATCH(C70,'Sample Input'!$C$9:$P$9,1)-1):INDEX('Sample Input'!$C$8:$P$8,MATCH(C70,'Sample Input'!$C$9:$P$9,1)),INDEX('Sample Input'!$C$9:$P$9,MATCH(C70,'Sample Input'!$C$9:$P$9,1)-1):INDEX('Sample Input'!$C$9:$P$9,MATCH(C70,'Sample Input'!$C$9:$P$9,1))),FORECAST(C70,INDEX('Sample Input'!$C$8:$P$8,MATCH(C70,'Sample Input'!$C$9:$P$9,1)):INDEX('Sample Input'!$C$8:$P$8,MATCH(C70,'Sample Input'!$C$9:$P$9,1)+1),INDEX('Sample Input'!$C$9:$P$9,MATCH(C70,'Sample Input'!$C$9:$P$9,1)):INDEX('Sample Input'!$C$9:$P$9,MATCH(C70,'Sample Input'!$C$9:$P$9,1)+1)))</f>
        <v>0</v>
      </c>
      <c r="T70" s="32">
        <f t="shared" ref="T70:T133" si="32">(1-$T$2/100)*C70+($T$2/100)*P70</f>
        <v>30.273156166734331</v>
      </c>
      <c r="U70" s="33">
        <f t="shared" ref="U70:U133" si="33">($T$2/100)*(Q70-D70)</f>
        <v>0</v>
      </c>
      <c r="V70" s="33">
        <f t="shared" ref="V70:V133" si="34">($T$2/100)*(R70-E70)</f>
        <v>0</v>
      </c>
      <c r="W70" s="34">
        <f t="shared" ref="W70:W133" si="35">IF(POWER(((U70/500)+((T70+16)/116)),3)&gt;0.008856,POWER(((U70/500)+((T70+16)/116)),3)*0.95047,(116*U70/500+T70)/903.3*0.95047)</f>
        <v>6.0332568359375005E-2</v>
      </c>
      <c r="X70" s="34">
        <f t="shared" ref="X70:X133" si="36">IF(T70&gt;903.3*0.008856,POWER((T70+16)/116,3),T70/903.3)</f>
        <v>6.34765625E-2</v>
      </c>
      <c r="Y70" s="34">
        <f t="shared" ref="Y70:Y133" si="37">IF(POWER((T70+16)/116-V70/200,3)&gt;0.008856,POWER((T70+16)/116-V70/200,3)*1.08885,((T70+16-116*V70/200)-16)/903.3*1.08883)</f>
        <v>6.9116455078125E-2</v>
      </c>
      <c r="Z70" s="35">
        <f t="shared" ref="Z70:Z133" si="38">IF(ROUNDDOWN((3.2404542*W70-1.5371385*X70-0.4985314*Y70)*255+0.5,0)&lt;0,0,IF(ROUNDDOWN((3.2404542*W70-1.5371385*X70-0.4985314*Y70)*255+0.5,0)&gt;255,255,ROUNDDOWN((3.2404542*W70-1.5371385*X70-0.4985314*Y70)*255+0.5,0)))</f>
        <v>16</v>
      </c>
      <c r="AA70" s="35">
        <f t="shared" ref="AA70:AA133" si="39">IF(ROUNDDOWN((-0.96926*W70+1.8760108*X70+0.041556*Y70)*255+0.5,0)&lt;0,0,IF(ROUNDDOWN((-0.96926*W70+1.8760108*X70+0.041556*Y70)*255+0.5,0)&gt;255,255,ROUNDDOWN((-0.96926*W70+1.8760108*X70+0.041556*Y70)*255+0.5,0)))</f>
        <v>16</v>
      </c>
      <c r="AB70" s="35">
        <f t="shared" ref="AB70:AB133" si="40">IF(ROUNDDOWN((0.0556434*W70-0.2040259*X70+1.0572252*Y70)*255+0.5,0)&lt;0,0,IF(ROUNDDOWN((0.0556434*W70-0.2040259*X70+1.0572252*Y70)*255+0.5,0)&gt;255,255,ROUNDDOWN((0.0556434*W70-0.2040259*X70+1.0572252*Y70)*255+0.5,0)))</f>
        <v>16</v>
      </c>
      <c r="AC70" s="35">
        <f t="shared" ref="AC70:AC133" si="41">IF(3.2404542*W70-1.5371385*X70-0.4985314*Y70&lt;0.0031308,IF(ROUNDDOWN((12.92*(3.2404542*W70-1.5371385*X70-0.4985314*Y70))*255+0.5,0)&lt;0,0,ROUNDDOWN((12.92*(3.2404542*W70-1.5371385*X70-0.4985314*Y70))*255+0.5,0)),IF(ROUNDDOWN((1.055*POWER(3.2404542*W70-1.5371385*X70-0.4985314*Y70, 1/2.4)-0.055)*255+0.5, 0)&gt;255,255,ROUNDDOWN((1.055*POWER(3.2404542*W70-1.5371385*X70-0.4985314*Y70, 1/2.4)-0.055)*255+0.5, 0)))</f>
        <v>71</v>
      </c>
      <c r="AD70" s="35">
        <f t="shared" ref="AD70:AD133" si="42">IF((-0.96926*W70+1.8760108*X70+0.041556*Y70)&lt;0.0031308,IF(ROUNDDOWN((12.92*(-0.96926*W70+1.8760108*X70+0.041556*Y70))*255+0.5,0)&lt;0,0,ROUNDDOWN((12.92*(-0.96926*W70+1.8760108*X70+0.041556*Y70))*255+0.5,0)),IF(ROUNDDOWN((1.055*POWER((-0.96926*W70+1.8760108*X70+0.041556*Y70), 1/2.4)-0.055)*255+0.5, 0)&gt;255,255,ROUNDDOWN((1.055*POWER((-0.96926*W70+1.8760108*X70+0.041556*Y70), 1/2.4)-0.055)*255+0.5, 0)))</f>
        <v>71</v>
      </c>
      <c r="AE70" s="36">
        <f t="shared" ref="AE70:AE133" si="43">IF((0.0556434*W70-0.2040259*X70+1.0572252*Y70)&lt;0.0031308,IF(ROUNDDOWN((12.92*(0.0556434*W70-0.2040259*X70+1.0572252*Y70))*255+0.5,0)&lt;0,0,ROUNDDOWN((12.92*(0.0556434*W70-0.2040259*X70+1.0572252*Y70))*255+0.5,0)),IF(ROUNDDOWN((1.055*POWER((0.0556434*W70-0.2040259*X70+1.0572252*Y70),1/2.4)-0.055)*255+0.5,0)&gt;255,255,ROUNDDOWN((1.055*POWER((0.0556434*W70-0.2040259*X70+1.0572252*Y70),1/2.4)-0.055)*255+0.5,0)))</f>
        <v>71</v>
      </c>
    </row>
    <row r="71" spans="1:31" x14ac:dyDescent="0.25">
      <c r="A71" s="56">
        <v>66</v>
      </c>
      <c r="C71" s="32">
        <f t="shared" si="22"/>
        <v>30.509247784939483</v>
      </c>
      <c r="D71" s="33">
        <f>IF(INDEX('Sample Input'!$C$9:$P$9,MATCH(C71,'Sample Input'!$C$9:$P$9,1))&gt;=20,FORECAST(C71,INDEX('Sample Input'!$C$10:$P$10,MATCH(C71,'Sample Input'!$C$9:$P$9,1)-1):INDEX('Sample Input'!$C$10:$P$10,MATCH(C71,'Sample Input'!$C$9:$P$9,1)),INDEX('Sample Input'!$C$9:$P$9,MATCH(C71,'Sample Input'!$C$9:$P$9,1)-1):INDEX('Sample Input'!$C$9:$P$9,MATCH(C71,'Sample Input'!$C$9:$P$9,1))),FORECAST(C71,INDEX('Sample Input'!$C$10:$P$10,MATCH(C71,'Sample Input'!$C$9:$P$9,1)):INDEX('Sample Input'!$C$10:$P$10,MATCH(C71,'Sample Input'!$C$9:$P$9,1)+1),INDEX('Sample Input'!$C$9:$P$9,MATCH(C71,'Sample Input'!$C$9:$P$9,1)):INDEX('Sample Input'!$C$9:$P$9,MATCH(C71,'Sample Input'!$C$9:$P$9,1)+1)))</f>
        <v>0</v>
      </c>
      <c r="E71" s="33">
        <f>IF(INDEX('Sample Input'!$C$9:$P$9,MATCH(C71,'Sample Input'!$C$9:$P$9,1))&gt;=20,FORECAST(C71,INDEX('Sample Input'!$C$11:$P$11,MATCH(C71,'Sample Input'!$C$9:$P$9,1)-1):INDEX('Sample Input'!$C$11:$P$11,MATCH(C71,'Sample Input'!$C$9:$P$9,1)),INDEX('Sample Input'!$C$9:$P$9,MATCH(C71,'Sample Input'!$C$9:$P$9,1)-1):INDEX('Sample Input'!$C$9:$P$9,MATCH(C71,'Sample Input'!$C$9:$P$9,1))),FORECAST(C71,INDEX('Sample Input'!$C$11:$P$11,MATCH(C71,'Sample Input'!$C$9:$P$9,1)):INDEX('Sample Input'!$C$11:$P$11,MATCH(C71,'Sample Input'!$C$9:$P$9,1)+1),INDEX('Sample Input'!$C$9:$P$9,MATCH(C71,'Sample Input'!$C$9:$P$9,1)):INDEX('Sample Input'!$C$9:$P$9,MATCH(C71,'Sample Input'!$C$9:$P$9,1)+1)))</f>
        <v>0</v>
      </c>
      <c r="F71" s="34">
        <f t="shared" si="23"/>
        <v>6.1260761718750015E-2</v>
      </c>
      <c r="G71" s="34">
        <f t="shared" si="24"/>
        <v>6.4453125000000014E-2</v>
      </c>
      <c r="H71" s="34">
        <f t="shared" si="25"/>
        <v>7.0179785156250021E-2</v>
      </c>
      <c r="I71" s="35">
        <f t="shared" si="26"/>
        <v>16</v>
      </c>
      <c r="J71" s="35">
        <f t="shared" si="27"/>
        <v>16</v>
      </c>
      <c r="K71" s="35">
        <f t="shared" si="28"/>
        <v>16</v>
      </c>
      <c r="L71" s="35">
        <f t="shared" si="29"/>
        <v>72</v>
      </c>
      <c r="M71" s="35">
        <f t="shared" si="30"/>
        <v>72</v>
      </c>
      <c r="N71" s="36">
        <f t="shared" si="31"/>
        <v>72</v>
      </c>
      <c r="P71" s="48">
        <f>IF(INDEX('Sample Input'!$C$6:$P$6,MATCH(C71,'Sample Input'!$C$9:$P$9,1))&gt;='Sample Input'!$O$9,FORECAST(C71,INDEX('Sample Input'!$C$6:$P$6,MATCH(C71,'Sample Input'!$C$9:$P$9,1)-1):INDEX('Sample Input'!$C$6:$P$6,MATCH(C71,'Sample Input'!$C$9:$P$9,1)),INDEX('Sample Input'!$C$9:$P$9,MATCH(C71,'Sample Input'!$C$9:$P$9,1)-1):INDEX('Sample Input'!$C$9:$P$9,MATCH(C71,'Sample Input'!$C$9:$P$9,1))),FORECAST(C71,INDEX('Sample Input'!$C$6:$P$6,MATCH(C71,'Sample Input'!$C$9:$P$9,1)):INDEX('Sample Input'!$C$6:$P$6,MATCH(C71,'Sample Input'!$C$9:$P$9,1)+1),INDEX('Sample Input'!$C$9:$P$9,MATCH(C71,'Sample Input'!$C$9:$P$9,1)):INDEX('Sample Input'!$C$9:$P$9,MATCH(C71,'Sample Input'!$C$9:$P$9,1)+1)))</f>
        <v>30.509247784939483</v>
      </c>
      <c r="Q71" s="49">
        <f>IF(INDEX('Sample Input'!$C$9:$P$9,MATCH(C71,'Sample Input'!$C$9:$P$9,1))&gt;=20,FORECAST(C71,INDEX('Sample Input'!$C$7:$P$7,MATCH(C71,'Sample Input'!$C$9:$P$9,1)-1):INDEX('Sample Input'!$C$7:$P$7,MATCH(C71,'Sample Input'!$C$9:$P$9,1)),INDEX('Sample Input'!$C$9:$P$9,MATCH(C71,'Sample Input'!$C$9:$P$9,1)-1):INDEX('Sample Input'!$C$9:$P$9,MATCH(C71,'Sample Input'!$C$9:$P$9,1))),FORECAST(C71,INDEX('Sample Input'!$C$7:$P$7,MATCH(C71,'Sample Input'!$C$9:$P$9,1)):INDEX('Sample Input'!$C$7:$P$7,MATCH(C71,'Sample Input'!$C$9:$P$9,1)+1),INDEX('Sample Input'!$C$9:$P$9,MATCH(C71,'Sample Input'!$C$9:$P$9,1)):INDEX('Sample Input'!$C$9:$P$9,MATCH(C71,'Sample Input'!$C$9:$P$9,1)+1)))</f>
        <v>0</v>
      </c>
      <c r="R71" s="50">
        <f>IF(INDEX('Sample Input'!$C$9:$P$9,MATCH(C71,'Sample Input'!$C$9:$P$9,1))&gt;=20,FORECAST(C71,INDEX('Sample Input'!$C$8:$P$8,MATCH(C71,'Sample Input'!$C$9:$P$9,1)-1):INDEX('Sample Input'!$C$8:$P$8,MATCH(C71,'Sample Input'!$C$9:$P$9,1)),INDEX('Sample Input'!$C$9:$P$9,MATCH(C71,'Sample Input'!$C$9:$P$9,1)-1):INDEX('Sample Input'!$C$9:$P$9,MATCH(C71,'Sample Input'!$C$9:$P$9,1))),FORECAST(C71,INDEX('Sample Input'!$C$8:$P$8,MATCH(C71,'Sample Input'!$C$9:$P$9,1)):INDEX('Sample Input'!$C$8:$P$8,MATCH(C71,'Sample Input'!$C$9:$P$9,1)+1),INDEX('Sample Input'!$C$9:$P$9,MATCH(C71,'Sample Input'!$C$9:$P$9,1)):INDEX('Sample Input'!$C$9:$P$9,MATCH(C71,'Sample Input'!$C$9:$P$9,1)+1)))</f>
        <v>0</v>
      </c>
      <c r="T71" s="32">
        <f t="shared" si="32"/>
        <v>30.509247784939483</v>
      </c>
      <c r="U71" s="33">
        <f t="shared" si="33"/>
        <v>0</v>
      </c>
      <c r="V71" s="33">
        <f t="shared" si="34"/>
        <v>0</v>
      </c>
      <c r="W71" s="34">
        <f t="shared" si="35"/>
        <v>6.1260761718750015E-2</v>
      </c>
      <c r="X71" s="34">
        <f t="shared" si="36"/>
        <v>6.4453125000000014E-2</v>
      </c>
      <c r="Y71" s="34">
        <f t="shared" si="37"/>
        <v>7.0179785156250021E-2</v>
      </c>
      <c r="Z71" s="35">
        <f t="shared" si="38"/>
        <v>16</v>
      </c>
      <c r="AA71" s="35">
        <f t="shared" si="39"/>
        <v>16</v>
      </c>
      <c r="AB71" s="35">
        <f t="shared" si="40"/>
        <v>16</v>
      </c>
      <c r="AC71" s="35">
        <f t="shared" si="41"/>
        <v>72</v>
      </c>
      <c r="AD71" s="35">
        <f t="shared" si="42"/>
        <v>72</v>
      </c>
      <c r="AE71" s="36">
        <f t="shared" si="43"/>
        <v>72</v>
      </c>
    </row>
    <row r="72" spans="1:31" x14ac:dyDescent="0.25">
      <c r="A72" s="56">
        <v>67</v>
      </c>
      <c r="C72" s="32">
        <f t="shared" si="22"/>
        <v>30.742966522685137</v>
      </c>
      <c r="D72" s="33">
        <f>IF(INDEX('Sample Input'!$C$9:$P$9,MATCH(C72,'Sample Input'!$C$9:$P$9,1))&gt;=20,FORECAST(C72,INDEX('Sample Input'!$C$10:$P$10,MATCH(C72,'Sample Input'!$C$9:$P$9,1)-1):INDEX('Sample Input'!$C$10:$P$10,MATCH(C72,'Sample Input'!$C$9:$P$9,1)),INDEX('Sample Input'!$C$9:$P$9,MATCH(C72,'Sample Input'!$C$9:$P$9,1)-1):INDEX('Sample Input'!$C$9:$P$9,MATCH(C72,'Sample Input'!$C$9:$P$9,1))),FORECAST(C72,INDEX('Sample Input'!$C$10:$P$10,MATCH(C72,'Sample Input'!$C$9:$P$9,1)):INDEX('Sample Input'!$C$10:$P$10,MATCH(C72,'Sample Input'!$C$9:$P$9,1)+1),INDEX('Sample Input'!$C$9:$P$9,MATCH(C72,'Sample Input'!$C$9:$P$9,1)):INDEX('Sample Input'!$C$9:$P$9,MATCH(C72,'Sample Input'!$C$9:$P$9,1)+1)))</f>
        <v>0</v>
      </c>
      <c r="E72" s="33">
        <f>IF(INDEX('Sample Input'!$C$9:$P$9,MATCH(C72,'Sample Input'!$C$9:$P$9,1))&gt;=20,FORECAST(C72,INDEX('Sample Input'!$C$11:$P$11,MATCH(C72,'Sample Input'!$C$9:$P$9,1)-1):INDEX('Sample Input'!$C$11:$P$11,MATCH(C72,'Sample Input'!$C$9:$P$9,1)),INDEX('Sample Input'!$C$9:$P$9,MATCH(C72,'Sample Input'!$C$9:$P$9,1)-1):INDEX('Sample Input'!$C$9:$P$9,MATCH(C72,'Sample Input'!$C$9:$P$9,1))),FORECAST(C72,INDEX('Sample Input'!$C$11:$P$11,MATCH(C72,'Sample Input'!$C$9:$P$9,1)):INDEX('Sample Input'!$C$11:$P$11,MATCH(C72,'Sample Input'!$C$9:$P$9,1)+1),INDEX('Sample Input'!$C$9:$P$9,MATCH(C72,'Sample Input'!$C$9:$P$9,1)):INDEX('Sample Input'!$C$9:$P$9,MATCH(C72,'Sample Input'!$C$9:$P$9,1)+1)))</f>
        <v>0</v>
      </c>
      <c r="F72" s="34">
        <f t="shared" si="23"/>
        <v>6.2188955078125017E-2</v>
      </c>
      <c r="G72" s="34">
        <f t="shared" si="24"/>
        <v>6.5429687500000014E-2</v>
      </c>
      <c r="H72" s="34">
        <f t="shared" si="25"/>
        <v>7.1243115234375015E-2</v>
      </c>
      <c r="I72" s="35">
        <f t="shared" si="26"/>
        <v>17</v>
      </c>
      <c r="J72" s="35">
        <f t="shared" si="27"/>
        <v>17</v>
      </c>
      <c r="K72" s="35">
        <f t="shared" si="28"/>
        <v>17</v>
      </c>
      <c r="L72" s="35">
        <f t="shared" si="29"/>
        <v>72</v>
      </c>
      <c r="M72" s="35">
        <f t="shared" si="30"/>
        <v>72</v>
      </c>
      <c r="N72" s="36">
        <f t="shared" si="31"/>
        <v>72</v>
      </c>
      <c r="P72" s="48">
        <f>IF(INDEX('Sample Input'!$C$6:$P$6,MATCH(C72,'Sample Input'!$C$9:$P$9,1))&gt;='Sample Input'!$O$9,FORECAST(C72,INDEX('Sample Input'!$C$6:$P$6,MATCH(C72,'Sample Input'!$C$9:$P$9,1)-1):INDEX('Sample Input'!$C$6:$P$6,MATCH(C72,'Sample Input'!$C$9:$P$9,1)),INDEX('Sample Input'!$C$9:$P$9,MATCH(C72,'Sample Input'!$C$9:$P$9,1)-1):INDEX('Sample Input'!$C$9:$P$9,MATCH(C72,'Sample Input'!$C$9:$P$9,1))),FORECAST(C72,INDEX('Sample Input'!$C$6:$P$6,MATCH(C72,'Sample Input'!$C$9:$P$9,1)):INDEX('Sample Input'!$C$6:$P$6,MATCH(C72,'Sample Input'!$C$9:$P$9,1)+1),INDEX('Sample Input'!$C$9:$P$9,MATCH(C72,'Sample Input'!$C$9:$P$9,1)):INDEX('Sample Input'!$C$9:$P$9,MATCH(C72,'Sample Input'!$C$9:$P$9,1)+1)))</f>
        <v>30.742966522685137</v>
      </c>
      <c r="Q72" s="49">
        <f>IF(INDEX('Sample Input'!$C$9:$P$9,MATCH(C72,'Sample Input'!$C$9:$P$9,1))&gt;=20,FORECAST(C72,INDEX('Sample Input'!$C$7:$P$7,MATCH(C72,'Sample Input'!$C$9:$P$9,1)-1):INDEX('Sample Input'!$C$7:$P$7,MATCH(C72,'Sample Input'!$C$9:$P$9,1)),INDEX('Sample Input'!$C$9:$P$9,MATCH(C72,'Sample Input'!$C$9:$P$9,1)-1):INDEX('Sample Input'!$C$9:$P$9,MATCH(C72,'Sample Input'!$C$9:$P$9,1))),FORECAST(C72,INDEX('Sample Input'!$C$7:$P$7,MATCH(C72,'Sample Input'!$C$9:$P$9,1)):INDEX('Sample Input'!$C$7:$P$7,MATCH(C72,'Sample Input'!$C$9:$P$9,1)+1),INDEX('Sample Input'!$C$9:$P$9,MATCH(C72,'Sample Input'!$C$9:$P$9,1)):INDEX('Sample Input'!$C$9:$P$9,MATCH(C72,'Sample Input'!$C$9:$P$9,1)+1)))</f>
        <v>0</v>
      </c>
      <c r="R72" s="50">
        <f>IF(INDEX('Sample Input'!$C$9:$P$9,MATCH(C72,'Sample Input'!$C$9:$P$9,1))&gt;=20,FORECAST(C72,INDEX('Sample Input'!$C$8:$P$8,MATCH(C72,'Sample Input'!$C$9:$P$9,1)-1):INDEX('Sample Input'!$C$8:$P$8,MATCH(C72,'Sample Input'!$C$9:$P$9,1)),INDEX('Sample Input'!$C$9:$P$9,MATCH(C72,'Sample Input'!$C$9:$P$9,1)-1):INDEX('Sample Input'!$C$9:$P$9,MATCH(C72,'Sample Input'!$C$9:$P$9,1))),FORECAST(C72,INDEX('Sample Input'!$C$8:$P$8,MATCH(C72,'Sample Input'!$C$9:$P$9,1)):INDEX('Sample Input'!$C$8:$P$8,MATCH(C72,'Sample Input'!$C$9:$P$9,1)+1),INDEX('Sample Input'!$C$9:$P$9,MATCH(C72,'Sample Input'!$C$9:$P$9,1)):INDEX('Sample Input'!$C$9:$P$9,MATCH(C72,'Sample Input'!$C$9:$P$9,1)+1)))</f>
        <v>0</v>
      </c>
      <c r="T72" s="32">
        <f t="shared" si="32"/>
        <v>30.742966522685137</v>
      </c>
      <c r="U72" s="33">
        <f t="shared" si="33"/>
        <v>0</v>
      </c>
      <c r="V72" s="33">
        <f t="shared" si="34"/>
        <v>0</v>
      </c>
      <c r="W72" s="34">
        <f t="shared" si="35"/>
        <v>6.2188955078125017E-2</v>
      </c>
      <c r="X72" s="34">
        <f t="shared" si="36"/>
        <v>6.5429687500000014E-2</v>
      </c>
      <c r="Y72" s="34">
        <f t="shared" si="37"/>
        <v>7.1243115234375015E-2</v>
      </c>
      <c r="Z72" s="35">
        <f t="shared" si="38"/>
        <v>17</v>
      </c>
      <c r="AA72" s="35">
        <f t="shared" si="39"/>
        <v>17</v>
      </c>
      <c r="AB72" s="35">
        <f t="shared" si="40"/>
        <v>17</v>
      </c>
      <c r="AC72" s="35">
        <f t="shared" si="41"/>
        <v>72</v>
      </c>
      <c r="AD72" s="35">
        <f t="shared" si="42"/>
        <v>72</v>
      </c>
      <c r="AE72" s="36">
        <f t="shared" si="43"/>
        <v>72</v>
      </c>
    </row>
    <row r="73" spans="1:31" x14ac:dyDescent="0.25">
      <c r="A73" s="56">
        <v>68</v>
      </c>
      <c r="C73" s="32">
        <f t="shared" si="22"/>
        <v>30.974371118523507</v>
      </c>
      <c r="D73" s="33">
        <f>IF(INDEX('Sample Input'!$C$9:$P$9,MATCH(C73,'Sample Input'!$C$9:$P$9,1))&gt;=20,FORECAST(C73,INDEX('Sample Input'!$C$10:$P$10,MATCH(C73,'Sample Input'!$C$9:$P$9,1)-1):INDEX('Sample Input'!$C$10:$P$10,MATCH(C73,'Sample Input'!$C$9:$P$9,1)),INDEX('Sample Input'!$C$9:$P$9,MATCH(C73,'Sample Input'!$C$9:$P$9,1)-1):INDEX('Sample Input'!$C$9:$P$9,MATCH(C73,'Sample Input'!$C$9:$P$9,1))),FORECAST(C73,INDEX('Sample Input'!$C$10:$P$10,MATCH(C73,'Sample Input'!$C$9:$P$9,1)):INDEX('Sample Input'!$C$10:$P$10,MATCH(C73,'Sample Input'!$C$9:$P$9,1)+1),INDEX('Sample Input'!$C$9:$P$9,MATCH(C73,'Sample Input'!$C$9:$P$9,1)):INDEX('Sample Input'!$C$9:$P$9,MATCH(C73,'Sample Input'!$C$9:$P$9,1)+1)))</f>
        <v>0</v>
      </c>
      <c r="E73" s="33">
        <f>IF(INDEX('Sample Input'!$C$9:$P$9,MATCH(C73,'Sample Input'!$C$9:$P$9,1))&gt;=20,FORECAST(C73,INDEX('Sample Input'!$C$11:$P$11,MATCH(C73,'Sample Input'!$C$9:$P$9,1)-1):INDEX('Sample Input'!$C$11:$P$11,MATCH(C73,'Sample Input'!$C$9:$P$9,1)),INDEX('Sample Input'!$C$9:$P$9,MATCH(C73,'Sample Input'!$C$9:$P$9,1)-1):INDEX('Sample Input'!$C$9:$P$9,MATCH(C73,'Sample Input'!$C$9:$P$9,1))),FORECAST(C73,INDEX('Sample Input'!$C$11:$P$11,MATCH(C73,'Sample Input'!$C$9:$P$9,1)):INDEX('Sample Input'!$C$11:$P$11,MATCH(C73,'Sample Input'!$C$9:$P$9,1)+1),INDEX('Sample Input'!$C$9:$P$9,MATCH(C73,'Sample Input'!$C$9:$P$9,1)):INDEX('Sample Input'!$C$9:$P$9,MATCH(C73,'Sample Input'!$C$9:$P$9,1)+1)))</f>
        <v>0</v>
      </c>
      <c r="F73" s="34">
        <f t="shared" si="23"/>
        <v>6.3117148437499979E-2</v>
      </c>
      <c r="G73" s="34">
        <f t="shared" si="24"/>
        <v>6.6406249999999972E-2</v>
      </c>
      <c r="H73" s="34">
        <f t="shared" si="25"/>
        <v>7.2306445312499981E-2</v>
      </c>
      <c r="I73" s="35">
        <f t="shared" si="26"/>
        <v>17</v>
      </c>
      <c r="J73" s="35">
        <f t="shared" si="27"/>
        <v>17</v>
      </c>
      <c r="K73" s="35">
        <f t="shared" si="28"/>
        <v>17</v>
      </c>
      <c r="L73" s="35">
        <f t="shared" si="29"/>
        <v>73</v>
      </c>
      <c r="M73" s="35">
        <f t="shared" si="30"/>
        <v>73</v>
      </c>
      <c r="N73" s="36">
        <f t="shared" si="31"/>
        <v>73</v>
      </c>
      <c r="P73" s="48">
        <f>IF(INDEX('Sample Input'!$C$6:$P$6,MATCH(C73,'Sample Input'!$C$9:$P$9,1))&gt;='Sample Input'!$O$9,FORECAST(C73,INDEX('Sample Input'!$C$6:$P$6,MATCH(C73,'Sample Input'!$C$9:$P$9,1)-1):INDEX('Sample Input'!$C$6:$P$6,MATCH(C73,'Sample Input'!$C$9:$P$9,1)),INDEX('Sample Input'!$C$9:$P$9,MATCH(C73,'Sample Input'!$C$9:$P$9,1)-1):INDEX('Sample Input'!$C$9:$P$9,MATCH(C73,'Sample Input'!$C$9:$P$9,1))),FORECAST(C73,INDEX('Sample Input'!$C$6:$P$6,MATCH(C73,'Sample Input'!$C$9:$P$9,1)):INDEX('Sample Input'!$C$6:$P$6,MATCH(C73,'Sample Input'!$C$9:$P$9,1)+1),INDEX('Sample Input'!$C$9:$P$9,MATCH(C73,'Sample Input'!$C$9:$P$9,1)):INDEX('Sample Input'!$C$9:$P$9,MATCH(C73,'Sample Input'!$C$9:$P$9,1)+1)))</f>
        <v>30.974371118523507</v>
      </c>
      <c r="Q73" s="49">
        <f>IF(INDEX('Sample Input'!$C$9:$P$9,MATCH(C73,'Sample Input'!$C$9:$P$9,1))&gt;=20,FORECAST(C73,INDEX('Sample Input'!$C$7:$P$7,MATCH(C73,'Sample Input'!$C$9:$P$9,1)-1):INDEX('Sample Input'!$C$7:$P$7,MATCH(C73,'Sample Input'!$C$9:$P$9,1)),INDEX('Sample Input'!$C$9:$P$9,MATCH(C73,'Sample Input'!$C$9:$P$9,1)-1):INDEX('Sample Input'!$C$9:$P$9,MATCH(C73,'Sample Input'!$C$9:$P$9,1))),FORECAST(C73,INDEX('Sample Input'!$C$7:$P$7,MATCH(C73,'Sample Input'!$C$9:$P$9,1)):INDEX('Sample Input'!$C$7:$P$7,MATCH(C73,'Sample Input'!$C$9:$P$9,1)+1),INDEX('Sample Input'!$C$9:$P$9,MATCH(C73,'Sample Input'!$C$9:$P$9,1)):INDEX('Sample Input'!$C$9:$P$9,MATCH(C73,'Sample Input'!$C$9:$P$9,1)+1)))</f>
        <v>0</v>
      </c>
      <c r="R73" s="50">
        <f>IF(INDEX('Sample Input'!$C$9:$P$9,MATCH(C73,'Sample Input'!$C$9:$P$9,1))&gt;=20,FORECAST(C73,INDEX('Sample Input'!$C$8:$P$8,MATCH(C73,'Sample Input'!$C$9:$P$9,1)-1):INDEX('Sample Input'!$C$8:$P$8,MATCH(C73,'Sample Input'!$C$9:$P$9,1)),INDEX('Sample Input'!$C$9:$P$9,MATCH(C73,'Sample Input'!$C$9:$P$9,1)-1):INDEX('Sample Input'!$C$9:$P$9,MATCH(C73,'Sample Input'!$C$9:$P$9,1))),FORECAST(C73,INDEX('Sample Input'!$C$8:$P$8,MATCH(C73,'Sample Input'!$C$9:$P$9,1)):INDEX('Sample Input'!$C$8:$P$8,MATCH(C73,'Sample Input'!$C$9:$P$9,1)+1),INDEX('Sample Input'!$C$9:$P$9,MATCH(C73,'Sample Input'!$C$9:$P$9,1)):INDEX('Sample Input'!$C$9:$P$9,MATCH(C73,'Sample Input'!$C$9:$P$9,1)+1)))</f>
        <v>0</v>
      </c>
      <c r="T73" s="32">
        <f t="shared" si="32"/>
        <v>30.974371118523507</v>
      </c>
      <c r="U73" s="33">
        <f t="shared" si="33"/>
        <v>0</v>
      </c>
      <c r="V73" s="33">
        <f t="shared" si="34"/>
        <v>0</v>
      </c>
      <c r="W73" s="34">
        <f t="shared" si="35"/>
        <v>6.3117148437499979E-2</v>
      </c>
      <c r="X73" s="34">
        <f t="shared" si="36"/>
        <v>6.6406249999999972E-2</v>
      </c>
      <c r="Y73" s="34">
        <f t="shared" si="37"/>
        <v>7.2306445312499981E-2</v>
      </c>
      <c r="Z73" s="35">
        <f t="shared" si="38"/>
        <v>17</v>
      </c>
      <c r="AA73" s="35">
        <f t="shared" si="39"/>
        <v>17</v>
      </c>
      <c r="AB73" s="35">
        <f t="shared" si="40"/>
        <v>17</v>
      </c>
      <c r="AC73" s="35">
        <f t="shared" si="41"/>
        <v>73</v>
      </c>
      <c r="AD73" s="35">
        <f t="shared" si="42"/>
        <v>73</v>
      </c>
      <c r="AE73" s="36">
        <f t="shared" si="43"/>
        <v>73</v>
      </c>
    </row>
    <row r="74" spans="1:31" x14ac:dyDescent="0.25">
      <c r="A74" s="56">
        <v>69</v>
      </c>
      <c r="C74" s="32">
        <f t="shared" si="22"/>
        <v>31.203518018566641</v>
      </c>
      <c r="D74" s="33">
        <f>IF(INDEX('Sample Input'!$C$9:$P$9,MATCH(C74,'Sample Input'!$C$9:$P$9,1))&gt;=20,FORECAST(C74,INDEX('Sample Input'!$C$10:$P$10,MATCH(C74,'Sample Input'!$C$9:$P$9,1)-1):INDEX('Sample Input'!$C$10:$P$10,MATCH(C74,'Sample Input'!$C$9:$P$9,1)),INDEX('Sample Input'!$C$9:$P$9,MATCH(C74,'Sample Input'!$C$9:$P$9,1)-1):INDEX('Sample Input'!$C$9:$P$9,MATCH(C74,'Sample Input'!$C$9:$P$9,1))),FORECAST(C74,INDEX('Sample Input'!$C$10:$P$10,MATCH(C74,'Sample Input'!$C$9:$P$9,1)):INDEX('Sample Input'!$C$10:$P$10,MATCH(C74,'Sample Input'!$C$9:$P$9,1)+1),INDEX('Sample Input'!$C$9:$P$9,MATCH(C74,'Sample Input'!$C$9:$P$9,1)):INDEX('Sample Input'!$C$9:$P$9,MATCH(C74,'Sample Input'!$C$9:$P$9,1)+1)))</f>
        <v>0</v>
      </c>
      <c r="E74" s="33">
        <f>IF(INDEX('Sample Input'!$C$9:$P$9,MATCH(C74,'Sample Input'!$C$9:$P$9,1))&gt;=20,FORECAST(C74,INDEX('Sample Input'!$C$11:$P$11,MATCH(C74,'Sample Input'!$C$9:$P$9,1)-1):INDEX('Sample Input'!$C$11:$P$11,MATCH(C74,'Sample Input'!$C$9:$P$9,1)),INDEX('Sample Input'!$C$9:$P$9,MATCH(C74,'Sample Input'!$C$9:$P$9,1)-1):INDEX('Sample Input'!$C$9:$P$9,MATCH(C74,'Sample Input'!$C$9:$P$9,1))),FORECAST(C74,INDEX('Sample Input'!$C$11:$P$11,MATCH(C74,'Sample Input'!$C$9:$P$9,1)):INDEX('Sample Input'!$C$11:$P$11,MATCH(C74,'Sample Input'!$C$9:$P$9,1)+1),INDEX('Sample Input'!$C$9:$P$9,MATCH(C74,'Sample Input'!$C$9:$P$9,1)):INDEX('Sample Input'!$C$9:$P$9,MATCH(C74,'Sample Input'!$C$9:$P$9,1)+1)))</f>
        <v>0</v>
      </c>
      <c r="F74" s="34">
        <f t="shared" si="23"/>
        <v>6.4045341796875016E-2</v>
      </c>
      <c r="G74" s="34">
        <f t="shared" si="24"/>
        <v>6.7382812500000014E-2</v>
      </c>
      <c r="H74" s="34">
        <f t="shared" si="25"/>
        <v>7.3369775390625017E-2</v>
      </c>
      <c r="I74" s="35">
        <f t="shared" si="26"/>
        <v>17</v>
      </c>
      <c r="J74" s="35">
        <f t="shared" si="27"/>
        <v>17</v>
      </c>
      <c r="K74" s="35">
        <f t="shared" si="28"/>
        <v>17</v>
      </c>
      <c r="L74" s="35">
        <f t="shared" si="29"/>
        <v>73</v>
      </c>
      <c r="M74" s="35">
        <f t="shared" si="30"/>
        <v>73</v>
      </c>
      <c r="N74" s="36">
        <f t="shared" si="31"/>
        <v>73</v>
      </c>
      <c r="P74" s="48">
        <f>IF(INDEX('Sample Input'!$C$6:$P$6,MATCH(C74,'Sample Input'!$C$9:$P$9,1))&gt;='Sample Input'!$O$9,FORECAST(C74,INDEX('Sample Input'!$C$6:$P$6,MATCH(C74,'Sample Input'!$C$9:$P$9,1)-1):INDEX('Sample Input'!$C$6:$P$6,MATCH(C74,'Sample Input'!$C$9:$P$9,1)),INDEX('Sample Input'!$C$9:$P$9,MATCH(C74,'Sample Input'!$C$9:$P$9,1)-1):INDEX('Sample Input'!$C$9:$P$9,MATCH(C74,'Sample Input'!$C$9:$P$9,1))),FORECAST(C74,INDEX('Sample Input'!$C$6:$P$6,MATCH(C74,'Sample Input'!$C$9:$P$9,1)):INDEX('Sample Input'!$C$6:$P$6,MATCH(C74,'Sample Input'!$C$9:$P$9,1)+1),INDEX('Sample Input'!$C$9:$P$9,MATCH(C74,'Sample Input'!$C$9:$P$9,1)):INDEX('Sample Input'!$C$9:$P$9,MATCH(C74,'Sample Input'!$C$9:$P$9,1)+1)))</f>
        <v>31.203518018566641</v>
      </c>
      <c r="Q74" s="49">
        <f>IF(INDEX('Sample Input'!$C$9:$P$9,MATCH(C74,'Sample Input'!$C$9:$P$9,1))&gt;=20,FORECAST(C74,INDEX('Sample Input'!$C$7:$P$7,MATCH(C74,'Sample Input'!$C$9:$P$9,1)-1):INDEX('Sample Input'!$C$7:$P$7,MATCH(C74,'Sample Input'!$C$9:$P$9,1)),INDEX('Sample Input'!$C$9:$P$9,MATCH(C74,'Sample Input'!$C$9:$P$9,1)-1):INDEX('Sample Input'!$C$9:$P$9,MATCH(C74,'Sample Input'!$C$9:$P$9,1))),FORECAST(C74,INDEX('Sample Input'!$C$7:$P$7,MATCH(C74,'Sample Input'!$C$9:$P$9,1)):INDEX('Sample Input'!$C$7:$P$7,MATCH(C74,'Sample Input'!$C$9:$P$9,1)+1),INDEX('Sample Input'!$C$9:$P$9,MATCH(C74,'Sample Input'!$C$9:$P$9,1)):INDEX('Sample Input'!$C$9:$P$9,MATCH(C74,'Sample Input'!$C$9:$P$9,1)+1)))</f>
        <v>0</v>
      </c>
      <c r="R74" s="50">
        <f>IF(INDEX('Sample Input'!$C$9:$P$9,MATCH(C74,'Sample Input'!$C$9:$P$9,1))&gt;=20,FORECAST(C74,INDEX('Sample Input'!$C$8:$P$8,MATCH(C74,'Sample Input'!$C$9:$P$9,1)-1):INDEX('Sample Input'!$C$8:$P$8,MATCH(C74,'Sample Input'!$C$9:$P$9,1)),INDEX('Sample Input'!$C$9:$P$9,MATCH(C74,'Sample Input'!$C$9:$P$9,1)-1):INDEX('Sample Input'!$C$9:$P$9,MATCH(C74,'Sample Input'!$C$9:$P$9,1))),FORECAST(C74,INDEX('Sample Input'!$C$8:$P$8,MATCH(C74,'Sample Input'!$C$9:$P$9,1)):INDEX('Sample Input'!$C$8:$P$8,MATCH(C74,'Sample Input'!$C$9:$P$9,1)+1),INDEX('Sample Input'!$C$9:$P$9,MATCH(C74,'Sample Input'!$C$9:$P$9,1)):INDEX('Sample Input'!$C$9:$P$9,MATCH(C74,'Sample Input'!$C$9:$P$9,1)+1)))</f>
        <v>0</v>
      </c>
      <c r="T74" s="32">
        <f t="shared" si="32"/>
        <v>31.203518018566641</v>
      </c>
      <c r="U74" s="33">
        <f t="shared" si="33"/>
        <v>0</v>
      </c>
      <c r="V74" s="33">
        <f t="shared" si="34"/>
        <v>0</v>
      </c>
      <c r="W74" s="34">
        <f t="shared" si="35"/>
        <v>6.4045341796875016E-2</v>
      </c>
      <c r="X74" s="34">
        <f t="shared" si="36"/>
        <v>6.7382812500000014E-2</v>
      </c>
      <c r="Y74" s="34">
        <f t="shared" si="37"/>
        <v>7.3369775390625017E-2</v>
      </c>
      <c r="Z74" s="35">
        <f t="shared" si="38"/>
        <v>17</v>
      </c>
      <c r="AA74" s="35">
        <f t="shared" si="39"/>
        <v>17</v>
      </c>
      <c r="AB74" s="35">
        <f t="shared" si="40"/>
        <v>17</v>
      </c>
      <c r="AC74" s="35">
        <f t="shared" si="41"/>
        <v>73</v>
      </c>
      <c r="AD74" s="35">
        <f t="shared" si="42"/>
        <v>73</v>
      </c>
      <c r="AE74" s="36">
        <f t="shared" si="43"/>
        <v>73</v>
      </c>
    </row>
    <row r="75" spans="1:31" x14ac:dyDescent="0.25">
      <c r="A75" s="56">
        <v>70</v>
      </c>
      <c r="C75" s="32">
        <f t="shared" si="22"/>
        <v>31.430461497734548</v>
      </c>
      <c r="D75" s="33">
        <f>IF(INDEX('Sample Input'!$C$9:$P$9,MATCH(C75,'Sample Input'!$C$9:$P$9,1))&gt;=20,FORECAST(C75,INDEX('Sample Input'!$C$10:$P$10,MATCH(C75,'Sample Input'!$C$9:$P$9,1)-1):INDEX('Sample Input'!$C$10:$P$10,MATCH(C75,'Sample Input'!$C$9:$P$9,1)),INDEX('Sample Input'!$C$9:$P$9,MATCH(C75,'Sample Input'!$C$9:$P$9,1)-1):INDEX('Sample Input'!$C$9:$P$9,MATCH(C75,'Sample Input'!$C$9:$P$9,1))),FORECAST(C75,INDEX('Sample Input'!$C$10:$P$10,MATCH(C75,'Sample Input'!$C$9:$P$9,1)):INDEX('Sample Input'!$C$10:$P$10,MATCH(C75,'Sample Input'!$C$9:$P$9,1)+1),INDEX('Sample Input'!$C$9:$P$9,MATCH(C75,'Sample Input'!$C$9:$P$9,1)):INDEX('Sample Input'!$C$9:$P$9,MATCH(C75,'Sample Input'!$C$9:$P$9,1)+1)))</f>
        <v>0</v>
      </c>
      <c r="E75" s="33">
        <f>IF(INDEX('Sample Input'!$C$9:$P$9,MATCH(C75,'Sample Input'!$C$9:$P$9,1))&gt;=20,FORECAST(C75,INDEX('Sample Input'!$C$11:$P$11,MATCH(C75,'Sample Input'!$C$9:$P$9,1)-1):INDEX('Sample Input'!$C$11:$P$11,MATCH(C75,'Sample Input'!$C$9:$P$9,1)),INDEX('Sample Input'!$C$9:$P$9,MATCH(C75,'Sample Input'!$C$9:$P$9,1)-1):INDEX('Sample Input'!$C$9:$P$9,MATCH(C75,'Sample Input'!$C$9:$P$9,1))),FORECAST(C75,INDEX('Sample Input'!$C$11:$P$11,MATCH(C75,'Sample Input'!$C$9:$P$9,1)):INDEX('Sample Input'!$C$11:$P$11,MATCH(C75,'Sample Input'!$C$9:$P$9,1)+1),INDEX('Sample Input'!$C$9:$P$9,MATCH(C75,'Sample Input'!$C$9:$P$9,1)):INDEX('Sample Input'!$C$9:$P$9,MATCH(C75,'Sample Input'!$C$9:$P$9,1)+1)))</f>
        <v>0</v>
      </c>
      <c r="F75" s="34">
        <f t="shared" si="23"/>
        <v>6.4973535156249998E-2</v>
      </c>
      <c r="G75" s="34">
        <f t="shared" si="24"/>
        <v>6.8359375E-2</v>
      </c>
      <c r="H75" s="34">
        <f t="shared" si="25"/>
        <v>7.443310546875001E-2</v>
      </c>
      <c r="I75" s="35">
        <f t="shared" si="26"/>
        <v>17</v>
      </c>
      <c r="J75" s="35">
        <f t="shared" si="27"/>
        <v>17</v>
      </c>
      <c r="K75" s="35">
        <f t="shared" si="28"/>
        <v>17</v>
      </c>
      <c r="L75" s="35">
        <f t="shared" si="29"/>
        <v>74</v>
      </c>
      <c r="M75" s="35">
        <f t="shared" si="30"/>
        <v>74</v>
      </c>
      <c r="N75" s="36">
        <f t="shared" si="31"/>
        <v>74</v>
      </c>
      <c r="P75" s="48">
        <f>IF(INDEX('Sample Input'!$C$6:$P$6,MATCH(C75,'Sample Input'!$C$9:$P$9,1))&gt;='Sample Input'!$O$9,FORECAST(C75,INDEX('Sample Input'!$C$6:$P$6,MATCH(C75,'Sample Input'!$C$9:$P$9,1)-1):INDEX('Sample Input'!$C$6:$P$6,MATCH(C75,'Sample Input'!$C$9:$P$9,1)),INDEX('Sample Input'!$C$9:$P$9,MATCH(C75,'Sample Input'!$C$9:$P$9,1)-1):INDEX('Sample Input'!$C$9:$P$9,MATCH(C75,'Sample Input'!$C$9:$P$9,1))),FORECAST(C75,INDEX('Sample Input'!$C$6:$P$6,MATCH(C75,'Sample Input'!$C$9:$P$9,1)):INDEX('Sample Input'!$C$6:$P$6,MATCH(C75,'Sample Input'!$C$9:$P$9,1)+1),INDEX('Sample Input'!$C$9:$P$9,MATCH(C75,'Sample Input'!$C$9:$P$9,1)):INDEX('Sample Input'!$C$9:$P$9,MATCH(C75,'Sample Input'!$C$9:$P$9,1)+1)))</f>
        <v>31.430461497734548</v>
      </c>
      <c r="Q75" s="49">
        <f>IF(INDEX('Sample Input'!$C$9:$P$9,MATCH(C75,'Sample Input'!$C$9:$P$9,1))&gt;=20,FORECAST(C75,INDEX('Sample Input'!$C$7:$P$7,MATCH(C75,'Sample Input'!$C$9:$P$9,1)-1):INDEX('Sample Input'!$C$7:$P$7,MATCH(C75,'Sample Input'!$C$9:$P$9,1)),INDEX('Sample Input'!$C$9:$P$9,MATCH(C75,'Sample Input'!$C$9:$P$9,1)-1):INDEX('Sample Input'!$C$9:$P$9,MATCH(C75,'Sample Input'!$C$9:$P$9,1))),FORECAST(C75,INDEX('Sample Input'!$C$7:$P$7,MATCH(C75,'Sample Input'!$C$9:$P$9,1)):INDEX('Sample Input'!$C$7:$P$7,MATCH(C75,'Sample Input'!$C$9:$P$9,1)+1),INDEX('Sample Input'!$C$9:$P$9,MATCH(C75,'Sample Input'!$C$9:$P$9,1)):INDEX('Sample Input'!$C$9:$P$9,MATCH(C75,'Sample Input'!$C$9:$P$9,1)+1)))</f>
        <v>0</v>
      </c>
      <c r="R75" s="50">
        <f>IF(INDEX('Sample Input'!$C$9:$P$9,MATCH(C75,'Sample Input'!$C$9:$P$9,1))&gt;=20,FORECAST(C75,INDEX('Sample Input'!$C$8:$P$8,MATCH(C75,'Sample Input'!$C$9:$P$9,1)-1):INDEX('Sample Input'!$C$8:$P$8,MATCH(C75,'Sample Input'!$C$9:$P$9,1)),INDEX('Sample Input'!$C$9:$P$9,MATCH(C75,'Sample Input'!$C$9:$P$9,1)-1):INDEX('Sample Input'!$C$9:$P$9,MATCH(C75,'Sample Input'!$C$9:$P$9,1))),FORECAST(C75,INDEX('Sample Input'!$C$8:$P$8,MATCH(C75,'Sample Input'!$C$9:$P$9,1)):INDEX('Sample Input'!$C$8:$P$8,MATCH(C75,'Sample Input'!$C$9:$P$9,1)+1),INDEX('Sample Input'!$C$9:$P$9,MATCH(C75,'Sample Input'!$C$9:$P$9,1)):INDEX('Sample Input'!$C$9:$P$9,MATCH(C75,'Sample Input'!$C$9:$P$9,1)+1)))</f>
        <v>0</v>
      </c>
      <c r="T75" s="32">
        <f t="shared" si="32"/>
        <v>31.430461497734548</v>
      </c>
      <c r="U75" s="33">
        <f t="shared" si="33"/>
        <v>0</v>
      </c>
      <c r="V75" s="33">
        <f t="shared" si="34"/>
        <v>0</v>
      </c>
      <c r="W75" s="34">
        <f t="shared" si="35"/>
        <v>6.4973535156249998E-2</v>
      </c>
      <c r="X75" s="34">
        <f t="shared" si="36"/>
        <v>6.8359375E-2</v>
      </c>
      <c r="Y75" s="34">
        <f t="shared" si="37"/>
        <v>7.443310546875001E-2</v>
      </c>
      <c r="Z75" s="35">
        <f t="shared" si="38"/>
        <v>17</v>
      </c>
      <c r="AA75" s="35">
        <f t="shared" si="39"/>
        <v>17</v>
      </c>
      <c r="AB75" s="35">
        <f t="shared" si="40"/>
        <v>17</v>
      </c>
      <c r="AC75" s="35">
        <f t="shared" si="41"/>
        <v>74</v>
      </c>
      <c r="AD75" s="35">
        <f t="shared" si="42"/>
        <v>74</v>
      </c>
      <c r="AE75" s="36">
        <f t="shared" si="43"/>
        <v>74</v>
      </c>
    </row>
    <row r="76" spans="1:31" x14ac:dyDescent="0.25">
      <c r="A76" s="56">
        <v>71</v>
      </c>
      <c r="C76" s="32">
        <f t="shared" si="22"/>
        <v>31.655253772957614</v>
      </c>
      <c r="D76" s="33">
        <f>IF(INDEX('Sample Input'!$C$9:$P$9,MATCH(C76,'Sample Input'!$C$9:$P$9,1))&gt;=20,FORECAST(C76,INDEX('Sample Input'!$C$10:$P$10,MATCH(C76,'Sample Input'!$C$9:$P$9,1)-1):INDEX('Sample Input'!$C$10:$P$10,MATCH(C76,'Sample Input'!$C$9:$P$9,1)),INDEX('Sample Input'!$C$9:$P$9,MATCH(C76,'Sample Input'!$C$9:$P$9,1)-1):INDEX('Sample Input'!$C$9:$P$9,MATCH(C76,'Sample Input'!$C$9:$P$9,1))),FORECAST(C76,INDEX('Sample Input'!$C$10:$P$10,MATCH(C76,'Sample Input'!$C$9:$P$9,1)):INDEX('Sample Input'!$C$10:$P$10,MATCH(C76,'Sample Input'!$C$9:$P$9,1)+1),INDEX('Sample Input'!$C$9:$P$9,MATCH(C76,'Sample Input'!$C$9:$P$9,1)):INDEX('Sample Input'!$C$9:$P$9,MATCH(C76,'Sample Input'!$C$9:$P$9,1)+1)))</f>
        <v>0</v>
      </c>
      <c r="E76" s="33">
        <f>IF(INDEX('Sample Input'!$C$9:$P$9,MATCH(C76,'Sample Input'!$C$9:$P$9,1))&gt;=20,FORECAST(C76,INDEX('Sample Input'!$C$11:$P$11,MATCH(C76,'Sample Input'!$C$9:$P$9,1)-1):INDEX('Sample Input'!$C$11:$P$11,MATCH(C76,'Sample Input'!$C$9:$P$9,1)),INDEX('Sample Input'!$C$9:$P$9,MATCH(C76,'Sample Input'!$C$9:$P$9,1)-1):INDEX('Sample Input'!$C$9:$P$9,MATCH(C76,'Sample Input'!$C$9:$P$9,1))),FORECAST(C76,INDEX('Sample Input'!$C$11:$P$11,MATCH(C76,'Sample Input'!$C$9:$P$9,1)):INDEX('Sample Input'!$C$11:$P$11,MATCH(C76,'Sample Input'!$C$9:$P$9,1)+1),INDEX('Sample Input'!$C$9:$P$9,MATCH(C76,'Sample Input'!$C$9:$P$9,1)):INDEX('Sample Input'!$C$9:$P$9,MATCH(C76,'Sample Input'!$C$9:$P$9,1)+1)))</f>
        <v>0</v>
      </c>
      <c r="F76" s="34">
        <f t="shared" si="23"/>
        <v>6.5901728515625008E-2</v>
      </c>
      <c r="G76" s="34">
        <f t="shared" si="24"/>
        <v>6.93359375E-2</v>
      </c>
      <c r="H76" s="34">
        <f t="shared" si="25"/>
        <v>7.5496435546875004E-2</v>
      </c>
      <c r="I76" s="35">
        <f t="shared" si="26"/>
        <v>18</v>
      </c>
      <c r="J76" s="35">
        <f t="shared" si="27"/>
        <v>18</v>
      </c>
      <c r="K76" s="35">
        <f t="shared" si="28"/>
        <v>18</v>
      </c>
      <c r="L76" s="35">
        <f t="shared" si="29"/>
        <v>74</v>
      </c>
      <c r="M76" s="35">
        <f t="shared" si="30"/>
        <v>74</v>
      </c>
      <c r="N76" s="36">
        <f t="shared" si="31"/>
        <v>74</v>
      </c>
      <c r="P76" s="48">
        <f>IF(INDEX('Sample Input'!$C$6:$P$6,MATCH(C76,'Sample Input'!$C$9:$P$9,1))&gt;='Sample Input'!$O$9,FORECAST(C76,INDEX('Sample Input'!$C$6:$P$6,MATCH(C76,'Sample Input'!$C$9:$P$9,1)-1):INDEX('Sample Input'!$C$6:$P$6,MATCH(C76,'Sample Input'!$C$9:$P$9,1)),INDEX('Sample Input'!$C$9:$P$9,MATCH(C76,'Sample Input'!$C$9:$P$9,1)-1):INDEX('Sample Input'!$C$9:$P$9,MATCH(C76,'Sample Input'!$C$9:$P$9,1))),FORECAST(C76,INDEX('Sample Input'!$C$6:$P$6,MATCH(C76,'Sample Input'!$C$9:$P$9,1)):INDEX('Sample Input'!$C$6:$P$6,MATCH(C76,'Sample Input'!$C$9:$P$9,1)+1),INDEX('Sample Input'!$C$9:$P$9,MATCH(C76,'Sample Input'!$C$9:$P$9,1)):INDEX('Sample Input'!$C$9:$P$9,MATCH(C76,'Sample Input'!$C$9:$P$9,1)+1)))</f>
        <v>31.655253772957614</v>
      </c>
      <c r="Q76" s="49">
        <f>IF(INDEX('Sample Input'!$C$9:$P$9,MATCH(C76,'Sample Input'!$C$9:$P$9,1))&gt;=20,FORECAST(C76,INDEX('Sample Input'!$C$7:$P$7,MATCH(C76,'Sample Input'!$C$9:$P$9,1)-1):INDEX('Sample Input'!$C$7:$P$7,MATCH(C76,'Sample Input'!$C$9:$P$9,1)),INDEX('Sample Input'!$C$9:$P$9,MATCH(C76,'Sample Input'!$C$9:$P$9,1)-1):INDEX('Sample Input'!$C$9:$P$9,MATCH(C76,'Sample Input'!$C$9:$P$9,1))),FORECAST(C76,INDEX('Sample Input'!$C$7:$P$7,MATCH(C76,'Sample Input'!$C$9:$P$9,1)):INDEX('Sample Input'!$C$7:$P$7,MATCH(C76,'Sample Input'!$C$9:$P$9,1)+1),INDEX('Sample Input'!$C$9:$P$9,MATCH(C76,'Sample Input'!$C$9:$P$9,1)):INDEX('Sample Input'!$C$9:$P$9,MATCH(C76,'Sample Input'!$C$9:$P$9,1)+1)))</f>
        <v>0</v>
      </c>
      <c r="R76" s="50">
        <f>IF(INDEX('Sample Input'!$C$9:$P$9,MATCH(C76,'Sample Input'!$C$9:$P$9,1))&gt;=20,FORECAST(C76,INDEX('Sample Input'!$C$8:$P$8,MATCH(C76,'Sample Input'!$C$9:$P$9,1)-1):INDEX('Sample Input'!$C$8:$P$8,MATCH(C76,'Sample Input'!$C$9:$P$9,1)),INDEX('Sample Input'!$C$9:$P$9,MATCH(C76,'Sample Input'!$C$9:$P$9,1)-1):INDEX('Sample Input'!$C$9:$P$9,MATCH(C76,'Sample Input'!$C$9:$P$9,1))),FORECAST(C76,INDEX('Sample Input'!$C$8:$P$8,MATCH(C76,'Sample Input'!$C$9:$P$9,1)):INDEX('Sample Input'!$C$8:$P$8,MATCH(C76,'Sample Input'!$C$9:$P$9,1)+1),INDEX('Sample Input'!$C$9:$P$9,MATCH(C76,'Sample Input'!$C$9:$P$9,1)):INDEX('Sample Input'!$C$9:$P$9,MATCH(C76,'Sample Input'!$C$9:$P$9,1)+1)))</f>
        <v>0</v>
      </c>
      <c r="T76" s="32">
        <f t="shared" si="32"/>
        <v>31.655253772957614</v>
      </c>
      <c r="U76" s="33">
        <f t="shared" si="33"/>
        <v>0</v>
      </c>
      <c r="V76" s="33">
        <f t="shared" si="34"/>
        <v>0</v>
      </c>
      <c r="W76" s="34">
        <f t="shared" si="35"/>
        <v>6.5901728515625008E-2</v>
      </c>
      <c r="X76" s="34">
        <f t="shared" si="36"/>
        <v>6.93359375E-2</v>
      </c>
      <c r="Y76" s="34">
        <f t="shared" si="37"/>
        <v>7.5496435546875004E-2</v>
      </c>
      <c r="Z76" s="35">
        <f t="shared" si="38"/>
        <v>18</v>
      </c>
      <c r="AA76" s="35">
        <f t="shared" si="39"/>
        <v>18</v>
      </c>
      <c r="AB76" s="35">
        <f t="shared" si="40"/>
        <v>18</v>
      </c>
      <c r="AC76" s="35">
        <f t="shared" si="41"/>
        <v>74</v>
      </c>
      <c r="AD76" s="35">
        <f t="shared" si="42"/>
        <v>74</v>
      </c>
      <c r="AE76" s="36">
        <f t="shared" si="43"/>
        <v>74</v>
      </c>
    </row>
    <row r="77" spans="1:31" x14ac:dyDescent="0.25">
      <c r="A77" s="56">
        <v>72</v>
      </c>
      <c r="C77" s="32">
        <f t="shared" si="22"/>
        <v>31.877945108972085</v>
      </c>
      <c r="D77" s="33">
        <f>IF(INDEX('Sample Input'!$C$9:$P$9,MATCH(C77,'Sample Input'!$C$9:$P$9,1))&gt;=20,FORECAST(C77,INDEX('Sample Input'!$C$10:$P$10,MATCH(C77,'Sample Input'!$C$9:$P$9,1)-1):INDEX('Sample Input'!$C$10:$P$10,MATCH(C77,'Sample Input'!$C$9:$P$9,1)),INDEX('Sample Input'!$C$9:$P$9,MATCH(C77,'Sample Input'!$C$9:$P$9,1)-1):INDEX('Sample Input'!$C$9:$P$9,MATCH(C77,'Sample Input'!$C$9:$P$9,1))),FORECAST(C77,INDEX('Sample Input'!$C$10:$P$10,MATCH(C77,'Sample Input'!$C$9:$P$9,1)):INDEX('Sample Input'!$C$10:$P$10,MATCH(C77,'Sample Input'!$C$9:$P$9,1)+1),INDEX('Sample Input'!$C$9:$P$9,MATCH(C77,'Sample Input'!$C$9:$P$9,1)):INDEX('Sample Input'!$C$9:$P$9,MATCH(C77,'Sample Input'!$C$9:$P$9,1)+1)))</f>
        <v>0</v>
      </c>
      <c r="E77" s="33">
        <f>IF(INDEX('Sample Input'!$C$9:$P$9,MATCH(C77,'Sample Input'!$C$9:$P$9,1))&gt;=20,FORECAST(C77,INDEX('Sample Input'!$C$11:$P$11,MATCH(C77,'Sample Input'!$C$9:$P$9,1)-1):INDEX('Sample Input'!$C$11:$P$11,MATCH(C77,'Sample Input'!$C$9:$P$9,1)),INDEX('Sample Input'!$C$9:$P$9,MATCH(C77,'Sample Input'!$C$9:$P$9,1)-1):INDEX('Sample Input'!$C$9:$P$9,MATCH(C77,'Sample Input'!$C$9:$P$9,1))),FORECAST(C77,INDEX('Sample Input'!$C$11:$P$11,MATCH(C77,'Sample Input'!$C$9:$P$9,1)):INDEX('Sample Input'!$C$11:$P$11,MATCH(C77,'Sample Input'!$C$9:$P$9,1)+1),INDEX('Sample Input'!$C$9:$P$9,MATCH(C77,'Sample Input'!$C$9:$P$9,1)):INDEX('Sample Input'!$C$9:$P$9,MATCH(C77,'Sample Input'!$C$9:$P$9,1)+1)))</f>
        <v>0</v>
      </c>
      <c r="F77" s="34">
        <f t="shared" si="23"/>
        <v>6.6829921875000003E-2</v>
      </c>
      <c r="G77" s="34">
        <f t="shared" si="24"/>
        <v>7.03125E-2</v>
      </c>
      <c r="H77" s="34">
        <f t="shared" si="25"/>
        <v>7.6559765625000012E-2</v>
      </c>
      <c r="I77" s="35">
        <f t="shared" si="26"/>
        <v>18</v>
      </c>
      <c r="J77" s="35">
        <f t="shared" si="27"/>
        <v>18</v>
      </c>
      <c r="K77" s="35">
        <f t="shared" si="28"/>
        <v>18</v>
      </c>
      <c r="L77" s="35">
        <f t="shared" si="29"/>
        <v>75</v>
      </c>
      <c r="M77" s="35">
        <f t="shared" si="30"/>
        <v>75</v>
      </c>
      <c r="N77" s="36">
        <f t="shared" si="31"/>
        <v>75</v>
      </c>
      <c r="P77" s="48">
        <f>IF(INDEX('Sample Input'!$C$6:$P$6,MATCH(C77,'Sample Input'!$C$9:$P$9,1))&gt;='Sample Input'!$O$9,FORECAST(C77,INDEX('Sample Input'!$C$6:$P$6,MATCH(C77,'Sample Input'!$C$9:$P$9,1)-1):INDEX('Sample Input'!$C$6:$P$6,MATCH(C77,'Sample Input'!$C$9:$P$9,1)),INDEX('Sample Input'!$C$9:$P$9,MATCH(C77,'Sample Input'!$C$9:$P$9,1)-1):INDEX('Sample Input'!$C$9:$P$9,MATCH(C77,'Sample Input'!$C$9:$P$9,1))),FORECAST(C77,INDEX('Sample Input'!$C$6:$P$6,MATCH(C77,'Sample Input'!$C$9:$P$9,1)):INDEX('Sample Input'!$C$6:$P$6,MATCH(C77,'Sample Input'!$C$9:$P$9,1)+1),INDEX('Sample Input'!$C$9:$P$9,MATCH(C77,'Sample Input'!$C$9:$P$9,1)):INDEX('Sample Input'!$C$9:$P$9,MATCH(C77,'Sample Input'!$C$9:$P$9,1)+1)))</f>
        <v>31.877945108972085</v>
      </c>
      <c r="Q77" s="49">
        <f>IF(INDEX('Sample Input'!$C$9:$P$9,MATCH(C77,'Sample Input'!$C$9:$P$9,1))&gt;=20,FORECAST(C77,INDEX('Sample Input'!$C$7:$P$7,MATCH(C77,'Sample Input'!$C$9:$P$9,1)-1):INDEX('Sample Input'!$C$7:$P$7,MATCH(C77,'Sample Input'!$C$9:$P$9,1)),INDEX('Sample Input'!$C$9:$P$9,MATCH(C77,'Sample Input'!$C$9:$P$9,1)-1):INDEX('Sample Input'!$C$9:$P$9,MATCH(C77,'Sample Input'!$C$9:$P$9,1))),FORECAST(C77,INDEX('Sample Input'!$C$7:$P$7,MATCH(C77,'Sample Input'!$C$9:$P$9,1)):INDEX('Sample Input'!$C$7:$P$7,MATCH(C77,'Sample Input'!$C$9:$P$9,1)+1),INDEX('Sample Input'!$C$9:$P$9,MATCH(C77,'Sample Input'!$C$9:$P$9,1)):INDEX('Sample Input'!$C$9:$P$9,MATCH(C77,'Sample Input'!$C$9:$P$9,1)+1)))</f>
        <v>0</v>
      </c>
      <c r="R77" s="50">
        <f>IF(INDEX('Sample Input'!$C$9:$P$9,MATCH(C77,'Sample Input'!$C$9:$P$9,1))&gt;=20,FORECAST(C77,INDEX('Sample Input'!$C$8:$P$8,MATCH(C77,'Sample Input'!$C$9:$P$9,1)-1):INDEX('Sample Input'!$C$8:$P$8,MATCH(C77,'Sample Input'!$C$9:$P$9,1)),INDEX('Sample Input'!$C$9:$P$9,MATCH(C77,'Sample Input'!$C$9:$P$9,1)-1):INDEX('Sample Input'!$C$9:$P$9,MATCH(C77,'Sample Input'!$C$9:$P$9,1))),FORECAST(C77,INDEX('Sample Input'!$C$8:$P$8,MATCH(C77,'Sample Input'!$C$9:$P$9,1)):INDEX('Sample Input'!$C$8:$P$8,MATCH(C77,'Sample Input'!$C$9:$P$9,1)+1),INDEX('Sample Input'!$C$9:$P$9,MATCH(C77,'Sample Input'!$C$9:$P$9,1)):INDEX('Sample Input'!$C$9:$P$9,MATCH(C77,'Sample Input'!$C$9:$P$9,1)+1)))</f>
        <v>0</v>
      </c>
      <c r="T77" s="32">
        <f t="shared" si="32"/>
        <v>31.877945108972085</v>
      </c>
      <c r="U77" s="33">
        <f t="shared" si="33"/>
        <v>0</v>
      </c>
      <c r="V77" s="33">
        <f t="shared" si="34"/>
        <v>0</v>
      </c>
      <c r="W77" s="34">
        <f t="shared" si="35"/>
        <v>6.6829921875000003E-2</v>
      </c>
      <c r="X77" s="34">
        <f t="shared" si="36"/>
        <v>7.03125E-2</v>
      </c>
      <c r="Y77" s="34">
        <f t="shared" si="37"/>
        <v>7.6559765625000012E-2</v>
      </c>
      <c r="Z77" s="35">
        <f t="shared" si="38"/>
        <v>18</v>
      </c>
      <c r="AA77" s="35">
        <f t="shared" si="39"/>
        <v>18</v>
      </c>
      <c r="AB77" s="35">
        <f t="shared" si="40"/>
        <v>18</v>
      </c>
      <c r="AC77" s="35">
        <f t="shared" si="41"/>
        <v>75</v>
      </c>
      <c r="AD77" s="35">
        <f t="shared" si="42"/>
        <v>75</v>
      </c>
      <c r="AE77" s="36">
        <f t="shared" si="43"/>
        <v>75</v>
      </c>
    </row>
    <row r="78" spans="1:31" x14ac:dyDescent="0.25">
      <c r="A78" s="56">
        <v>73</v>
      </c>
      <c r="C78" s="32">
        <f t="shared" si="22"/>
        <v>32.098583917289353</v>
      </c>
      <c r="D78" s="33">
        <f>IF(INDEX('Sample Input'!$C$9:$P$9,MATCH(C78,'Sample Input'!$C$9:$P$9,1))&gt;=20,FORECAST(C78,INDEX('Sample Input'!$C$10:$P$10,MATCH(C78,'Sample Input'!$C$9:$P$9,1)-1):INDEX('Sample Input'!$C$10:$P$10,MATCH(C78,'Sample Input'!$C$9:$P$9,1)),INDEX('Sample Input'!$C$9:$P$9,MATCH(C78,'Sample Input'!$C$9:$P$9,1)-1):INDEX('Sample Input'!$C$9:$P$9,MATCH(C78,'Sample Input'!$C$9:$P$9,1))),FORECAST(C78,INDEX('Sample Input'!$C$10:$P$10,MATCH(C78,'Sample Input'!$C$9:$P$9,1)):INDEX('Sample Input'!$C$10:$P$10,MATCH(C78,'Sample Input'!$C$9:$P$9,1)+1),INDEX('Sample Input'!$C$9:$P$9,MATCH(C78,'Sample Input'!$C$9:$P$9,1)):INDEX('Sample Input'!$C$9:$P$9,MATCH(C78,'Sample Input'!$C$9:$P$9,1)+1)))</f>
        <v>0</v>
      </c>
      <c r="E78" s="33">
        <f>IF(INDEX('Sample Input'!$C$9:$P$9,MATCH(C78,'Sample Input'!$C$9:$P$9,1))&gt;=20,FORECAST(C78,INDEX('Sample Input'!$C$11:$P$11,MATCH(C78,'Sample Input'!$C$9:$P$9,1)-1):INDEX('Sample Input'!$C$11:$P$11,MATCH(C78,'Sample Input'!$C$9:$P$9,1)),INDEX('Sample Input'!$C$9:$P$9,MATCH(C78,'Sample Input'!$C$9:$P$9,1)-1):INDEX('Sample Input'!$C$9:$P$9,MATCH(C78,'Sample Input'!$C$9:$P$9,1))),FORECAST(C78,INDEX('Sample Input'!$C$11:$P$11,MATCH(C78,'Sample Input'!$C$9:$P$9,1)):INDEX('Sample Input'!$C$11:$P$11,MATCH(C78,'Sample Input'!$C$9:$P$9,1)+1),INDEX('Sample Input'!$C$9:$P$9,MATCH(C78,'Sample Input'!$C$9:$P$9,1)):INDEX('Sample Input'!$C$9:$P$9,MATCH(C78,'Sample Input'!$C$9:$P$9,1)+1)))</f>
        <v>0</v>
      </c>
      <c r="F78" s="34">
        <f t="shared" si="23"/>
        <v>6.7758115234375013E-2</v>
      </c>
      <c r="G78" s="34">
        <f t="shared" si="24"/>
        <v>7.1289062500000014E-2</v>
      </c>
      <c r="H78" s="34">
        <f t="shared" si="25"/>
        <v>7.762309570312502E-2</v>
      </c>
      <c r="I78" s="35">
        <f t="shared" si="26"/>
        <v>18</v>
      </c>
      <c r="J78" s="35">
        <f t="shared" si="27"/>
        <v>18</v>
      </c>
      <c r="K78" s="35">
        <f t="shared" si="28"/>
        <v>18</v>
      </c>
      <c r="L78" s="35">
        <f t="shared" si="29"/>
        <v>75</v>
      </c>
      <c r="M78" s="35">
        <f t="shared" si="30"/>
        <v>75</v>
      </c>
      <c r="N78" s="36">
        <f t="shared" si="31"/>
        <v>75</v>
      </c>
      <c r="P78" s="48">
        <f>IF(INDEX('Sample Input'!$C$6:$P$6,MATCH(C78,'Sample Input'!$C$9:$P$9,1))&gt;='Sample Input'!$O$9,FORECAST(C78,INDEX('Sample Input'!$C$6:$P$6,MATCH(C78,'Sample Input'!$C$9:$P$9,1)-1):INDEX('Sample Input'!$C$6:$P$6,MATCH(C78,'Sample Input'!$C$9:$P$9,1)),INDEX('Sample Input'!$C$9:$P$9,MATCH(C78,'Sample Input'!$C$9:$P$9,1)-1):INDEX('Sample Input'!$C$9:$P$9,MATCH(C78,'Sample Input'!$C$9:$P$9,1))),FORECAST(C78,INDEX('Sample Input'!$C$6:$P$6,MATCH(C78,'Sample Input'!$C$9:$P$9,1)):INDEX('Sample Input'!$C$6:$P$6,MATCH(C78,'Sample Input'!$C$9:$P$9,1)+1),INDEX('Sample Input'!$C$9:$P$9,MATCH(C78,'Sample Input'!$C$9:$P$9,1)):INDEX('Sample Input'!$C$9:$P$9,MATCH(C78,'Sample Input'!$C$9:$P$9,1)+1)))</f>
        <v>32.098583917289353</v>
      </c>
      <c r="Q78" s="49">
        <f>IF(INDEX('Sample Input'!$C$9:$P$9,MATCH(C78,'Sample Input'!$C$9:$P$9,1))&gt;=20,FORECAST(C78,INDEX('Sample Input'!$C$7:$P$7,MATCH(C78,'Sample Input'!$C$9:$P$9,1)-1):INDEX('Sample Input'!$C$7:$P$7,MATCH(C78,'Sample Input'!$C$9:$P$9,1)),INDEX('Sample Input'!$C$9:$P$9,MATCH(C78,'Sample Input'!$C$9:$P$9,1)-1):INDEX('Sample Input'!$C$9:$P$9,MATCH(C78,'Sample Input'!$C$9:$P$9,1))),FORECAST(C78,INDEX('Sample Input'!$C$7:$P$7,MATCH(C78,'Sample Input'!$C$9:$P$9,1)):INDEX('Sample Input'!$C$7:$P$7,MATCH(C78,'Sample Input'!$C$9:$P$9,1)+1),INDEX('Sample Input'!$C$9:$P$9,MATCH(C78,'Sample Input'!$C$9:$P$9,1)):INDEX('Sample Input'!$C$9:$P$9,MATCH(C78,'Sample Input'!$C$9:$P$9,1)+1)))</f>
        <v>0</v>
      </c>
      <c r="R78" s="50">
        <f>IF(INDEX('Sample Input'!$C$9:$P$9,MATCH(C78,'Sample Input'!$C$9:$P$9,1))&gt;=20,FORECAST(C78,INDEX('Sample Input'!$C$8:$P$8,MATCH(C78,'Sample Input'!$C$9:$P$9,1)-1):INDEX('Sample Input'!$C$8:$P$8,MATCH(C78,'Sample Input'!$C$9:$P$9,1)),INDEX('Sample Input'!$C$9:$P$9,MATCH(C78,'Sample Input'!$C$9:$P$9,1)-1):INDEX('Sample Input'!$C$9:$P$9,MATCH(C78,'Sample Input'!$C$9:$P$9,1))),FORECAST(C78,INDEX('Sample Input'!$C$8:$P$8,MATCH(C78,'Sample Input'!$C$9:$P$9,1)):INDEX('Sample Input'!$C$8:$P$8,MATCH(C78,'Sample Input'!$C$9:$P$9,1)+1),INDEX('Sample Input'!$C$9:$P$9,MATCH(C78,'Sample Input'!$C$9:$P$9,1)):INDEX('Sample Input'!$C$9:$P$9,MATCH(C78,'Sample Input'!$C$9:$P$9,1)+1)))</f>
        <v>0</v>
      </c>
      <c r="T78" s="32">
        <f t="shared" si="32"/>
        <v>32.098583917289353</v>
      </c>
      <c r="U78" s="33">
        <f t="shared" si="33"/>
        <v>0</v>
      </c>
      <c r="V78" s="33">
        <f t="shared" si="34"/>
        <v>0</v>
      </c>
      <c r="W78" s="34">
        <f t="shared" si="35"/>
        <v>6.7758115234375013E-2</v>
      </c>
      <c r="X78" s="34">
        <f t="shared" si="36"/>
        <v>7.1289062500000014E-2</v>
      </c>
      <c r="Y78" s="34">
        <f t="shared" si="37"/>
        <v>7.762309570312502E-2</v>
      </c>
      <c r="Z78" s="35">
        <f t="shared" si="38"/>
        <v>18</v>
      </c>
      <c r="AA78" s="35">
        <f t="shared" si="39"/>
        <v>18</v>
      </c>
      <c r="AB78" s="35">
        <f t="shared" si="40"/>
        <v>18</v>
      </c>
      <c r="AC78" s="35">
        <f t="shared" si="41"/>
        <v>75</v>
      </c>
      <c r="AD78" s="35">
        <f t="shared" si="42"/>
        <v>75</v>
      </c>
      <c r="AE78" s="36">
        <f t="shared" si="43"/>
        <v>75</v>
      </c>
    </row>
    <row r="79" spans="1:31" x14ac:dyDescent="0.25">
      <c r="A79" s="56">
        <v>74</v>
      </c>
      <c r="C79" s="32">
        <f t="shared" si="22"/>
        <v>32.317216848866323</v>
      </c>
      <c r="D79" s="33">
        <f>IF(INDEX('Sample Input'!$C$9:$P$9,MATCH(C79,'Sample Input'!$C$9:$P$9,1))&gt;=20,FORECAST(C79,INDEX('Sample Input'!$C$10:$P$10,MATCH(C79,'Sample Input'!$C$9:$P$9,1)-1):INDEX('Sample Input'!$C$10:$P$10,MATCH(C79,'Sample Input'!$C$9:$P$9,1)),INDEX('Sample Input'!$C$9:$P$9,MATCH(C79,'Sample Input'!$C$9:$P$9,1)-1):INDEX('Sample Input'!$C$9:$P$9,MATCH(C79,'Sample Input'!$C$9:$P$9,1))),FORECAST(C79,INDEX('Sample Input'!$C$10:$P$10,MATCH(C79,'Sample Input'!$C$9:$P$9,1)):INDEX('Sample Input'!$C$10:$P$10,MATCH(C79,'Sample Input'!$C$9:$P$9,1)+1),INDEX('Sample Input'!$C$9:$P$9,MATCH(C79,'Sample Input'!$C$9:$P$9,1)):INDEX('Sample Input'!$C$9:$P$9,MATCH(C79,'Sample Input'!$C$9:$P$9,1)+1)))</f>
        <v>0</v>
      </c>
      <c r="E79" s="33">
        <f>IF(INDEX('Sample Input'!$C$9:$P$9,MATCH(C79,'Sample Input'!$C$9:$P$9,1))&gt;=20,FORECAST(C79,INDEX('Sample Input'!$C$11:$P$11,MATCH(C79,'Sample Input'!$C$9:$P$9,1)-1):INDEX('Sample Input'!$C$11:$P$11,MATCH(C79,'Sample Input'!$C$9:$P$9,1)),INDEX('Sample Input'!$C$9:$P$9,MATCH(C79,'Sample Input'!$C$9:$P$9,1)-1):INDEX('Sample Input'!$C$9:$P$9,MATCH(C79,'Sample Input'!$C$9:$P$9,1))),FORECAST(C79,INDEX('Sample Input'!$C$11:$P$11,MATCH(C79,'Sample Input'!$C$9:$P$9,1)):INDEX('Sample Input'!$C$11:$P$11,MATCH(C79,'Sample Input'!$C$9:$P$9,1)+1),INDEX('Sample Input'!$C$9:$P$9,MATCH(C79,'Sample Input'!$C$9:$P$9,1)):INDEX('Sample Input'!$C$9:$P$9,MATCH(C79,'Sample Input'!$C$9:$P$9,1)+1)))</f>
        <v>0</v>
      </c>
      <c r="F79" s="34">
        <f t="shared" si="23"/>
        <v>6.8686308593750009E-2</v>
      </c>
      <c r="G79" s="34">
        <f t="shared" si="24"/>
        <v>7.2265625E-2</v>
      </c>
      <c r="H79" s="34">
        <f t="shared" si="25"/>
        <v>7.8686425781250013E-2</v>
      </c>
      <c r="I79" s="35">
        <f t="shared" si="26"/>
        <v>18</v>
      </c>
      <c r="J79" s="35">
        <f t="shared" si="27"/>
        <v>18</v>
      </c>
      <c r="K79" s="35">
        <f t="shared" si="28"/>
        <v>18</v>
      </c>
      <c r="L79" s="35">
        <f t="shared" si="29"/>
        <v>76</v>
      </c>
      <c r="M79" s="35">
        <f t="shared" si="30"/>
        <v>76</v>
      </c>
      <c r="N79" s="36">
        <f t="shared" si="31"/>
        <v>76</v>
      </c>
      <c r="P79" s="48">
        <f>IF(INDEX('Sample Input'!$C$6:$P$6,MATCH(C79,'Sample Input'!$C$9:$P$9,1))&gt;='Sample Input'!$O$9,FORECAST(C79,INDEX('Sample Input'!$C$6:$P$6,MATCH(C79,'Sample Input'!$C$9:$P$9,1)-1):INDEX('Sample Input'!$C$6:$P$6,MATCH(C79,'Sample Input'!$C$9:$P$9,1)),INDEX('Sample Input'!$C$9:$P$9,MATCH(C79,'Sample Input'!$C$9:$P$9,1)-1):INDEX('Sample Input'!$C$9:$P$9,MATCH(C79,'Sample Input'!$C$9:$P$9,1))),FORECAST(C79,INDEX('Sample Input'!$C$6:$P$6,MATCH(C79,'Sample Input'!$C$9:$P$9,1)):INDEX('Sample Input'!$C$6:$P$6,MATCH(C79,'Sample Input'!$C$9:$P$9,1)+1),INDEX('Sample Input'!$C$9:$P$9,MATCH(C79,'Sample Input'!$C$9:$P$9,1)):INDEX('Sample Input'!$C$9:$P$9,MATCH(C79,'Sample Input'!$C$9:$P$9,1)+1)))</f>
        <v>32.317216848866323</v>
      </c>
      <c r="Q79" s="49">
        <f>IF(INDEX('Sample Input'!$C$9:$P$9,MATCH(C79,'Sample Input'!$C$9:$P$9,1))&gt;=20,FORECAST(C79,INDEX('Sample Input'!$C$7:$P$7,MATCH(C79,'Sample Input'!$C$9:$P$9,1)-1):INDEX('Sample Input'!$C$7:$P$7,MATCH(C79,'Sample Input'!$C$9:$P$9,1)),INDEX('Sample Input'!$C$9:$P$9,MATCH(C79,'Sample Input'!$C$9:$P$9,1)-1):INDEX('Sample Input'!$C$9:$P$9,MATCH(C79,'Sample Input'!$C$9:$P$9,1))),FORECAST(C79,INDEX('Sample Input'!$C$7:$P$7,MATCH(C79,'Sample Input'!$C$9:$P$9,1)):INDEX('Sample Input'!$C$7:$P$7,MATCH(C79,'Sample Input'!$C$9:$P$9,1)+1),INDEX('Sample Input'!$C$9:$P$9,MATCH(C79,'Sample Input'!$C$9:$P$9,1)):INDEX('Sample Input'!$C$9:$P$9,MATCH(C79,'Sample Input'!$C$9:$P$9,1)+1)))</f>
        <v>0</v>
      </c>
      <c r="R79" s="50">
        <f>IF(INDEX('Sample Input'!$C$9:$P$9,MATCH(C79,'Sample Input'!$C$9:$P$9,1))&gt;=20,FORECAST(C79,INDEX('Sample Input'!$C$8:$P$8,MATCH(C79,'Sample Input'!$C$9:$P$9,1)-1):INDEX('Sample Input'!$C$8:$P$8,MATCH(C79,'Sample Input'!$C$9:$P$9,1)),INDEX('Sample Input'!$C$9:$P$9,MATCH(C79,'Sample Input'!$C$9:$P$9,1)-1):INDEX('Sample Input'!$C$9:$P$9,MATCH(C79,'Sample Input'!$C$9:$P$9,1))),FORECAST(C79,INDEX('Sample Input'!$C$8:$P$8,MATCH(C79,'Sample Input'!$C$9:$P$9,1)):INDEX('Sample Input'!$C$8:$P$8,MATCH(C79,'Sample Input'!$C$9:$P$9,1)+1),INDEX('Sample Input'!$C$9:$P$9,MATCH(C79,'Sample Input'!$C$9:$P$9,1)):INDEX('Sample Input'!$C$9:$P$9,MATCH(C79,'Sample Input'!$C$9:$P$9,1)+1)))</f>
        <v>0</v>
      </c>
      <c r="T79" s="32">
        <f t="shared" si="32"/>
        <v>32.317216848866323</v>
      </c>
      <c r="U79" s="33">
        <f t="shared" si="33"/>
        <v>0</v>
      </c>
      <c r="V79" s="33">
        <f t="shared" si="34"/>
        <v>0</v>
      </c>
      <c r="W79" s="34">
        <f t="shared" si="35"/>
        <v>6.8686308593750009E-2</v>
      </c>
      <c r="X79" s="34">
        <f t="shared" si="36"/>
        <v>7.2265625E-2</v>
      </c>
      <c r="Y79" s="34">
        <f t="shared" si="37"/>
        <v>7.8686425781250013E-2</v>
      </c>
      <c r="Z79" s="35">
        <f t="shared" si="38"/>
        <v>18</v>
      </c>
      <c r="AA79" s="35">
        <f t="shared" si="39"/>
        <v>18</v>
      </c>
      <c r="AB79" s="35">
        <f t="shared" si="40"/>
        <v>18</v>
      </c>
      <c r="AC79" s="35">
        <f t="shared" si="41"/>
        <v>76</v>
      </c>
      <c r="AD79" s="35">
        <f t="shared" si="42"/>
        <v>76</v>
      </c>
      <c r="AE79" s="36">
        <f t="shared" si="43"/>
        <v>76</v>
      </c>
    </row>
    <row r="80" spans="1:31" x14ac:dyDescent="0.25">
      <c r="A80" s="56">
        <v>75</v>
      </c>
      <c r="C80" s="32">
        <f t="shared" si="22"/>
        <v>32.533888880957292</v>
      </c>
      <c r="D80" s="33">
        <f>IF(INDEX('Sample Input'!$C$9:$P$9,MATCH(C80,'Sample Input'!$C$9:$P$9,1))&gt;=20,FORECAST(C80,INDEX('Sample Input'!$C$10:$P$10,MATCH(C80,'Sample Input'!$C$9:$P$9,1)-1):INDEX('Sample Input'!$C$10:$P$10,MATCH(C80,'Sample Input'!$C$9:$P$9,1)),INDEX('Sample Input'!$C$9:$P$9,MATCH(C80,'Sample Input'!$C$9:$P$9,1)-1):INDEX('Sample Input'!$C$9:$P$9,MATCH(C80,'Sample Input'!$C$9:$P$9,1))),FORECAST(C80,INDEX('Sample Input'!$C$10:$P$10,MATCH(C80,'Sample Input'!$C$9:$P$9,1)):INDEX('Sample Input'!$C$10:$P$10,MATCH(C80,'Sample Input'!$C$9:$P$9,1)+1),INDEX('Sample Input'!$C$9:$P$9,MATCH(C80,'Sample Input'!$C$9:$P$9,1)):INDEX('Sample Input'!$C$9:$P$9,MATCH(C80,'Sample Input'!$C$9:$P$9,1)+1)))</f>
        <v>0</v>
      </c>
      <c r="E80" s="33">
        <f>IF(INDEX('Sample Input'!$C$9:$P$9,MATCH(C80,'Sample Input'!$C$9:$P$9,1))&gt;=20,FORECAST(C80,INDEX('Sample Input'!$C$11:$P$11,MATCH(C80,'Sample Input'!$C$9:$P$9,1)-1):INDEX('Sample Input'!$C$11:$P$11,MATCH(C80,'Sample Input'!$C$9:$P$9,1)),INDEX('Sample Input'!$C$9:$P$9,MATCH(C80,'Sample Input'!$C$9:$P$9,1)-1):INDEX('Sample Input'!$C$9:$P$9,MATCH(C80,'Sample Input'!$C$9:$P$9,1))),FORECAST(C80,INDEX('Sample Input'!$C$11:$P$11,MATCH(C80,'Sample Input'!$C$9:$P$9,1)):INDEX('Sample Input'!$C$11:$P$11,MATCH(C80,'Sample Input'!$C$9:$P$9,1)+1),INDEX('Sample Input'!$C$9:$P$9,MATCH(C80,'Sample Input'!$C$9:$P$9,1)):INDEX('Sample Input'!$C$9:$P$9,MATCH(C80,'Sample Input'!$C$9:$P$9,1)+1)))</f>
        <v>0</v>
      </c>
      <c r="F80" s="34">
        <f t="shared" si="23"/>
        <v>6.9614501953125019E-2</v>
      </c>
      <c r="G80" s="34">
        <f t="shared" si="24"/>
        <v>7.3242187500000014E-2</v>
      </c>
      <c r="H80" s="34">
        <f t="shared" si="25"/>
        <v>7.9749755859375021E-2</v>
      </c>
      <c r="I80" s="35">
        <f t="shared" si="26"/>
        <v>19</v>
      </c>
      <c r="J80" s="35">
        <f t="shared" si="27"/>
        <v>19</v>
      </c>
      <c r="K80" s="35">
        <f t="shared" si="28"/>
        <v>19</v>
      </c>
      <c r="L80" s="35">
        <f t="shared" si="29"/>
        <v>77</v>
      </c>
      <c r="M80" s="35">
        <f t="shared" si="30"/>
        <v>77</v>
      </c>
      <c r="N80" s="36">
        <f t="shared" si="31"/>
        <v>77</v>
      </c>
      <c r="P80" s="48">
        <f>IF(INDEX('Sample Input'!$C$6:$P$6,MATCH(C80,'Sample Input'!$C$9:$P$9,1))&gt;='Sample Input'!$O$9,FORECAST(C80,INDEX('Sample Input'!$C$6:$P$6,MATCH(C80,'Sample Input'!$C$9:$P$9,1)-1):INDEX('Sample Input'!$C$6:$P$6,MATCH(C80,'Sample Input'!$C$9:$P$9,1)),INDEX('Sample Input'!$C$9:$P$9,MATCH(C80,'Sample Input'!$C$9:$P$9,1)-1):INDEX('Sample Input'!$C$9:$P$9,MATCH(C80,'Sample Input'!$C$9:$P$9,1))),FORECAST(C80,INDEX('Sample Input'!$C$6:$P$6,MATCH(C80,'Sample Input'!$C$9:$P$9,1)):INDEX('Sample Input'!$C$6:$P$6,MATCH(C80,'Sample Input'!$C$9:$P$9,1)+1),INDEX('Sample Input'!$C$9:$P$9,MATCH(C80,'Sample Input'!$C$9:$P$9,1)):INDEX('Sample Input'!$C$9:$P$9,MATCH(C80,'Sample Input'!$C$9:$P$9,1)+1)))</f>
        <v>32.533888880957292</v>
      </c>
      <c r="Q80" s="49">
        <f>IF(INDEX('Sample Input'!$C$9:$P$9,MATCH(C80,'Sample Input'!$C$9:$P$9,1))&gt;=20,FORECAST(C80,INDEX('Sample Input'!$C$7:$P$7,MATCH(C80,'Sample Input'!$C$9:$P$9,1)-1):INDEX('Sample Input'!$C$7:$P$7,MATCH(C80,'Sample Input'!$C$9:$P$9,1)),INDEX('Sample Input'!$C$9:$P$9,MATCH(C80,'Sample Input'!$C$9:$P$9,1)-1):INDEX('Sample Input'!$C$9:$P$9,MATCH(C80,'Sample Input'!$C$9:$P$9,1))),FORECAST(C80,INDEX('Sample Input'!$C$7:$P$7,MATCH(C80,'Sample Input'!$C$9:$P$9,1)):INDEX('Sample Input'!$C$7:$P$7,MATCH(C80,'Sample Input'!$C$9:$P$9,1)+1),INDEX('Sample Input'!$C$9:$P$9,MATCH(C80,'Sample Input'!$C$9:$P$9,1)):INDEX('Sample Input'!$C$9:$P$9,MATCH(C80,'Sample Input'!$C$9:$P$9,1)+1)))</f>
        <v>0</v>
      </c>
      <c r="R80" s="50">
        <f>IF(INDEX('Sample Input'!$C$9:$P$9,MATCH(C80,'Sample Input'!$C$9:$P$9,1))&gt;=20,FORECAST(C80,INDEX('Sample Input'!$C$8:$P$8,MATCH(C80,'Sample Input'!$C$9:$P$9,1)-1):INDEX('Sample Input'!$C$8:$P$8,MATCH(C80,'Sample Input'!$C$9:$P$9,1)),INDEX('Sample Input'!$C$9:$P$9,MATCH(C80,'Sample Input'!$C$9:$P$9,1)-1):INDEX('Sample Input'!$C$9:$P$9,MATCH(C80,'Sample Input'!$C$9:$P$9,1))),FORECAST(C80,INDEX('Sample Input'!$C$8:$P$8,MATCH(C80,'Sample Input'!$C$9:$P$9,1)):INDEX('Sample Input'!$C$8:$P$8,MATCH(C80,'Sample Input'!$C$9:$P$9,1)+1),INDEX('Sample Input'!$C$9:$P$9,MATCH(C80,'Sample Input'!$C$9:$P$9,1)):INDEX('Sample Input'!$C$9:$P$9,MATCH(C80,'Sample Input'!$C$9:$P$9,1)+1)))</f>
        <v>0</v>
      </c>
      <c r="T80" s="32">
        <f t="shared" si="32"/>
        <v>32.533888880957292</v>
      </c>
      <c r="U80" s="33">
        <f t="shared" si="33"/>
        <v>0</v>
      </c>
      <c r="V80" s="33">
        <f t="shared" si="34"/>
        <v>0</v>
      </c>
      <c r="W80" s="34">
        <f t="shared" si="35"/>
        <v>6.9614501953125019E-2</v>
      </c>
      <c r="X80" s="34">
        <f t="shared" si="36"/>
        <v>7.3242187500000014E-2</v>
      </c>
      <c r="Y80" s="34">
        <f t="shared" si="37"/>
        <v>7.9749755859375021E-2</v>
      </c>
      <c r="Z80" s="35">
        <f t="shared" si="38"/>
        <v>19</v>
      </c>
      <c r="AA80" s="35">
        <f t="shared" si="39"/>
        <v>19</v>
      </c>
      <c r="AB80" s="35">
        <f t="shared" si="40"/>
        <v>19</v>
      </c>
      <c r="AC80" s="35">
        <f t="shared" si="41"/>
        <v>77</v>
      </c>
      <c r="AD80" s="35">
        <f t="shared" si="42"/>
        <v>77</v>
      </c>
      <c r="AE80" s="36">
        <f t="shared" si="43"/>
        <v>77</v>
      </c>
    </row>
    <row r="81" spans="1:31" x14ac:dyDescent="0.25">
      <c r="A81" s="56">
        <v>76</v>
      </c>
      <c r="C81" s="32">
        <f t="shared" si="22"/>
        <v>32.748643398584967</v>
      </c>
      <c r="D81" s="33">
        <f>IF(INDEX('Sample Input'!$C$9:$P$9,MATCH(C81,'Sample Input'!$C$9:$P$9,1))&gt;=20,FORECAST(C81,INDEX('Sample Input'!$C$10:$P$10,MATCH(C81,'Sample Input'!$C$9:$P$9,1)-1):INDEX('Sample Input'!$C$10:$P$10,MATCH(C81,'Sample Input'!$C$9:$P$9,1)),INDEX('Sample Input'!$C$9:$P$9,MATCH(C81,'Sample Input'!$C$9:$P$9,1)-1):INDEX('Sample Input'!$C$9:$P$9,MATCH(C81,'Sample Input'!$C$9:$P$9,1))),FORECAST(C81,INDEX('Sample Input'!$C$10:$P$10,MATCH(C81,'Sample Input'!$C$9:$P$9,1)):INDEX('Sample Input'!$C$10:$P$10,MATCH(C81,'Sample Input'!$C$9:$P$9,1)+1),INDEX('Sample Input'!$C$9:$P$9,MATCH(C81,'Sample Input'!$C$9:$P$9,1)):INDEX('Sample Input'!$C$9:$P$9,MATCH(C81,'Sample Input'!$C$9:$P$9,1)+1)))</f>
        <v>0</v>
      </c>
      <c r="E81" s="33">
        <f>IF(INDEX('Sample Input'!$C$9:$P$9,MATCH(C81,'Sample Input'!$C$9:$P$9,1))&gt;=20,FORECAST(C81,INDEX('Sample Input'!$C$11:$P$11,MATCH(C81,'Sample Input'!$C$9:$P$9,1)-1):INDEX('Sample Input'!$C$11:$P$11,MATCH(C81,'Sample Input'!$C$9:$P$9,1)),INDEX('Sample Input'!$C$9:$P$9,MATCH(C81,'Sample Input'!$C$9:$P$9,1)-1):INDEX('Sample Input'!$C$9:$P$9,MATCH(C81,'Sample Input'!$C$9:$P$9,1))),FORECAST(C81,INDEX('Sample Input'!$C$11:$P$11,MATCH(C81,'Sample Input'!$C$9:$P$9,1)):INDEX('Sample Input'!$C$11:$P$11,MATCH(C81,'Sample Input'!$C$9:$P$9,1)+1),INDEX('Sample Input'!$C$9:$P$9,MATCH(C81,'Sample Input'!$C$9:$P$9,1)):INDEX('Sample Input'!$C$9:$P$9,MATCH(C81,'Sample Input'!$C$9:$P$9,1)+1)))</f>
        <v>0</v>
      </c>
      <c r="F81" s="34">
        <f t="shared" si="23"/>
        <v>7.0542695312499987E-2</v>
      </c>
      <c r="G81" s="34">
        <f t="shared" si="24"/>
        <v>7.4218749999999986E-2</v>
      </c>
      <c r="H81" s="34">
        <f t="shared" si="25"/>
        <v>8.0813085937499987E-2</v>
      </c>
      <c r="I81" s="35">
        <f t="shared" si="26"/>
        <v>19</v>
      </c>
      <c r="J81" s="35">
        <f t="shared" si="27"/>
        <v>19</v>
      </c>
      <c r="K81" s="35">
        <f t="shared" si="28"/>
        <v>19</v>
      </c>
      <c r="L81" s="35">
        <f t="shared" si="29"/>
        <v>77</v>
      </c>
      <c r="M81" s="35">
        <f t="shared" si="30"/>
        <v>77</v>
      </c>
      <c r="N81" s="36">
        <f t="shared" si="31"/>
        <v>77</v>
      </c>
      <c r="P81" s="48">
        <f>IF(INDEX('Sample Input'!$C$6:$P$6,MATCH(C81,'Sample Input'!$C$9:$P$9,1))&gt;='Sample Input'!$O$9,FORECAST(C81,INDEX('Sample Input'!$C$6:$P$6,MATCH(C81,'Sample Input'!$C$9:$P$9,1)-1):INDEX('Sample Input'!$C$6:$P$6,MATCH(C81,'Sample Input'!$C$9:$P$9,1)),INDEX('Sample Input'!$C$9:$P$9,MATCH(C81,'Sample Input'!$C$9:$P$9,1)-1):INDEX('Sample Input'!$C$9:$P$9,MATCH(C81,'Sample Input'!$C$9:$P$9,1))),FORECAST(C81,INDEX('Sample Input'!$C$6:$P$6,MATCH(C81,'Sample Input'!$C$9:$P$9,1)):INDEX('Sample Input'!$C$6:$P$6,MATCH(C81,'Sample Input'!$C$9:$P$9,1)+1),INDEX('Sample Input'!$C$9:$P$9,MATCH(C81,'Sample Input'!$C$9:$P$9,1)):INDEX('Sample Input'!$C$9:$P$9,MATCH(C81,'Sample Input'!$C$9:$P$9,1)+1)))</f>
        <v>32.748643398584967</v>
      </c>
      <c r="Q81" s="49">
        <f>IF(INDEX('Sample Input'!$C$9:$P$9,MATCH(C81,'Sample Input'!$C$9:$P$9,1))&gt;=20,FORECAST(C81,INDEX('Sample Input'!$C$7:$P$7,MATCH(C81,'Sample Input'!$C$9:$P$9,1)-1):INDEX('Sample Input'!$C$7:$P$7,MATCH(C81,'Sample Input'!$C$9:$P$9,1)),INDEX('Sample Input'!$C$9:$P$9,MATCH(C81,'Sample Input'!$C$9:$P$9,1)-1):INDEX('Sample Input'!$C$9:$P$9,MATCH(C81,'Sample Input'!$C$9:$P$9,1))),FORECAST(C81,INDEX('Sample Input'!$C$7:$P$7,MATCH(C81,'Sample Input'!$C$9:$P$9,1)):INDEX('Sample Input'!$C$7:$P$7,MATCH(C81,'Sample Input'!$C$9:$P$9,1)+1),INDEX('Sample Input'!$C$9:$P$9,MATCH(C81,'Sample Input'!$C$9:$P$9,1)):INDEX('Sample Input'!$C$9:$P$9,MATCH(C81,'Sample Input'!$C$9:$P$9,1)+1)))</f>
        <v>0</v>
      </c>
      <c r="R81" s="50">
        <f>IF(INDEX('Sample Input'!$C$9:$P$9,MATCH(C81,'Sample Input'!$C$9:$P$9,1))&gt;=20,FORECAST(C81,INDEX('Sample Input'!$C$8:$P$8,MATCH(C81,'Sample Input'!$C$9:$P$9,1)-1):INDEX('Sample Input'!$C$8:$P$8,MATCH(C81,'Sample Input'!$C$9:$P$9,1)),INDEX('Sample Input'!$C$9:$P$9,MATCH(C81,'Sample Input'!$C$9:$P$9,1)-1):INDEX('Sample Input'!$C$9:$P$9,MATCH(C81,'Sample Input'!$C$9:$P$9,1))),FORECAST(C81,INDEX('Sample Input'!$C$8:$P$8,MATCH(C81,'Sample Input'!$C$9:$P$9,1)):INDEX('Sample Input'!$C$8:$P$8,MATCH(C81,'Sample Input'!$C$9:$P$9,1)+1),INDEX('Sample Input'!$C$9:$P$9,MATCH(C81,'Sample Input'!$C$9:$P$9,1)):INDEX('Sample Input'!$C$9:$P$9,MATCH(C81,'Sample Input'!$C$9:$P$9,1)+1)))</f>
        <v>0</v>
      </c>
      <c r="T81" s="32">
        <f t="shared" si="32"/>
        <v>32.748643398584967</v>
      </c>
      <c r="U81" s="33">
        <f t="shared" si="33"/>
        <v>0</v>
      </c>
      <c r="V81" s="33">
        <f t="shared" si="34"/>
        <v>0</v>
      </c>
      <c r="W81" s="34">
        <f t="shared" si="35"/>
        <v>7.0542695312499987E-2</v>
      </c>
      <c r="X81" s="34">
        <f t="shared" si="36"/>
        <v>7.4218749999999986E-2</v>
      </c>
      <c r="Y81" s="34">
        <f t="shared" si="37"/>
        <v>8.0813085937499987E-2</v>
      </c>
      <c r="Z81" s="35">
        <f t="shared" si="38"/>
        <v>19</v>
      </c>
      <c r="AA81" s="35">
        <f t="shared" si="39"/>
        <v>19</v>
      </c>
      <c r="AB81" s="35">
        <f t="shared" si="40"/>
        <v>19</v>
      </c>
      <c r="AC81" s="35">
        <f t="shared" si="41"/>
        <v>77</v>
      </c>
      <c r="AD81" s="35">
        <f t="shared" si="42"/>
        <v>77</v>
      </c>
      <c r="AE81" s="36">
        <f t="shared" si="43"/>
        <v>77</v>
      </c>
    </row>
    <row r="82" spans="1:31" x14ac:dyDescent="0.25">
      <c r="A82" s="56">
        <v>77</v>
      </c>
      <c r="C82" s="32">
        <f t="shared" si="22"/>
        <v>32.961522271030205</v>
      </c>
      <c r="D82" s="33">
        <f>IF(INDEX('Sample Input'!$C$9:$P$9,MATCH(C82,'Sample Input'!$C$9:$P$9,1))&gt;=20,FORECAST(C82,INDEX('Sample Input'!$C$10:$P$10,MATCH(C82,'Sample Input'!$C$9:$P$9,1)-1):INDEX('Sample Input'!$C$10:$P$10,MATCH(C82,'Sample Input'!$C$9:$P$9,1)),INDEX('Sample Input'!$C$9:$P$9,MATCH(C82,'Sample Input'!$C$9:$P$9,1)-1):INDEX('Sample Input'!$C$9:$P$9,MATCH(C82,'Sample Input'!$C$9:$P$9,1))),FORECAST(C82,INDEX('Sample Input'!$C$10:$P$10,MATCH(C82,'Sample Input'!$C$9:$P$9,1)):INDEX('Sample Input'!$C$10:$P$10,MATCH(C82,'Sample Input'!$C$9:$P$9,1)+1),INDEX('Sample Input'!$C$9:$P$9,MATCH(C82,'Sample Input'!$C$9:$P$9,1)):INDEX('Sample Input'!$C$9:$P$9,MATCH(C82,'Sample Input'!$C$9:$P$9,1)+1)))</f>
        <v>0</v>
      </c>
      <c r="E82" s="33">
        <f>IF(INDEX('Sample Input'!$C$9:$P$9,MATCH(C82,'Sample Input'!$C$9:$P$9,1))&gt;=20,FORECAST(C82,INDEX('Sample Input'!$C$11:$P$11,MATCH(C82,'Sample Input'!$C$9:$P$9,1)-1):INDEX('Sample Input'!$C$11:$P$11,MATCH(C82,'Sample Input'!$C$9:$P$9,1)),INDEX('Sample Input'!$C$9:$P$9,MATCH(C82,'Sample Input'!$C$9:$P$9,1)-1):INDEX('Sample Input'!$C$9:$P$9,MATCH(C82,'Sample Input'!$C$9:$P$9,1))),FORECAST(C82,INDEX('Sample Input'!$C$11:$P$11,MATCH(C82,'Sample Input'!$C$9:$P$9,1)):INDEX('Sample Input'!$C$11:$P$11,MATCH(C82,'Sample Input'!$C$9:$P$9,1)+1),INDEX('Sample Input'!$C$9:$P$9,MATCH(C82,'Sample Input'!$C$9:$P$9,1)):INDEX('Sample Input'!$C$9:$P$9,MATCH(C82,'Sample Input'!$C$9:$P$9,1)+1)))</f>
        <v>0</v>
      </c>
      <c r="F82" s="34">
        <f t="shared" si="23"/>
        <v>7.147088867187501E-2</v>
      </c>
      <c r="G82" s="34">
        <f t="shared" si="24"/>
        <v>7.5195312500000014E-2</v>
      </c>
      <c r="H82" s="34">
        <f t="shared" si="25"/>
        <v>8.1876416015625023E-2</v>
      </c>
      <c r="I82" s="35">
        <f t="shared" si="26"/>
        <v>19</v>
      </c>
      <c r="J82" s="35">
        <f t="shared" si="27"/>
        <v>19</v>
      </c>
      <c r="K82" s="35">
        <f t="shared" si="28"/>
        <v>19</v>
      </c>
      <c r="L82" s="35">
        <f t="shared" si="29"/>
        <v>77</v>
      </c>
      <c r="M82" s="35">
        <f t="shared" si="30"/>
        <v>78</v>
      </c>
      <c r="N82" s="36">
        <f t="shared" si="31"/>
        <v>78</v>
      </c>
      <c r="P82" s="48">
        <f>IF(INDEX('Sample Input'!$C$6:$P$6,MATCH(C82,'Sample Input'!$C$9:$P$9,1))&gt;='Sample Input'!$O$9,FORECAST(C82,INDEX('Sample Input'!$C$6:$P$6,MATCH(C82,'Sample Input'!$C$9:$P$9,1)-1):INDEX('Sample Input'!$C$6:$P$6,MATCH(C82,'Sample Input'!$C$9:$P$9,1)),INDEX('Sample Input'!$C$9:$P$9,MATCH(C82,'Sample Input'!$C$9:$P$9,1)-1):INDEX('Sample Input'!$C$9:$P$9,MATCH(C82,'Sample Input'!$C$9:$P$9,1))),FORECAST(C82,INDEX('Sample Input'!$C$6:$P$6,MATCH(C82,'Sample Input'!$C$9:$P$9,1)):INDEX('Sample Input'!$C$6:$P$6,MATCH(C82,'Sample Input'!$C$9:$P$9,1)+1),INDEX('Sample Input'!$C$9:$P$9,MATCH(C82,'Sample Input'!$C$9:$P$9,1)):INDEX('Sample Input'!$C$9:$P$9,MATCH(C82,'Sample Input'!$C$9:$P$9,1)+1)))</f>
        <v>32.961522271030205</v>
      </c>
      <c r="Q82" s="49">
        <f>IF(INDEX('Sample Input'!$C$9:$P$9,MATCH(C82,'Sample Input'!$C$9:$P$9,1))&gt;=20,FORECAST(C82,INDEX('Sample Input'!$C$7:$P$7,MATCH(C82,'Sample Input'!$C$9:$P$9,1)-1):INDEX('Sample Input'!$C$7:$P$7,MATCH(C82,'Sample Input'!$C$9:$P$9,1)),INDEX('Sample Input'!$C$9:$P$9,MATCH(C82,'Sample Input'!$C$9:$P$9,1)-1):INDEX('Sample Input'!$C$9:$P$9,MATCH(C82,'Sample Input'!$C$9:$P$9,1))),FORECAST(C82,INDEX('Sample Input'!$C$7:$P$7,MATCH(C82,'Sample Input'!$C$9:$P$9,1)):INDEX('Sample Input'!$C$7:$P$7,MATCH(C82,'Sample Input'!$C$9:$P$9,1)+1),INDEX('Sample Input'!$C$9:$P$9,MATCH(C82,'Sample Input'!$C$9:$P$9,1)):INDEX('Sample Input'!$C$9:$P$9,MATCH(C82,'Sample Input'!$C$9:$P$9,1)+1)))</f>
        <v>0</v>
      </c>
      <c r="R82" s="50">
        <f>IF(INDEX('Sample Input'!$C$9:$P$9,MATCH(C82,'Sample Input'!$C$9:$P$9,1))&gt;=20,FORECAST(C82,INDEX('Sample Input'!$C$8:$P$8,MATCH(C82,'Sample Input'!$C$9:$P$9,1)-1):INDEX('Sample Input'!$C$8:$P$8,MATCH(C82,'Sample Input'!$C$9:$P$9,1)),INDEX('Sample Input'!$C$9:$P$9,MATCH(C82,'Sample Input'!$C$9:$P$9,1)-1):INDEX('Sample Input'!$C$9:$P$9,MATCH(C82,'Sample Input'!$C$9:$P$9,1))),FORECAST(C82,INDEX('Sample Input'!$C$8:$P$8,MATCH(C82,'Sample Input'!$C$9:$P$9,1)):INDEX('Sample Input'!$C$8:$P$8,MATCH(C82,'Sample Input'!$C$9:$P$9,1)+1),INDEX('Sample Input'!$C$9:$P$9,MATCH(C82,'Sample Input'!$C$9:$P$9,1)):INDEX('Sample Input'!$C$9:$P$9,MATCH(C82,'Sample Input'!$C$9:$P$9,1)+1)))</f>
        <v>0</v>
      </c>
      <c r="T82" s="32">
        <f t="shared" si="32"/>
        <v>32.961522271030205</v>
      </c>
      <c r="U82" s="33">
        <f t="shared" si="33"/>
        <v>0</v>
      </c>
      <c r="V82" s="33">
        <f t="shared" si="34"/>
        <v>0</v>
      </c>
      <c r="W82" s="34">
        <f t="shared" si="35"/>
        <v>7.147088867187501E-2</v>
      </c>
      <c r="X82" s="34">
        <f t="shared" si="36"/>
        <v>7.5195312500000014E-2</v>
      </c>
      <c r="Y82" s="34">
        <f t="shared" si="37"/>
        <v>8.1876416015625023E-2</v>
      </c>
      <c r="Z82" s="35">
        <f t="shared" si="38"/>
        <v>19</v>
      </c>
      <c r="AA82" s="35">
        <f t="shared" si="39"/>
        <v>19</v>
      </c>
      <c r="AB82" s="35">
        <f t="shared" si="40"/>
        <v>19</v>
      </c>
      <c r="AC82" s="35">
        <f t="shared" si="41"/>
        <v>77</v>
      </c>
      <c r="AD82" s="35">
        <f t="shared" si="42"/>
        <v>78</v>
      </c>
      <c r="AE82" s="36">
        <f t="shared" si="43"/>
        <v>78</v>
      </c>
    </row>
    <row r="83" spans="1:31" x14ac:dyDescent="0.25">
      <c r="A83" s="56">
        <v>78</v>
      </c>
      <c r="C83" s="32">
        <f t="shared" si="22"/>
        <v>33.17256592370542</v>
      </c>
      <c r="D83" s="33">
        <f>IF(INDEX('Sample Input'!$C$9:$P$9,MATCH(C83,'Sample Input'!$C$9:$P$9,1))&gt;=20,FORECAST(C83,INDEX('Sample Input'!$C$10:$P$10,MATCH(C83,'Sample Input'!$C$9:$P$9,1)-1):INDEX('Sample Input'!$C$10:$P$10,MATCH(C83,'Sample Input'!$C$9:$P$9,1)),INDEX('Sample Input'!$C$9:$P$9,MATCH(C83,'Sample Input'!$C$9:$P$9,1)-1):INDEX('Sample Input'!$C$9:$P$9,MATCH(C83,'Sample Input'!$C$9:$P$9,1))),FORECAST(C83,INDEX('Sample Input'!$C$10:$P$10,MATCH(C83,'Sample Input'!$C$9:$P$9,1)):INDEX('Sample Input'!$C$10:$P$10,MATCH(C83,'Sample Input'!$C$9:$P$9,1)+1),INDEX('Sample Input'!$C$9:$P$9,MATCH(C83,'Sample Input'!$C$9:$P$9,1)):INDEX('Sample Input'!$C$9:$P$9,MATCH(C83,'Sample Input'!$C$9:$P$9,1)+1)))</f>
        <v>0</v>
      </c>
      <c r="E83" s="33">
        <f>IF(INDEX('Sample Input'!$C$9:$P$9,MATCH(C83,'Sample Input'!$C$9:$P$9,1))&gt;=20,FORECAST(C83,INDEX('Sample Input'!$C$11:$P$11,MATCH(C83,'Sample Input'!$C$9:$P$9,1)-1):INDEX('Sample Input'!$C$11:$P$11,MATCH(C83,'Sample Input'!$C$9:$P$9,1)),INDEX('Sample Input'!$C$9:$P$9,MATCH(C83,'Sample Input'!$C$9:$P$9,1)-1):INDEX('Sample Input'!$C$9:$P$9,MATCH(C83,'Sample Input'!$C$9:$P$9,1))),FORECAST(C83,INDEX('Sample Input'!$C$11:$P$11,MATCH(C83,'Sample Input'!$C$9:$P$9,1)):INDEX('Sample Input'!$C$11:$P$11,MATCH(C83,'Sample Input'!$C$9:$P$9,1)+1),INDEX('Sample Input'!$C$9:$P$9,MATCH(C83,'Sample Input'!$C$9:$P$9,1)):INDEX('Sample Input'!$C$9:$P$9,MATCH(C83,'Sample Input'!$C$9:$P$9,1)+1)))</f>
        <v>0</v>
      </c>
      <c r="F83" s="34">
        <f t="shared" si="23"/>
        <v>7.2399082031250006E-2</v>
      </c>
      <c r="G83" s="34">
        <f t="shared" si="24"/>
        <v>7.6171875E-2</v>
      </c>
      <c r="H83" s="34">
        <f t="shared" si="25"/>
        <v>8.2939746093750003E-2</v>
      </c>
      <c r="I83" s="35">
        <f t="shared" si="26"/>
        <v>19</v>
      </c>
      <c r="J83" s="35">
        <f t="shared" si="27"/>
        <v>19</v>
      </c>
      <c r="K83" s="35">
        <f t="shared" si="28"/>
        <v>19</v>
      </c>
      <c r="L83" s="35">
        <f t="shared" si="29"/>
        <v>78</v>
      </c>
      <c r="M83" s="35">
        <f t="shared" si="30"/>
        <v>78</v>
      </c>
      <c r="N83" s="36">
        <f t="shared" si="31"/>
        <v>78</v>
      </c>
      <c r="P83" s="48">
        <f>IF(INDEX('Sample Input'!$C$6:$P$6,MATCH(C83,'Sample Input'!$C$9:$P$9,1))&gt;='Sample Input'!$O$9,FORECAST(C83,INDEX('Sample Input'!$C$6:$P$6,MATCH(C83,'Sample Input'!$C$9:$P$9,1)-1):INDEX('Sample Input'!$C$6:$P$6,MATCH(C83,'Sample Input'!$C$9:$P$9,1)),INDEX('Sample Input'!$C$9:$P$9,MATCH(C83,'Sample Input'!$C$9:$P$9,1)-1):INDEX('Sample Input'!$C$9:$P$9,MATCH(C83,'Sample Input'!$C$9:$P$9,1))),FORECAST(C83,INDEX('Sample Input'!$C$6:$P$6,MATCH(C83,'Sample Input'!$C$9:$P$9,1)):INDEX('Sample Input'!$C$6:$P$6,MATCH(C83,'Sample Input'!$C$9:$P$9,1)+1),INDEX('Sample Input'!$C$9:$P$9,MATCH(C83,'Sample Input'!$C$9:$P$9,1)):INDEX('Sample Input'!$C$9:$P$9,MATCH(C83,'Sample Input'!$C$9:$P$9,1)+1)))</f>
        <v>33.17256592370542</v>
      </c>
      <c r="Q83" s="49">
        <f>IF(INDEX('Sample Input'!$C$9:$P$9,MATCH(C83,'Sample Input'!$C$9:$P$9,1))&gt;=20,FORECAST(C83,INDEX('Sample Input'!$C$7:$P$7,MATCH(C83,'Sample Input'!$C$9:$P$9,1)-1):INDEX('Sample Input'!$C$7:$P$7,MATCH(C83,'Sample Input'!$C$9:$P$9,1)),INDEX('Sample Input'!$C$9:$P$9,MATCH(C83,'Sample Input'!$C$9:$P$9,1)-1):INDEX('Sample Input'!$C$9:$P$9,MATCH(C83,'Sample Input'!$C$9:$P$9,1))),FORECAST(C83,INDEX('Sample Input'!$C$7:$P$7,MATCH(C83,'Sample Input'!$C$9:$P$9,1)):INDEX('Sample Input'!$C$7:$P$7,MATCH(C83,'Sample Input'!$C$9:$P$9,1)+1),INDEX('Sample Input'!$C$9:$P$9,MATCH(C83,'Sample Input'!$C$9:$P$9,1)):INDEX('Sample Input'!$C$9:$P$9,MATCH(C83,'Sample Input'!$C$9:$P$9,1)+1)))</f>
        <v>0</v>
      </c>
      <c r="R83" s="50">
        <f>IF(INDEX('Sample Input'!$C$9:$P$9,MATCH(C83,'Sample Input'!$C$9:$P$9,1))&gt;=20,FORECAST(C83,INDEX('Sample Input'!$C$8:$P$8,MATCH(C83,'Sample Input'!$C$9:$P$9,1)-1):INDEX('Sample Input'!$C$8:$P$8,MATCH(C83,'Sample Input'!$C$9:$P$9,1)),INDEX('Sample Input'!$C$9:$P$9,MATCH(C83,'Sample Input'!$C$9:$P$9,1)-1):INDEX('Sample Input'!$C$9:$P$9,MATCH(C83,'Sample Input'!$C$9:$P$9,1))),FORECAST(C83,INDEX('Sample Input'!$C$8:$P$8,MATCH(C83,'Sample Input'!$C$9:$P$9,1)):INDEX('Sample Input'!$C$8:$P$8,MATCH(C83,'Sample Input'!$C$9:$P$9,1)+1),INDEX('Sample Input'!$C$9:$P$9,MATCH(C83,'Sample Input'!$C$9:$P$9,1)):INDEX('Sample Input'!$C$9:$P$9,MATCH(C83,'Sample Input'!$C$9:$P$9,1)+1)))</f>
        <v>0</v>
      </c>
      <c r="T83" s="32">
        <f t="shared" si="32"/>
        <v>33.17256592370542</v>
      </c>
      <c r="U83" s="33">
        <f t="shared" si="33"/>
        <v>0</v>
      </c>
      <c r="V83" s="33">
        <f t="shared" si="34"/>
        <v>0</v>
      </c>
      <c r="W83" s="34">
        <f t="shared" si="35"/>
        <v>7.2399082031250006E-2</v>
      </c>
      <c r="X83" s="34">
        <f t="shared" si="36"/>
        <v>7.6171875E-2</v>
      </c>
      <c r="Y83" s="34">
        <f t="shared" si="37"/>
        <v>8.2939746093750003E-2</v>
      </c>
      <c r="Z83" s="35">
        <f t="shared" si="38"/>
        <v>19</v>
      </c>
      <c r="AA83" s="35">
        <f t="shared" si="39"/>
        <v>19</v>
      </c>
      <c r="AB83" s="35">
        <f t="shared" si="40"/>
        <v>19</v>
      </c>
      <c r="AC83" s="35">
        <f t="shared" si="41"/>
        <v>78</v>
      </c>
      <c r="AD83" s="35">
        <f t="shared" si="42"/>
        <v>78</v>
      </c>
      <c r="AE83" s="36">
        <f t="shared" si="43"/>
        <v>78</v>
      </c>
    </row>
    <row r="84" spans="1:31" x14ac:dyDescent="0.25">
      <c r="A84" s="56">
        <v>79</v>
      </c>
      <c r="C84" s="32">
        <f t="shared" si="22"/>
        <v>33.381813405745831</v>
      </c>
      <c r="D84" s="33">
        <f>IF(INDEX('Sample Input'!$C$9:$P$9,MATCH(C84,'Sample Input'!$C$9:$P$9,1))&gt;=20,FORECAST(C84,INDEX('Sample Input'!$C$10:$P$10,MATCH(C84,'Sample Input'!$C$9:$P$9,1)-1):INDEX('Sample Input'!$C$10:$P$10,MATCH(C84,'Sample Input'!$C$9:$P$9,1)),INDEX('Sample Input'!$C$9:$P$9,MATCH(C84,'Sample Input'!$C$9:$P$9,1)-1):INDEX('Sample Input'!$C$9:$P$9,MATCH(C84,'Sample Input'!$C$9:$P$9,1))),FORECAST(C84,INDEX('Sample Input'!$C$10:$P$10,MATCH(C84,'Sample Input'!$C$9:$P$9,1)):INDEX('Sample Input'!$C$10:$P$10,MATCH(C84,'Sample Input'!$C$9:$P$9,1)+1),INDEX('Sample Input'!$C$9:$P$9,MATCH(C84,'Sample Input'!$C$9:$P$9,1)):INDEX('Sample Input'!$C$9:$P$9,MATCH(C84,'Sample Input'!$C$9:$P$9,1)+1)))</f>
        <v>0</v>
      </c>
      <c r="E84" s="33">
        <f>IF(INDEX('Sample Input'!$C$9:$P$9,MATCH(C84,'Sample Input'!$C$9:$P$9,1))&gt;=20,FORECAST(C84,INDEX('Sample Input'!$C$11:$P$11,MATCH(C84,'Sample Input'!$C$9:$P$9,1)-1):INDEX('Sample Input'!$C$11:$P$11,MATCH(C84,'Sample Input'!$C$9:$P$9,1)),INDEX('Sample Input'!$C$9:$P$9,MATCH(C84,'Sample Input'!$C$9:$P$9,1)-1):INDEX('Sample Input'!$C$9:$P$9,MATCH(C84,'Sample Input'!$C$9:$P$9,1))),FORECAST(C84,INDEX('Sample Input'!$C$11:$P$11,MATCH(C84,'Sample Input'!$C$9:$P$9,1)):INDEX('Sample Input'!$C$11:$P$11,MATCH(C84,'Sample Input'!$C$9:$P$9,1)+1),INDEX('Sample Input'!$C$9:$P$9,MATCH(C84,'Sample Input'!$C$9:$P$9,1)):INDEX('Sample Input'!$C$9:$P$9,MATCH(C84,'Sample Input'!$C$9:$P$9,1)+1)))</f>
        <v>0</v>
      </c>
      <c r="F84" s="34">
        <f t="shared" si="23"/>
        <v>7.3327275390625016E-2</v>
      </c>
      <c r="G84" s="34">
        <f t="shared" si="24"/>
        <v>7.7148437500000014E-2</v>
      </c>
      <c r="H84" s="34">
        <f t="shared" si="25"/>
        <v>8.4003076171875024E-2</v>
      </c>
      <c r="I84" s="35">
        <f t="shared" si="26"/>
        <v>20</v>
      </c>
      <c r="J84" s="35">
        <f t="shared" si="27"/>
        <v>20</v>
      </c>
      <c r="K84" s="35">
        <f t="shared" si="28"/>
        <v>20</v>
      </c>
      <c r="L84" s="35">
        <f t="shared" si="29"/>
        <v>78</v>
      </c>
      <c r="M84" s="35">
        <f t="shared" si="30"/>
        <v>78</v>
      </c>
      <c r="N84" s="36">
        <f t="shared" si="31"/>
        <v>78</v>
      </c>
      <c r="P84" s="48">
        <f>IF(INDEX('Sample Input'!$C$6:$P$6,MATCH(C84,'Sample Input'!$C$9:$P$9,1))&gt;='Sample Input'!$O$9,FORECAST(C84,INDEX('Sample Input'!$C$6:$P$6,MATCH(C84,'Sample Input'!$C$9:$P$9,1)-1):INDEX('Sample Input'!$C$6:$P$6,MATCH(C84,'Sample Input'!$C$9:$P$9,1)),INDEX('Sample Input'!$C$9:$P$9,MATCH(C84,'Sample Input'!$C$9:$P$9,1)-1):INDEX('Sample Input'!$C$9:$P$9,MATCH(C84,'Sample Input'!$C$9:$P$9,1))),FORECAST(C84,INDEX('Sample Input'!$C$6:$P$6,MATCH(C84,'Sample Input'!$C$9:$P$9,1)):INDEX('Sample Input'!$C$6:$P$6,MATCH(C84,'Sample Input'!$C$9:$P$9,1)+1),INDEX('Sample Input'!$C$9:$P$9,MATCH(C84,'Sample Input'!$C$9:$P$9,1)):INDEX('Sample Input'!$C$9:$P$9,MATCH(C84,'Sample Input'!$C$9:$P$9,1)+1)))</f>
        <v>33.381813405745831</v>
      </c>
      <c r="Q84" s="49">
        <f>IF(INDEX('Sample Input'!$C$9:$P$9,MATCH(C84,'Sample Input'!$C$9:$P$9,1))&gt;=20,FORECAST(C84,INDEX('Sample Input'!$C$7:$P$7,MATCH(C84,'Sample Input'!$C$9:$P$9,1)-1):INDEX('Sample Input'!$C$7:$P$7,MATCH(C84,'Sample Input'!$C$9:$P$9,1)),INDEX('Sample Input'!$C$9:$P$9,MATCH(C84,'Sample Input'!$C$9:$P$9,1)-1):INDEX('Sample Input'!$C$9:$P$9,MATCH(C84,'Sample Input'!$C$9:$P$9,1))),FORECAST(C84,INDEX('Sample Input'!$C$7:$P$7,MATCH(C84,'Sample Input'!$C$9:$P$9,1)):INDEX('Sample Input'!$C$7:$P$7,MATCH(C84,'Sample Input'!$C$9:$P$9,1)+1),INDEX('Sample Input'!$C$9:$P$9,MATCH(C84,'Sample Input'!$C$9:$P$9,1)):INDEX('Sample Input'!$C$9:$P$9,MATCH(C84,'Sample Input'!$C$9:$P$9,1)+1)))</f>
        <v>0</v>
      </c>
      <c r="R84" s="50">
        <f>IF(INDEX('Sample Input'!$C$9:$P$9,MATCH(C84,'Sample Input'!$C$9:$P$9,1))&gt;=20,FORECAST(C84,INDEX('Sample Input'!$C$8:$P$8,MATCH(C84,'Sample Input'!$C$9:$P$9,1)-1):INDEX('Sample Input'!$C$8:$P$8,MATCH(C84,'Sample Input'!$C$9:$P$9,1)),INDEX('Sample Input'!$C$9:$P$9,MATCH(C84,'Sample Input'!$C$9:$P$9,1)-1):INDEX('Sample Input'!$C$9:$P$9,MATCH(C84,'Sample Input'!$C$9:$P$9,1))),FORECAST(C84,INDEX('Sample Input'!$C$8:$P$8,MATCH(C84,'Sample Input'!$C$9:$P$9,1)):INDEX('Sample Input'!$C$8:$P$8,MATCH(C84,'Sample Input'!$C$9:$P$9,1)+1),INDEX('Sample Input'!$C$9:$P$9,MATCH(C84,'Sample Input'!$C$9:$P$9,1)):INDEX('Sample Input'!$C$9:$P$9,MATCH(C84,'Sample Input'!$C$9:$P$9,1)+1)))</f>
        <v>0</v>
      </c>
      <c r="T84" s="32">
        <f t="shared" si="32"/>
        <v>33.381813405745831</v>
      </c>
      <c r="U84" s="33">
        <f t="shared" si="33"/>
        <v>0</v>
      </c>
      <c r="V84" s="33">
        <f t="shared" si="34"/>
        <v>0</v>
      </c>
      <c r="W84" s="34">
        <f t="shared" si="35"/>
        <v>7.3327275390625016E-2</v>
      </c>
      <c r="X84" s="34">
        <f t="shared" si="36"/>
        <v>7.7148437500000014E-2</v>
      </c>
      <c r="Y84" s="34">
        <f t="shared" si="37"/>
        <v>8.4003076171875024E-2</v>
      </c>
      <c r="Z84" s="35">
        <f t="shared" si="38"/>
        <v>20</v>
      </c>
      <c r="AA84" s="35">
        <f t="shared" si="39"/>
        <v>20</v>
      </c>
      <c r="AB84" s="35">
        <f t="shared" si="40"/>
        <v>20</v>
      </c>
      <c r="AC84" s="35">
        <f t="shared" si="41"/>
        <v>78</v>
      </c>
      <c r="AD84" s="35">
        <f t="shared" si="42"/>
        <v>78</v>
      </c>
      <c r="AE84" s="36">
        <f t="shared" si="43"/>
        <v>78</v>
      </c>
    </row>
    <row r="85" spans="1:31" x14ac:dyDescent="0.25">
      <c r="A85" s="56">
        <v>80</v>
      </c>
      <c r="C85" s="32">
        <f t="shared" si="22"/>
        <v>33.589302453624214</v>
      </c>
      <c r="D85" s="33">
        <f>IF(INDEX('Sample Input'!$C$9:$P$9,MATCH(C85,'Sample Input'!$C$9:$P$9,1))&gt;=20,FORECAST(C85,INDEX('Sample Input'!$C$10:$P$10,MATCH(C85,'Sample Input'!$C$9:$P$9,1)-1):INDEX('Sample Input'!$C$10:$P$10,MATCH(C85,'Sample Input'!$C$9:$P$9,1)),INDEX('Sample Input'!$C$9:$P$9,MATCH(C85,'Sample Input'!$C$9:$P$9,1)-1):INDEX('Sample Input'!$C$9:$P$9,MATCH(C85,'Sample Input'!$C$9:$P$9,1))),FORECAST(C85,INDEX('Sample Input'!$C$10:$P$10,MATCH(C85,'Sample Input'!$C$9:$P$9,1)):INDEX('Sample Input'!$C$10:$P$10,MATCH(C85,'Sample Input'!$C$9:$P$9,1)+1),INDEX('Sample Input'!$C$9:$P$9,MATCH(C85,'Sample Input'!$C$9:$P$9,1)):INDEX('Sample Input'!$C$9:$P$9,MATCH(C85,'Sample Input'!$C$9:$P$9,1)+1)))</f>
        <v>0</v>
      </c>
      <c r="E85" s="33">
        <f>IF(INDEX('Sample Input'!$C$9:$P$9,MATCH(C85,'Sample Input'!$C$9:$P$9,1))&gt;=20,FORECAST(C85,INDEX('Sample Input'!$C$11:$P$11,MATCH(C85,'Sample Input'!$C$9:$P$9,1)-1):INDEX('Sample Input'!$C$11:$P$11,MATCH(C85,'Sample Input'!$C$9:$P$9,1)),INDEX('Sample Input'!$C$9:$P$9,MATCH(C85,'Sample Input'!$C$9:$P$9,1)-1):INDEX('Sample Input'!$C$9:$P$9,MATCH(C85,'Sample Input'!$C$9:$P$9,1))),FORECAST(C85,INDEX('Sample Input'!$C$11:$P$11,MATCH(C85,'Sample Input'!$C$9:$P$9,1)):INDEX('Sample Input'!$C$11:$P$11,MATCH(C85,'Sample Input'!$C$9:$P$9,1)+1),INDEX('Sample Input'!$C$9:$P$9,MATCH(C85,'Sample Input'!$C$9:$P$9,1)):INDEX('Sample Input'!$C$9:$P$9,MATCH(C85,'Sample Input'!$C$9:$P$9,1)+1)))</f>
        <v>0</v>
      </c>
      <c r="F85" s="34">
        <f t="shared" si="23"/>
        <v>7.4255468750000012E-2</v>
      </c>
      <c r="G85" s="34">
        <f t="shared" si="24"/>
        <v>7.8125000000000014E-2</v>
      </c>
      <c r="H85" s="34">
        <f t="shared" si="25"/>
        <v>8.5066406250000018E-2</v>
      </c>
      <c r="I85" s="35">
        <f t="shared" si="26"/>
        <v>20</v>
      </c>
      <c r="J85" s="35">
        <f t="shared" si="27"/>
        <v>20</v>
      </c>
      <c r="K85" s="35">
        <f t="shared" si="28"/>
        <v>20</v>
      </c>
      <c r="L85" s="35">
        <f t="shared" si="29"/>
        <v>79</v>
      </c>
      <c r="M85" s="35">
        <f t="shared" si="30"/>
        <v>79</v>
      </c>
      <c r="N85" s="36">
        <f t="shared" si="31"/>
        <v>79</v>
      </c>
      <c r="P85" s="48">
        <f>IF(INDEX('Sample Input'!$C$6:$P$6,MATCH(C85,'Sample Input'!$C$9:$P$9,1))&gt;='Sample Input'!$O$9,FORECAST(C85,INDEX('Sample Input'!$C$6:$P$6,MATCH(C85,'Sample Input'!$C$9:$P$9,1)-1):INDEX('Sample Input'!$C$6:$P$6,MATCH(C85,'Sample Input'!$C$9:$P$9,1)),INDEX('Sample Input'!$C$9:$P$9,MATCH(C85,'Sample Input'!$C$9:$P$9,1)-1):INDEX('Sample Input'!$C$9:$P$9,MATCH(C85,'Sample Input'!$C$9:$P$9,1))),FORECAST(C85,INDEX('Sample Input'!$C$6:$P$6,MATCH(C85,'Sample Input'!$C$9:$P$9,1)):INDEX('Sample Input'!$C$6:$P$6,MATCH(C85,'Sample Input'!$C$9:$P$9,1)+1),INDEX('Sample Input'!$C$9:$P$9,MATCH(C85,'Sample Input'!$C$9:$P$9,1)):INDEX('Sample Input'!$C$9:$P$9,MATCH(C85,'Sample Input'!$C$9:$P$9,1)+1)))</f>
        <v>33.589302453624214</v>
      </c>
      <c r="Q85" s="49">
        <f>IF(INDEX('Sample Input'!$C$9:$P$9,MATCH(C85,'Sample Input'!$C$9:$P$9,1))&gt;=20,FORECAST(C85,INDEX('Sample Input'!$C$7:$P$7,MATCH(C85,'Sample Input'!$C$9:$P$9,1)-1):INDEX('Sample Input'!$C$7:$P$7,MATCH(C85,'Sample Input'!$C$9:$P$9,1)),INDEX('Sample Input'!$C$9:$P$9,MATCH(C85,'Sample Input'!$C$9:$P$9,1)-1):INDEX('Sample Input'!$C$9:$P$9,MATCH(C85,'Sample Input'!$C$9:$P$9,1))),FORECAST(C85,INDEX('Sample Input'!$C$7:$P$7,MATCH(C85,'Sample Input'!$C$9:$P$9,1)):INDEX('Sample Input'!$C$7:$P$7,MATCH(C85,'Sample Input'!$C$9:$P$9,1)+1),INDEX('Sample Input'!$C$9:$P$9,MATCH(C85,'Sample Input'!$C$9:$P$9,1)):INDEX('Sample Input'!$C$9:$P$9,MATCH(C85,'Sample Input'!$C$9:$P$9,1)+1)))</f>
        <v>0</v>
      </c>
      <c r="R85" s="50">
        <f>IF(INDEX('Sample Input'!$C$9:$P$9,MATCH(C85,'Sample Input'!$C$9:$P$9,1))&gt;=20,FORECAST(C85,INDEX('Sample Input'!$C$8:$P$8,MATCH(C85,'Sample Input'!$C$9:$P$9,1)-1):INDEX('Sample Input'!$C$8:$P$8,MATCH(C85,'Sample Input'!$C$9:$P$9,1)),INDEX('Sample Input'!$C$9:$P$9,MATCH(C85,'Sample Input'!$C$9:$P$9,1)-1):INDEX('Sample Input'!$C$9:$P$9,MATCH(C85,'Sample Input'!$C$9:$P$9,1))),FORECAST(C85,INDEX('Sample Input'!$C$8:$P$8,MATCH(C85,'Sample Input'!$C$9:$P$9,1)):INDEX('Sample Input'!$C$8:$P$8,MATCH(C85,'Sample Input'!$C$9:$P$9,1)+1),INDEX('Sample Input'!$C$9:$P$9,MATCH(C85,'Sample Input'!$C$9:$P$9,1)):INDEX('Sample Input'!$C$9:$P$9,MATCH(C85,'Sample Input'!$C$9:$P$9,1)+1)))</f>
        <v>0</v>
      </c>
      <c r="T85" s="32">
        <f t="shared" si="32"/>
        <v>33.589302453624214</v>
      </c>
      <c r="U85" s="33">
        <f t="shared" si="33"/>
        <v>0</v>
      </c>
      <c r="V85" s="33">
        <f t="shared" si="34"/>
        <v>0</v>
      </c>
      <c r="W85" s="34">
        <f t="shared" si="35"/>
        <v>7.4255468750000012E-2</v>
      </c>
      <c r="X85" s="34">
        <f t="shared" si="36"/>
        <v>7.8125000000000014E-2</v>
      </c>
      <c r="Y85" s="34">
        <f t="shared" si="37"/>
        <v>8.5066406250000018E-2</v>
      </c>
      <c r="Z85" s="35">
        <f t="shared" si="38"/>
        <v>20</v>
      </c>
      <c r="AA85" s="35">
        <f t="shared" si="39"/>
        <v>20</v>
      </c>
      <c r="AB85" s="35">
        <f t="shared" si="40"/>
        <v>20</v>
      </c>
      <c r="AC85" s="35">
        <f t="shared" si="41"/>
        <v>79</v>
      </c>
      <c r="AD85" s="35">
        <f t="shared" si="42"/>
        <v>79</v>
      </c>
      <c r="AE85" s="36">
        <f t="shared" si="43"/>
        <v>79</v>
      </c>
    </row>
    <row r="86" spans="1:31" x14ac:dyDescent="0.25">
      <c r="A86" s="56">
        <v>81</v>
      </c>
      <c r="C86" s="32">
        <f t="shared" si="22"/>
        <v>33.795069551069936</v>
      </c>
      <c r="D86" s="33">
        <f>IF(INDEX('Sample Input'!$C$9:$P$9,MATCH(C86,'Sample Input'!$C$9:$P$9,1))&gt;=20,FORECAST(C86,INDEX('Sample Input'!$C$10:$P$10,MATCH(C86,'Sample Input'!$C$9:$P$9,1)-1):INDEX('Sample Input'!$C$10:$P$10,MATCH(C86,'Sample Input'!$C$9:$P$9,1)),INDEX('Sample Input'!$C$9:$P$9,MATCH(C86,'Sample Input'!$C$9:$P$9,1)-1):INDEX('Sample Input'!$C$9:$P$9,MATCH(C86,'Sample Input'!$C$9:$P$9,1))),FORECAST(C86,INDEX('Sample Input'!$C$10:$P$10,MATCH(C86,'Sample Input'!$C$9:$P$9,1)):INDEX('Sample Input'!$C$10:$P$10,MATCH(C86,'Sample Input'!$C$9:$P$9,1)+1),INDEX('Sample Input'!$C$9:$P$9,MATCH(C86,'Sample Input'!$C$9:$P$9,1)):INDEX('Sample Input'!$C$9:$P$9,MATCH(C86,'Sample Input'!$C$9:$P$9,1)+1)))</f>
        <v>0</v>
      </c>
      <c r="E86" s="33">
        <f>IF(INDEX('Sample Input'!$C$9:$P$9,MATCH(C86,'Sample Input'!$C$9:$P$9,1))&gt;=20,FORECAST(C86,INDEX('Sample Input'!$C$11:$P$11,MATCH(C86,'Sample Input'!$C$9:$P$9,1)-1):INDEX('Sample Input'!$C$11:$P$11,MATCH(C86,'Sample Input'!$C$9:$P$9,1)),INDEX('Sample Input'!$C$9:$P$9,MATCH(C86,'Sample Input'!$C$9:$P$9,1)-1):INDEX('Sample Input'!$C$9:$P$9,MATCH(C86,'Sample Input'!$C$9:$P$9,1))),FORECAST(C86,INDEX('Sample Input'!$C$11:$P$11,MATCH(C86,'Sample Input'!$C$9:$P$9,1)):INDEX('Sample Input'!$C$11:$P$11,MATCH(C86,'Sample Input'!$C$9:$P$9,1)+1),INDEX('Sample Input'!$C$9:$P$9,MATCH(C86,'Sample Input'!$C$9:$P$9,1)):INDEX('Sample Input'!$C$9:$P$9,MATCH(C86,'Sample Input'!$C$9:$P$9,1)+1)))</f>
        <v>0</v>
      </c>
      <c r="F86" s="34">
        <f t="shared" si="23"/>
        <v>7.5183662109374993E-2</v>
      </c>
      <c r="G86" s="34">
        <f t="shared" si="24"/>
        <v>7.9101562499999986E-2</v>
      </c>
      <c r="H86" s="34">
        <f t="shared" si="25"/>
        <v>8.6129736328124998E-2</v>
      </c>
      <c r="I86" s="35">
        <f t="shared" si="26"/>
        <v>20</v>
      </c>
      <c r="J86" s="35">
        <f t="shared" si="27"/>
        <v>20</v>
      </c>
      <c r="K86" s="35">
        <f t="shared" si="28"/>
        <v>20</v>
      </c>
      <c r="L86" s="35">
        <f t="shared" si="29"/>
        <v>79</v>
      </c>
      <c r="M86" s="35">
        <f t="shared" si="30"/>
        <v>79</v>
      </c>
      <c r="N86" s="36">
        <f t="shared" si="31"/>
        <v>79</v>
      </c>
      <c r="P86" s="48">
        <f>IF(INDEX('Sample Input'!$C$6:$P$6,MATCH(C86,'Sample Input'!$C$9:$P$9,1))&gt;='Sample Input'!$O$9,FORECAST(C86,INDEX('Sample Input'!$C$6:$P$6,MATCH(C86,'Sample Input'!$C$9:$P$9,1)-1):INDEX('Sample Input'!$C$6:$P$6,MATCH(C86,'Sample Input'!$C$9:$P$9,1)),INDEX('Sample Input'!$C$9:$P$9,MATCH(C86,'Sample Input'!$C$9:$P$9,1)-1):INDEX('Sample Input'!$C$9:$P$9,MATCH(C86,'Sample Input'!$C$9:$P$9,1))),FORECAST(C86,INDEX('Sample Input'!$C$6:$P$6,MATCH(C86,'Sample Input'!$C$9:$P$9,1)):INDEX('Sample Input'!$C$6:$P$6,MATCH(C86,'Sample Input'!$C$9:$P$9,1)+1),INDEX('Sample Input'!$C$9:$P$9,MATCH(C86,'Sample Input'!$C$9:$P$9,1)):INDEX('Sample Input'!$C$9:$P$9,MATCH(C86,'Sample Input'!$C$9:$P$9,1)+1)))</f>
        <v>33.795069551069936</v>
      </c>
      <c r="Q86" s="49">
        <f>IF(INDEX('Sample Input'!$C$9:$P$9,MATCH(C86,'Sample Input'!$C$9:$P$9,1))&gt;=20,FORECAST(C86,INDEX('Sample Input'!$C$7:$P$7,MATCH(C86,'Sample Input'!$C$9:$P$9,1)-1):INDEX('Sample Input'!$C$7:$P$7,MATCH(C86,'Sample Input'!$C$9:$P$9,1)),INDEX('Sample Input'!$C$9:$P$9,MATCH(C86,'Sample Input'!$C$9:$P$9,1)-1):INDEX('Sample Input'!$C$9:$P$9,MATCH(C86,'Sample Input'!$C$9:$P$9,1))),FORECAST(C86,INDEX('Sample Input'!$C$7:$P$7,MATCH(C86,'Sample Input'!$C$9:$P$9,1)):INDEX('Sample Input'!$C$7:$P$7,MATCH(C86,'Sample Input'!$C$9:$P$9,1)+1),INDEX('Sample Input'!$C$9:$P$9,MATCH(C86,'Sample Input'!$C$9:$P$9,1)):INDEX('Sample Input'!$C$9:$P$9,MATCH(C86,'Sample Input'!$C$9:$P$9,1)+1)))</f>
        <v>0</v>
      </c>
      <c r="R86" s="50">
        <f>IF(INDEX('Sample Input'!$C$9:$P$9,MATCH(C86,'Sample Input'!$C$9:$P$9,1))&gt;=20,FORECAST(C86,INDEX('Sample Input'!$C$8:$P$8,MATCH(C86,'Sample Input'!$C$9:$P$9,1)-1):INDEX('Sample Input'!$C$8:$P$8,MATCH(C86,'Sample Input'!$C$9:$P$9,1)),INDEX('Sample Input'!$C$9:$P$9,MATCH(C86,'Sample Input'!$C$9:$P$9,1)-1):INDEX('Sample Input'!$C$9:$P$9,MATCH(C86,'Sample Input'!$C$9:$P$9,1))),FORECAST(C86,INDEX('Sample Input'!$C$8:$P$8,MATCH(C86,'Sample Input'!$C$9:$P$9,1)):INDEX('Sample Input'!$C$8:$P$8,MATCH(C86,'Sample Input'!$C$9:$P$9,1)+1),INDEX('Sample Input'!$C$9:$P$9,MATCH(C86,'Sample Input'!$C$9:$P$9,1)):INDEX('Sample Input'!$C$9:$P$9,MATCH(C86,'Sample Input'!$C$9:$P$9,1)+1)))</f>
        <v>0</v>
      </c>
      <c r="T86" s="32">
        <f t="shared" si="32"/>
        <v>33.795069551069936</v>
      </c>
      <c r="U86" s="33">
        <f t="shared" si="33"/>
        <v>0</v>
      </c>
      <c r="V86" s="33">
        <f t="shared" si="34"/>
        <v>0</v>
      </c>
      <c r="W86" s="34">
        <f t="shared" si="35"/>
        <v>7.5183662109374993E-2</v>
      </c>
      <c r="X86" s="34">
        <f t="shared" si="36"/>
        <v>7.9101562499999986E-2</v>
      </c>
      <c r="Y86" s="34">
        <f t="shared" si="37"/>
        <v>8.6129736328124998E-2</v>
      </c>
      <c r="Z86" s="35">
        <f t="shared" si="38"/>
        <v>20</v>
      </c>
      <c r="AA86" s="35">
        <f t="shared" si="39"/>
        <v>20</v>
      </c>
      <c r="AB86" s="35">
        <f t="shared" si="40"/>
        <v>20</v>
      </c>
      <c r="AC86" s="35">
        <f t="shared" si="41"/>
        <v>79</v>
      </c>
      <c r="AD86" s="35">
        <f t="shared" si="42"/>
        <v>79</v>
      </c>
      <c r="AE86" s="36">
        <f t="shared" si="43"/>
        <v>79</v>
      </c>
    </row>
    <row r="87" spans="1:31" x14ac:dyDescent="0.25">
      <c r="A87" s="56">
        <v>82</v>
      </c>
      <c r="C87" s="32">
        <f t="shared" si="22"/>
        <v>33.999149985549586</v>
      </c>
      <c r="D87" s="33">
        <f>IF(INDEX('Sample Input'!$C$9:$P$9,MATCH(C87,'Sample Input'!$C$9:$P$9,1))&gt;=20,FORECAST(C87,INDEX('Sample Input'!$C$10:$P$10,MATCH(C87,'Sample Input'!$C$9:$P$9,1)-1):INDEX('Sample Input'!$C$10:$P$10,MATCH(C87,'Sample Input'!$C$9:$P$9,1)),INDEX('Sample Input'!$C$9:$P$9,MATCH(C87,'Sample Input'!$C$9:$P$9,1)-1):INDEX('Sample Input'!$C$9:$P$9,MATCH(C87,'Sample Input'!$C$9:$P$9,1))),FORECAST(C87,INDEX('Sample Input'!$C$10:$P$10,MATCH(C87,'Sample Input'!$C$9:$P$9,1)):INDEX('Sample Input'!$C$10:$P$10,MATCH(C87,'Sample Input'!$C$9:$P$9,1)+1),INDEX('Sample Input'!$C$9:$P$9,MATCH(C87,'Sample Input'!$C$9:$P$9,1)):INDEX('Sample Input'!$C$9:$P$9,MATCH(C87,'Sample Input'!$C$9:$P$9,1)+1)))</f>
        <v>0</v>
      </c>
      <c r="E87" s="33">
        <f>IF(INDEX('Sample Input'!$C$9:$P$9,MATCH(C87,'Sample Input'!$C$9:$P$9,1))&gt;=20,FORECAST(C87,INDEX('Sample Input'!$C$11:$P$11,MATCH(C87,'Sample Input'!$C$9:$P$9,1)-1):INDEX('Sample Input'!$C$11:$P$11,MATCH(C87,'Sample Input'!$C$9:$P$9,1)),INDEX('Sample Input'!$C$9:$P$9,MATCH(C87,'Sample Input'!$C$9:$P$9,1)-1):INDEX('Sample Input'!$C$9:$P$9,MATCH(C87,'Sample Input'!$C$9:$P$9,1))),FORECAST(C87,INDEX('Sample Input'!$C$11:$P$11,MATCH(C87,'Sample Input'!$C$9:$P$9,1)):INDEX('Sample Input'!$C$11:$P$11,MATCH(C87,'Sample Input'!$C$9:$P$9,1)+1),INDEX('Sample Input'!$C$9:$P$9,MATCH(C87,'Sample Input'!$C$9:$P$9,1)):INDEX('Sample Input'!$C$9:$P$9,MATCH(C87,'Sample Input'!$C$9:$P$9,1)+1)))</f>
        <v>0</v>
      </c>
      <c r="F87" s="34">
        <f t="shared" si="23"/>
        <v>7.6111855468749989E-2</v>
      </c>
      <c r="G87" s="34">
        <f t="shared" si="24"/>
        <v>8.0078124999999986E-2</v>
      </c>
      <c r="H87" s="34">
        <f t="shared" si="25"/>
        <v>8.7193066406249992E-2</v>
      </c>
      <c r="I87" s="35">
        <f t="shared" si="26"/>
        <v>20</v>
      </c>
      <c r="J87" s="35">
        <f t="shared" si="27"/>
        <v>20</v>
      </c>
      <c r="K87" s="35">
        <f t="shared" si="28"/>
        <v>20</v>
      </c>
      <c r="L87" s="35">
        <f t="shared" si="29"/>
        <v>80</v>
      </c>
      <c r="M87" s="35">
        <f t="shared" si="30"/>
        <v>80</v>
      </c>
      <c r="N87" s="36">
        <f t="shared" si="31"/>
        <v>80</v>
      </c>
      <c r="P87" s="48">
        <f>IF(INDEX('Sample Input'!$C$6:$P$6,MATCH(C87,'Sample Input'!$C$9:$P$9,1))&gt;='Sample Input'!$O$9,FORECAST(C87,INDEX('Sample Input'!$C$6:$P$6,MATCH(C87,'Sample Input'!$C$9:$P$9,1)-1):INDEX('Sample Input'!$C$6:$P$6,MATCH(C87,'Sample Input'!$C$9:$P$9,1)),INDEX('Sample Input'!$C$9:$P$9,MATCH(C87,'Sample Input'!$C$9:$P$9,1)-1):INDEX('Sample Input'!$C$9:$P$9,MATCH(C87,'Sample Input'!$C$9:$P$9,1))),FORECAST(C87,INDEX('Sample Input'!$C$6:$P$6,MATCH(C87,'Sample Input'!$C$9:$P$9,1)):INDEX('Sample Input'!$C$6:$P$6,MATCH(C87,'Sample Input'!$C$9:$P$9,1)+1),INDEX('Sample Input'!$C$9:$P$9,MATCH(C87,'Sample Input'!$C$9:$P$9,1)):INDEX('Sample Input'!$C$9:$P$9,MATCH(C87,'Sample Input'!$C$9:$P$9,1)+1)))</f>
        <v>33.999149985549586</v>
      </c>
      <c r="Q87" s="49">
        <f>IF(INDEX('Sample Input'!$C$9:$P$9,MATCH(C87,'Sample Input'!$C$9:$P$9,1))&gt;=20,FORECAST(C87,INDEX('Sample Input'!$C$7:$P$7,MATCH(C87,'Sample Input'!$C$9:$P$9,1)-1):INDEX('Sample Input'!$C$7:$P$7,MATCH(C87,'Sample Input'!$C$9:$P$9,1)),INDEX('Sample Input'!$C$9:$P$9,MATCH(C87,'Sample Input'!$C$9:$P$9,1)-1):INDEX('Sample Input'!$C$9:$P$9,MATCH(C87,'Sample Input'!$C$9:$P$9,1))),FORECAST(C87,INDEX('Sample Input'!$C$7:$P$7,MATCH(C87,'Sample Input'!$C$9:$P$9,1)):INDEX('Sample Input'!$C$7:$P$7,MATCH(C87,'Sample Input'!$C$9:$P$9,1)+1),INDEX('Sample Input'!$C$9:$P$9,MATCH(C87,'Sample Input'!$C$9:$P$9,1)):INDEX('Sample Input'!$C$9:$P$9,MATCH(C87,'Sample Input'!$C$9:$P$9,1)+1)))</f>
        <v>0</v>
      </c>
      <c r="R87" s="50">
        <f>IF(INDEX('Sample Input'!$C$9:$P$9,MATCH(C87,'Sample Input'!$C$9:$P$9,1))&gt;=20,FORECAST(C87,INDEX('Sample Input'!$C$8:$P$8,MATCH(C87,'Sample Input'!$C$9:$P$9,1)-1):INDEX('Sample Input'!$C$8:$P$8,MATCH(C87,'Sample Input'!$C$9:$P$9,1)),INDEX('Sample Input'!$C$9:$P$9,MATCH(C87,'Sample Input'!$C$9:$P$9,1)-1):INDEX('Sample Input'!$C$9:$P$9,MATCH(C87,'Sample Input'!$C$9:$P$9,1))),FORECAST(C87,INDEX('Sample Input'!$C$8:$P$8,MATCH(C87,'Sample Input'!$C$9:$P$9,1)):INDEX('Sample Input'!$C$8:$P$8,MATCH(C87,'Sample Input'!$C$9:$P$9,1)+1),INDEX('Sample Input'!$C$9:$P$9,MATCH(C87,'Sample Input'!$C$9:$P$9,1)):INDEX('Sample Input'!$C$9:$P$9,MATCH(C87,'Sample Input'!$C$9:$P$9,1)+1)))</f>
        <v>0</v>
      </c>
      <c r="T87" s="32">
        <f t="shared" si="32"/>
        <v>33.999149985549586</v>
      </c>
      <c r="U87" s="33">
        <f t="shared" si="33"/>
        <v>0</v>
      </c>
      <c r="V87" s="33">
        <f t="shared" si="34"/>
        <v>0</v>
      </c>
      <c r="W87" s="34">
        <f t="shared" si="35"/>
        <v>7.6111855468749989E-2</v>
      </c>
      <c r="X87" s="34">
        <f t="shared" si="36"/>
        <v>8.0078124999999986E-2</v>
      </c>
      <c r="Y87" s="34">
        <f t="shared" si="37"/>
        <v>8.7193066406249992E-2</v>
      </c>
      <c r="Z87" s="35">
        <f t="shared" si="38"/>
        <v>20</v>
      </c>
      <c r="AA87" s="35">
        <f t="shared" si="39"/>
        <v>20</v>
      </c>
      <c r="AB87" s="35">
        <f t="shared" si="40"/>
        <v>20</v>
      </c>
      <c r="AC87" s="35">
        <f t="shared" si="41"/>
        <v>80</v>
      </c>
      <c r="AD87" s="35">
        <f t="shared" si="42"/>
        <v>80</v>
      </c>
      <c r="AE87" s="36">
        <f t="shared" si="43"/>
        <v>80</v>
      </c>
    </row>
    <row r="88" spans="1:31" x14ac:dyDescent="0.25">
      <c r="A88" s="56">
        <v>83</v>
      </c>
      <c r="C88" s="32">
        <f t="shared" si="22"/>
        <v>34.201577901546038</v>
      </c>
      <c r="D88" s="33">
        <f>IF(INDEX('Sample Input'!$C$9:$P$9,MATCH(C88,'Sample Input'!$C$9:$P$9,1))&gt;=20,FORECAST(C88,INDEX('Sample Input'!$C$10:$P$10,MATCH(C88,'Sample Input'!$C$9:$P$9,1)-1):INDEX('Sample Input'!$C$10:$P$10,MATCH(C88,'Sample Input'!$C$9:$P$9,1)),INDEX('Sample Input'!$C$9:$P$9,MATCH(C88,'Sample Input'!$C$9:$P$9,1)-1):INDEX('Sample Input'!$C$9:$P$9,MATCH(C88,'Sample Input'!$C$9:$P$9,1))),FORECAST(C88,INDEX('Sample Input'!$C$10:$P$10,MATCH(C88,'Sample Input'!$C$9:$P$9,1)):INDEX('Sample Input'!$C$10:$P$10,MATCH(C88,'Sample Input'!$C$9:$P$9,1)+1),INDEX('Sample Input'!$C$9:$P$9,MATCH(C88,'Sample Input'!$C$9:$P$9,1)):INDEX('Sample Input'!$C$9:$P$9,MATCH(C88,'Sample Input'!$C$9:$P$9,1)+1)))</f>
        <v>0</v>
      </c>
      <c r="E88" s="33">
        <f>IF(INDEX('Sample Input'!$C$9:$P$9,MATCH(C88,'Sample Input'!$C$9:$P$9,1))&gt;=20,FORECAST(C88,INDEX('Sample Input'!$C$11:$P$11,MATCH(C88,'Sample Input'!$C$9:$P$9,1)-1):INDEX('Sample Input'!$C$11:$P$11,MATCH(C88,'Sample Input'!$C$9:$P$9,1)),INDEX('Sample Input'!$C$9:$P$9,MATCH(C88,'Sample Input'!$C$9:$P$9,1)-1):INDEX('Sample Input'!$C$9:$P$9,MATCH(C88,'Sample Input'!$C$9:$P$9,1))),FORECAST(C88,INDEX('Sample Input'!$C$11:$P$11,MATCH(C88,'Sample Input'!$C$9:$P$9,1)):INDEX('Sample Input'!$C$11:$P$11,MATCH(C88,'Sample Input'!$C$9:$P$9,1)+1),INDEX('Sample Input'!$C$9:$P$9,MATCH(C88,'Sample Input'!$C$9:$P$9,1)):INDEX('Sample Input'!$C$9:$P$9,MATCH(C88,'Sample Input'!$C$9:$P$9,1)+1)))</f>
        <v>0</v>
      </c>
      <c r="F88" s="34">
        <f t="shared" si="23"/>
        <v>7.7040048828124999E-2</v>
      </c>
      <c r="G88" s="34">
        <f t="shared" si="24"/>
        <v>8.10546875E-2</v>
      </c>
      <c r="H88" s="34">
        <f t="shared" si="25"/>
        <v>8.8256396484375013E-2</v>
      </c>
      <c r="I88" s="35">
        <f t="shared" si="26"/>
        <v>21</v>
      </c>
      <c r="J88" s="35">
        <f t="shared" si="27"/>
        <v>21</v>
      </c>
      <c r="K88" s="35">
        <f t="shared" si="28"/>
        <v>21</v>
      </c>
      <c r="L88" s="35">
        <f t="shared" si="29"/>
        <v>80</v>
      </c>
      <c r="M88" s="35">
        <f t="shared" si="30"/>
        <v>80</v>
      </c>
      <c r="N88" s="36">
        <f t="shared" si="31"/>
        <v>80</v>
      </c>
      <c r="P88" s="48">
        <f>IF(INDEX('Sample Input'!$C$6:$P$6,MATCH(C88,'Sample Input'!$C$9:$P$9,1))&gt;='Sample Input'!$O$9,FORECAST(C88,INDEX('Sample Input'!$C$6:$P$6,MATCH(C88,'Sample Input'!$C$9:$P$9,1)-1):INDEX('Sample Input'!$C$6:$P$6,MATCH(C88,'Sample Input'!$C$9:$P$9,1)),INDEX('Sample Input'!$C$9:$P$9,MATCH(C88,'Sample Input'!$C$9:$P$9,1)-1):INDEX('Sample Input'!$C$9:$P$9,MATCH(C88,'Sample Input'!$C$9:$P$9,1))),FORECAST(C88,INDEX('Sample Input'!$C$6:$P$6,MATCH(C88,'Sample Input'!$C$9:$P$9,1)):INDEX('Sample Input'!$C$6:$P$6,MATCH(C88,'Sample Input'!$C$9:$P$9,1)+1),INDEX('Sample Input'!$C$9:$P$9,MATCH(C88,'Sample Input'!$C$9:$P$9,1)):INDEX('Sample Input'!$C$9:$P$9,MATCH(C88,'Sample Input'!$C$9:$P$9,1)+1)))</f>
        <v>34.201577901546038</v>
      </c>
      <c r="Q88" s="49">
        <f>IF(INDEX('Sample Input'!$C$9:$P$9,MATCH(C88,'Sample Input'!$C$9:$P$9,1))&gt;=20,FORECAST(C88,INDEX('Sample Input'!$C$7:$P$7,MATCH(C88,'Sample Input'!$C$9:$P$9,1)-1):INDEX('Sample Input'!$C$7:$P$7,MATCH(C88,'Sample Input'!$C$9:$P$9,1)),INDEX('Sample Input'!$C$9:$P$9,MATCH(C88,'Sample Input'!$C$9:$P$9,1)-1):INDEX('Sample Input'!$C$9:$P$9,MATCH(C88,'Sample Input'!$C$9:$P$9,1))),FORECAST(C88,INDEX('Sample Input'!$C$7:$P$7,MATCH(C88,'Sample Input'!$C$9:$P$9,1)):INDEX('Sample Input'!$C$7:$P$7,MATCH(C88,'Sample Input'!$C$9:$P$9,1)+1),INDEX('Sample Input'!$C$9:$P$9,MATCH(C88,'Sample Input'!$C$9:$P$9,1)):INDEX('Sample Input'!$C$9:$P$9,MATCH(C88,'Sample Input'!$C$9:$P$9,1)+1)))</f>
        <v>0</v>
      </c>
      <c r="R88" s="50">
        <f>IF(INDEX('Sample Input'!$C$9:$P$9,MATCH(C88,'Sample Input'!$C$9:$P$9,1))&gt;=20,FORECAST(C88,INDEX('Sample Input'!$C$8:$P$8,MATCH(C88,'Sample Input'!$C$9:$P$9,1)-1):INDEX('Sample Input'!$C$8:$P$8,MATCH(C88,'Sample Input'!$C$9:$P$9,1)),INDEX('Sample Input'!$C$9:$P$9,MATCH(C88,'Sample Input'!$C$9:$P$9,1)-1):INDEX('Sample Input'!$C$9:$P$9,MATCH(C88,'Sample Input'!$C$9:$P$9,1))),FORECAST(C88,INDEX('Sample Input'!$C$8:$P$8,MATCH(C88,'Sample Input'!$C$9:$P$9,1)):INDEX('Sample Input'!$C$8:$P$8,MATCH(C88,'Sample Input'!$C$9:$P$9,1)+1),INDEX('Sample Input'!$C$9:$P$9,MATCH(C88,'Sample Input'!$C$9:$P$9,1)):INDEX('Sample Input'!$C$9:$P$9,MATCH(C88,'Sample Input'!$C$9:$P$9,1)+1)))</f>
        <v>0</v>
      </c>
      <c r="T88" s="32">
        <f t="shared" si="32"/>
        <v>34.201577901546038</v>
      </c>
      <c r="U88" s="33">
        <f t="shared" si="33"/>
        <v>0</v>
      </c>
      <c r="V88" s="33">
        <f t="shared" si="34"/>
        <v>0</v>
      </c>
      <c r="W88" s="34">
        <f t="shared" si="35"/>
        <v>7.7040048828124999E-2</v>
      </c>
      <c r="X88" s="34">
        <f t="shared" si="36"/>
        <v>8.10546875E-2</v>
      </c>
      <c r="Y88" s="34">
        <f t="shared" si="37"/>
        <v>8.8256396484375013E-2</v>
      </c>
      <c r="Z88" s="35">
        <f t="shared" si="38"/>
        <v>21</v>
      </c>
      <c r="AA88" s="35">
        <f t="shared" si="39"/>
        <v>21</v>
      </c>
      <c r="AB88" s="35">
        <f t="shared" si="40"/>
        <v>21</v>
      </c>
      <c r="AC88" s="35">
        <f t="shared" si="41"/>
        <v>80</v>
      </c>
      <c r="AD88" s="35">
        <f t="shared" si="42"/>
        <v>80</v>
      </c>
      <c r="AE88" s="36">
        <f t="shared" si="43"/>
        <v>80</v>
      </c>
    </row>
    <row r="89" spans="1:31" x14ac:dyDescent="0.25">
      <c r="A89" s="56">
        <v>84</v>
      </c>
      <c r="C89" s="32">
        <f t="shared" si="22"/>
        <v>34.402386350853526</v>
      </c>
      <c r="D89" s="33">
        <f>IF(INDEX('Sample Input'!$C$9:$P$9,MATCH(C89,'Sample Input'!$C$9:$P$9,1))&gt;=20,FORECAST(C89,INDEX('Sample Input'!$C$10:$P$10,MATCH(C89,'Sample Input'!$C$9:$P$9,1)-1):INDEX('Sample Input'!$C$10:$P$10,MATCH(C89,'Sample Input'!$C$9:$P$9,1)),INDEX('Sample Input'!$C$9:$P$9,MATCH(C89,'Sample Input'!$C$9:$P$9,1)-1):INDEX('Sample Input'!$C$9:$P$9,MATCH(C89,'Sample Input'!$C$9:$P$9,1))),FORECAST(C89,INDEX('Sample Input'!$C$10:$P$10,MATCH(C89,'Sample Input'!$C$9:$P$9,1)):INDEX('Sample Input'!$C$10:$P$10,MATCH(C89,'Sample Input'!$C$9:$P$9,1)+1),INDEX('Sample Input'!$C$9:$P$9,MATCH(C89,'Sample Input'!$C$9:$P$9,1)):INDEX('Sample Input'!$C$9:$P$9,MATCH(C89,'Sample Input'!$C$9:$P$9,1)+1)))</f>
        <v>0</v>
      </c>
      <c r="E89" s="33">
        <f>IF(INDEX('Sample Input'!$C$9:$P$9,MATCH(C89,'Sample Input'!$C$9:$P$9,1))&gt;=20,FORECAST(C89,INDEX('Sample Input'!$C$11:$P$11,MATCH(C89,'Sample Input'!$C$9:$P$9,1)-1):INDEX('Sample Input'!$C$11:$P$11,MATCH(C89,'Sample Input'!$C$9:$P$9,1)),INDEX('Sample Input'!$C$9:$P$9,MATCH(C89,'Sample Input'!$C$9:$P$9,1)-1):INDEX('Sample Input'!$C$9:$P$9,MATCH(C89,'Sample Input'!$C$9:$P$9,1))),FORECAST(C89,INDEX('Sample Input'!$C$11:$P$11,MATCH(C89,'Sample Input'!$C$9:$P$9,1)):INDEX('Sample Input'!$C$11:$P$11,MATCH(C89,'Sample Input'!$C$9:$P$9,1)+1),INDEX('Sample Input'!$C$9:$P$9,MATCH(C89,'Sample Input'!$C$9:$P$9,1)):INDEX('Sample Input'!$C$9:$P$9,MATCH(C89,'Sample Input'!$C$9:$P$9,1)+1)))</f>
        <v>0</v>
      </c>
      <c r="F89" s="34">
        <f t="shared" si="23"/>
        <v>7.7968242187500023E-2</v>
      </c>
      <c r="G89" s="34">
        <f t="shared" si="24"/>
        <v>8.2031250000000014E-2</v>
      </c>
      <c r="H89" s="34">
        <f t="shared" si="25"/>
        <v>8.9319726562500021E-2</v>
      </c>
      <c r="I89" s="35">
        <f t="shared" si="26"/>
        <v>21</v>
      </c>
      <c r="J89" s="35">
        <f t="shared" si="27"/>
        <v>21</v>
      </c>
      <c r="K89" s="35">
        <f t="shared" si="28"/>
        <v>21</v>
      </c>
      <c r="L89" s="35">
        <f t="shared" si="29"/>
        <v>81</v>
      </c>
      <c r="M89" s="35">
        <f t="shared" si="30"/>
        <v>81</v>
      </c>
      <c r="N89" s="36">
        <f t="shared" si="31"/>
        <v>81</v>
      </c>
      <c r="P89" s="48">
        <f>IF(INDEX('Sample Input'!$C$6:$P$6,MATCH(C89,'Sample Input'!$C$9:$P$9,1))&gt;='Sample Input'!$O$9,FORECAST(C89,INDEX('Sample Input'!$C$6:$P$6,MATCH(C89,'Sample Input'!$C$9:$P$9,1)-1):INDEX('Sample Input'!$C$6:$P$6,MATCH(C89,'Sample Input'!$C$9:$P$9,1)),INDEX('Sample Input'!$C$9:$P$9,MATCH(C89,'Sample Input'!$C$9:$P$9,1)-1):INDEX('Sample Input'!$C$9:$P$9,MATCH(C89,'Sample Input'!$C$9:$P$9,1))),FORECAST(C89,INDEX('Sample Input'!$C$6:$P$6,MATCH(C89,'Sample Input'!$C$9:$P$9,1)):INDEX('Sample Input'!$C$6:$P$6,MATCH(C89,'Sample Input'!$C$9:$P$9,1)+1),INDEX('Sample Input'!$C$9:$P$9,MATCH(C89,'Sample Input'!$C$9:$P$9,1)):INDEX('Sample Input'!$C$9:$P$9,MATCH(C89,'Sample Input'!$C$9:$P$9,1)+1)))</f>
        <v>34.402386350853526</v>
      </c>
      <c r="Q89" s="49">
        <f>IF(INDEX('Sample Input'!$C$9:$P$9,MATCH(C89,'Sample Input'!$C$9:$P$9,1))&gt;=20,FORECAST(C89,INDEX('Sample Input'!$C$7:$P$7,MATCH(C89,'Sample Input'!$C$9:$P$9,1)-1):INDEX('Sample Input'!$C$7:$P$7,MATCH(C89,'Sample Input'!$C$9:$P$9,1)),INDEX('Sample Input'!$C$9:$P$9,MATCH(C89,'Sample Input'!$C$9:$P$9,1)-1):INDEX('Sample Input'!$C$9:$P$9,MATCH(C89,'Sample Input'!$C$9:$P$9,1))),FORECAST(C89,INDEX('Sample Input'!$C$7:$P$7,MATCH(C89,'Sample Input'!$C$9:$P$9,1)):INDEX('Sample Input'!$C$7:$P$7,MATCH(C89,'Sample Input'!$C$9:$P$9,1)+1),INDEX('Sample Input'!$C$9:$P$9,MATCH(C89,'Sample Input'!$C$9:$P$9,1)):INDEX('Sample Input'!$C$9:$P$9,MATCH(C89,'Sample Input'!$C$9:$P$9,1)+1)))</f>
        <v>0</v>
      </c>
      <c r="R89" s="50">
        <f>IF(INDEX('Sample Input'!$C$9:$P$9,MATCH(C89,'Sample Input'!$C$9:$P$9,1))&gt;=20,FORECAST(C89,INDEX('Sample Input'!$C$8:$P$8,MATCH(C89,'Sample Input'!$C$9:$P$9,1)-1):INDEX('Sample Input'!$C$8:$P$8,MATCH(C89,'Sample Input'!$C$9:$P$9,1)),INDEX('Sample Input'!$C$9:$P$9,MATCH(C89,'Sample Input'!$C$9:$P$9,1)-1):INDEX('Sample Input'!$C$9:$P$9,MATCH(C89,'Sample Input'!$C$9:$P$9,1))),FORECAST(C89,INDEX('Sample Input'!$C$8:$P$8,MATCH(C89,'Sample Input'!$C$9:$P$9,1)):INDEX('Sample Input'!$C$8:$P$8,MATCH(C89,'Sample Input'!$C$9:$P$9,1)+1),INDEX('Sample Input'!$C$9:$P$9,MATCH(C89,'Sample Input'!$C$9:$P$9,1)):INDEX('Sample Input'!$C$9:$P$9,MATCH(C89,'Sample Input'!$C$9:$P$9,1)+1)))</f>
        <v>0</v>
      </c>
      <c r="T89" s="32">
        <f t="shared" si="32"/>
        <v>34.402386350853526</v>
      </c>
      <c r="U89" s="33">
        <f t="shared" si="33"/>
        <v>0</v>
      </c>
      <c r="V89" s="33">
        <f t="shared" si="34"/>
        <v>0</v>
      </c>
      <c r="W89" s="34">
        <f t="shared" si="35"/>
        <v>7.7968242187500023E-2</v>
      </c>
      <c r="X89" s="34">
        <f t="shared" si="36"/>
        <v>8.2031250000000014E-2</v>
      </c>
      <c r="Y89" s="34">
        <f t="shared" si="37"/>
        <v>8.9319726562500021E-2</v>
      </c>
      <c r="Z89" s="35">
        <f t="shared" si="38"/>
        <v>21</v>
      </c>
      <c r="AA89" s="35">
        <f t="shared" si="39"/>
        <v>21</v>
      </c>
      <c r="AB89" s="35">
        <f t="shared" si="40"/>
        <v>21</v>
      </c>
      <c r="AC89" s="35">
        <f t="shared" si="41"/>
        <v>81</v>
      </c>
      <c r="AD89" s="35">
        <f t="shared" si="42"/>
        <v>81</v>
      </c>
      <c r="AE89" s="36">
        <f t="shared" si="43"/>
        <v>81</v>
      </c>
    </row>
    <row r="90" spans="1:31" x14ac:dyDescent="0.25">
      <c r="A90" s="56">
        <v>85</v>
      </c>
      <c r="C90" s="32">
        <f t="shared" si="22"/>
        <v>34.60160734008943</v>
      </c>
      <c r="D90" s="33">
        <f>IF(INDEX('Sample Input'!$C$9:$P$9,MATCH(C90,'Sample Input'!$C$9:$P$9,1))&gt;=20,FORECAST(C90,INDEX('Sample Input'!$C$10:$P$10,MATCH(C90,'Sample Input'!$C$9:$P$9,1)-1):INDEX('Sample Input'!$C$10:$P$10,MATCH(C90,'Sample Input'!$C$9:$P$9,1)),INDEX('Sample Input'!$C$9:$P$9,MATCH(C90,'Sample Input'!$C$9:$P$9,1)-1):INDEX('Sample Input'!$C$9:$P$9,MATCH(C90,'Sample Input'!$C$9:$P$9,1))),FORECAST(C90,INDEX('Sample Input'!$C$10:$P$10,MATCH(C90,'Sample Input'!$C$9:$P$9,1)):INDEX('Sample Input'!$C$10:$P$10,MATCH(C90,'Sample Input'!$C$9:$P$9,1)+1),INDEX('Sample Input'!$C$9:$P$9,MATCH(C90,'Sample Input'!$C$9:$P$9,1)):INDEX('Sample Input'!$C$9:$P$9,MATCH(C90,'Sample Input'!$C$9:$P$9,1)+1)))</f>
        <v>0</v>
      </c>
      <c r="E90" s="33">
        <f>IF(INDEX('Sample Input'!$C$9:$P$9,MATCH(C90,'Sample Input'!$C$9:$P$9,1))&gt;=20,FORECAST(C90,INDEX('Sample Input'!$C$11:$P$11,MATCH(C90,'Sample Input'!$C$9:$P$9,1)-1):INDEX('Sample Input'!$C$11:$P$11,MATCH(C90,'Sample Input'!$C$9:$P$9,1)),INDEX('Sample Input'!$C$9:$P$9,MATCH(C90,'Sample Input'!$C$9:$P$9,1)-1):INDEX('Sample Input'!$C$9:$P$9,MATCH(C90,'Sample Input'!$C$9:$P$9,1))),FORECAST(C90,INDEX('Sample Input'!$C$11:$P$11,MATCH(C90,'Sample Input'!$C$9:$P$9,1)):INDEX('Sample Input'!$C$11:$P$11,MATCH(C90,'Sample Input'!$C$9:$P$9,1)+1),INDEX('Sample Input'!$C$9:$P$9,MATCH(C90,'Sample Input'!$C$9:$P$9,1)):INDEX('Sample Input'!$C$9:$P$9,MATCH(C90,'Sample Input'!$C$9:$P$9,1)+1)))</f>
        <v>0</v>
      </c>
      <c r="F90" s="34">
        <f t="shared" si="23"/>
        <v>7.8896435546875004E-2</v>
      </c>
      <c r="G90" s="34">
        <f t="shared" si="24"/>
        <v>8.30078125E-2</v>
      </c>
      <c r="H90" s="34">
        <f t="shared" si="25"/>
        <v>9.0383056640625015E-2</v>
      </c>
      <c r="I90" s="35">
        <f t="shared" si="26"/>
        <v>21</v>
      </c>
      <c r="J90" s="35">
        <f t="shared" si="27"/>
        <v>21</v>
      </c>
      <c r="K90" s="35">
        <f t="shared" si="28"/>
        <v>21</v>
      </c>
      <c r="L90" s="35">
        <f t="shared" si="29"/>
        <v>81</v>
      </c>
      <c r="M90" s="35">
        <f t="shared" si="30"/>
        <v>81</v>
      </c>
      <c r="N90" s="36">
        <f t="shared" si="31"/>
        <v>81</v>
      </c>
      <c r="P90" s="48">
        <f>IF(INDEX('Sample Input'!$C$6:$P$6,MATCH(C90,'Sample Input'!$C$9:$P$9,1))&gt;='Sample Input'!$O$9,FORECAST(C90,INDEX('Sample Input'!$C$6:$P$6,MATCH(C90,'Sample Input'!$C$9:$P$9,1)-1):INDEX('Sample Input'!$C$6:$P$6,MATCH(C90,'Sample Input'!$C$9:$P$9,1)),INDEX('Sample Input'!$C$9:$P$9,MATCH(C90,'Sample Input'!$C$9:$P$9,1)-1):INDEX('Sample Input'!$C$9:$P$9,MATCH(C90,'Sample Input'!$C$9:$P$9,1))),FORECAST(C90,INDEX('Sample Input'!$C$6:$P$6,MATCH(C90,'Sample Input'!$C$9:$P$9,1)):INDEX('Sample Input'!$C$6:$P$6,MATCH(C90,'Sample Input'!$C$9:$P$9,1)+1),INDEX('Sample Input'!$C$9:$P$9,MATCH(C90,'Sample Input'!$C$9:$P$9,1)):INDEX('Sample Input'!$C$9:$P$9,MATCH(C90,'Sample Input'!$C$9:$P$9,1)+1)))</f>
        <v>34.60160734008943</v>
      </c>
      <c r="Q90" s="49">
        <f>IF(INDEX('Sample Input'!$C$9:$P$9,MATCH(C90,'Sample Input'!$C$9:$P$9,1))&gt;=20,FORECAST(C90,INDEX('Sample Input'!$C$7:$P$7,MATCH(C90,'Sample Input'!$C$9:$P$9,1)-1):INDEX('Sample Input'!$C$7:$P$7,MATCH(C90,'Sample Input'!$C$9:$P$9,1)),INDEX('Sample Input'!$C$9:$P$9,MATCH(C90,'Sample Input'!$C$9:$P$9,1)-1):INDEX('Sample Input'!$C$9:$P$9,MATCH(C90,'Sample Input'!$C$9:$P$9,1))),FORECAST(C90,INDEX('Sample Input'!$C$7:$P$7,MATCH(C90,'Sample Input'!$C$9:$P$9,1)):INDEX('Sample Input'!$C$7:$P$7,MATCH(C90,'Sample Input'!$C$9:$P$9,1)+1),INDEX('Sample Input'!$C$9:$P$9,MATCH(C90,'Sample Input'!$C$9:$P$9,1)):INDEX('Sample Input'!$C$9:$P$9,MATCH(C90,'Sample Input'!$C$9:$P$9,1)+1)))</f>
        <v>0</v>
      </c>
      <c r="R90" s="50">
        <f>IF(INDEX('Sample Input'!$C$9:$P$9,MATCH(C90,'Sample Input'!$C$9:$P$9,1))&gt;=20,FORECAST(C90,INDEX('Sample Input'!$C$8:$P$8,MATCH(C90,'Sample Input'!$C$9:$P$9,1)-1):INDEX('Sample Input'!$C$8:$P$8,MATCH(C90,'Sample Input'!$C$9:$P$9,1)),INDEX('Sample Input'!$C$9:$P$9,MATCH(C90,'Sample Input'!$C$9:$P$9,1)-1):INDEX('Sample Input'!$C$9:$P$9,MATCH(C90,'Sample Input'!$C$9:$P$9,1))),FORECAST(C90,INDEX('Sample Input'!$C$8:$P$8,MATCH(C90,'Sample Input'!$C$9:$P$9,1)):INDEX('Sample Input'!$C$8:$P$8,MATCH(C90,'Sample Input'!$C$9:$P$9,1)+1),INDEX('Sample Input'!$C$9:$P$9,MATCH(C90,'Sample Input'!$C$9:$P$9,1)):INDEX('Sample Input'!$C$9:$P$9,MATCH(C90,'Sample Input'!$C$9:$P$9,1)+1)))</f>
        <v>0</v>
      </c>
      <c r="T90" s="32">
        <f t="shared" si="32"/>
        <v>34.60160734008943</v>
      </c>
      <c r="U90" s="33">
        <f t="shared" si="33"/>
        <v>0</v>
      </c>
      <c r="V90" s="33">
        <f t="shared" si="34"/>
        <v>0</v>
      </c>
      <c r="W90" s="34">
        <f t="shared" si="35"/>
        <v>7.8896435546875004E-2</v>
      </c>
      <c r="X90" s="34">
        <f t="shared" si="36"/>
        <v>8.30078125E-2</v>
      </c>
      <c r="Y90" s="34">
        <f t="shared" si="37"/>
        <v>9.0383056640625015E-2</v>
      </c>
      <c r="Z90" s="35">
        <f t="shared" si="38"/>
        <v>21</v>
      </c>
      <c r="AA90" s="35">
        <f t="shared" si="39"/>
        <v>21</v>
      </c>
      <c r="AB90" s="35">
        <f t="shared" si="40"/>
        <v>21</v>
      </c>
      <c r="AC90" s="35">
        <f t="shared" si="41"/>
        <v>81</v>
      </c>
      <c r="AD90" s="35">
        <f t="shared" si="42"/>
        <v>81</v>
      </c>
      <c r="AE90" s="36">
        <f t="shared" si="43"/>
        <v>81</v>
      </c>
    </row>
    <row r="91" spans="1:31" x14ac:dyDescent="0.25">
      <c r="A91" s="56">
        <v>86</v>
      </c>
      <c r="C91" s="32">
        <f t="shared" si="22"/>
        <v>34.799271875607502</v>
      </c>
      <c r="D91" s="33">
        <f>IF(INDEX('Sample Input'!$C$9:$P$9,MATCH(C91,'Sample Input'!$C$9:$P$9,1))&gt;=20,FORECAST(C91,INDEX('Sample Input'!$C$10:$P$10,MATCH(C91,'Sample Input'!$C$9:$P$9,1)-1):INDEX('Sample Input'!$C$10:$P$10,MATCH(C91,'Sample Input'!$C$9:$P$9,1)),INDEX('Sample Input'!$C$9:$P$9,MATCH(C91,'Sample Input'!$C$9:$P$9,1)-1):INDEX('Sample Input'!$C$9:$P$9,MATCH(C91,'Sample Input'!$C$9:$P$9,1))),FORECAST(C91,INDEX('Sample Input'!$C$10:$P$10,MATCH(C91,'Sample Input'!$C$9:$P$9,1)):INDEX('Sample Input'!$C$10:$P$10,MATCH(C91,'Sample Input'!$C$9:$P$9,1)+1),INDEX('Sample Input'!$C$9:$P$9,MATCH(C91,'Sample Input'!$C$9:$P$9,1)):INDEX('Sample Input'!$C$9:$P$9,MATCH(C91,'Sample Input'!$C$9:$P$9,1)+1)))</f>
        <v>0</v>
      </c>
      <c r="E91" s="33">
        <f>IF(INDEX('Sample Input'!$C$9:$P$9,MATCH(C91,'Sample Input'!$C$9:$P$9,1))&gt;=20,FORECAST(C91,INDEX('Sample Input'!$C$11:$P$11,MATCH(C91,'Sample Input'!$C$9:$P$9,1)-1):INDEX('Sample Input'!$C$11:$P$11,MATCH(C91,'Sample Input'!$C$9:$P$9,1)),INDEX('Sample Input'!$C$9:$P$9,MATCH(C91,'Sample Input'!$C$9:$P$9,1)-1):INDEX('Sample Input'!$C$9:$P$9,MATCH(C91,'Sample Input'!$C$9:$P$9,1))),FORECAST(C91,INDEX('Sample Input'!$C$11:$P$11,MATCH(C91,'Sample Input'!$C$9:$P$9,1)):INDEX('Sample Input'!$C$11:$P$11,MATCH(C91,'Sample Input'!$C$9:$P$9,1)+1),INDEX('Sample Input'!$C$9:$P$9,MATCH(C91,'Sample Input'!$C$9:$P$9,1)):INDEX('Sample Input'!$C$9:$P$9,MATCH(C91,'Sample Input'!$C$9:$P$9,1)+1)))</f>
        <v>0</v>
      </c>
      <c r="F91" s="34">
        <f t="shared" si="23"/>
        <v>7.9824628906250014E-2</v>
      </c>
      <c r="G91" s="34">
        <f t="shared" si="24"/>
        <v>8.3984375000000014E-2</v>
      </c>
      <c r="H91" s="34">
        <f t="shared" si="25"/>
        <v>9.1446386718750022E-2</v>
      </c>
      <c r="I91" s="35">
        <f t="shared" si="26"/>
        <v>21</v>
      </c>
      <c r="J91" s="35">
        <f t="shared" si="27"/>
        <v>21</v>
      </c>
      <c r="K91" s="35">
        <f t="shared" si="28"/>
        <v>21</v>
      </c>
      <c r="L91" s="35">
        <f t="shared" si="29"/>
        <v>82</v>
      </c>
      <c r="M91" s="35">
        <f t="shared" si="30"/>
        <v>82</v>
      </c>
      <c r="N91" s="36">
        <f t="shared" si="31"/>
        <v>82</v>
      </c>
      <c r="P91" s="48">
        <f>IF(INDEX('Sample Input'!$C$6:$P$6,MATCH(C91,'Sample Input'!$C$9:$P$9,1))&gt;='Sample Input'!$O$9,FORECAST(C91,INDEX('Sample Input'!$C$6:$P$6,MATCH(C91,'Sample Input'!$C$9:$P$9,1)-1):INDEX('Sample Input'!$C$6:$P$6,MATCH(C91,'Sample Input'!$C$9:$P$9,1)),INDEX('Sample Input'!$C$9:$P$9,MATCH(C91,'Sample Input'!$C$9:$P$9,1)-1):INDEX('Sample Input'!$C$9:$P$9,MATCH(C91,'Sample Input'!$C$9:$P$9,1))),FORECAST(C91,INDEX('Sample Input'!$C$6:$P$6,MATCH(C91,'Sample Input'!$C$9:$P$9,1)):INDEX('Sample Input'!$C$6:$P$6,MATCH(C91,'Sample Input'!$C$9:$P$9,1)+1),INDEX('Sample Input'!$C$9:$P$9,MATCH(C91,'Sample Input'!$C$9:$P$9,1)):INDEX('Sample Input'!$C$9:$P$9,MATCH(C91,'Sample Input'!$C$9:$P$9,1)+1)))</f>
        <v>34.799271875607502</v>
      </c>
      <c r="Q91" s="49">
        <f>IF(INDEX('Sample Input'!$C$9:$P$9,MATCH(C91,'Sample Input'!$C$9:$P$9,1))&gt;=20,FORECAST(C91,INDEX('Sample Input'!$C$7:$P$7,MATCH(C91,'Sample Input'!$C$9:$P$9,1)-1):INDEX('Sample Input'!$C$7:$P$7,MATCH(C91,'Sample Input'!$C$9:$P$9,1)),INDEX('Sample Input'!$C$9:$P$9,MATCH(C91,'Sample Input'!$C$9:$P$9,1)-1):INDEX('Sample Input'!$C$9:$P$9,MATCH(C91,'Sample Input'!$C$9:$P$9,1))),FORECAST(C91,INDEX('Sample Input'!$C$7:$P$7,MATCH(C91,'Sample Input'!$C$9:$P$9,1)):INDEX('Sample Input'!$C$7:$P$7,MATCH(C91,'Sample Input'!$C$9:$P$9,1)+1),INDEX('Sample Input'!$C$9:$P$9,MATCH(C91,'Sample Input'!$C$9:$P$9,1)):INDEX('Sample Input'!$C$9:$P$9,MATCH(C91,'Sample Input'!$C$9:$P$9,1)+1)))</f>
        <v>0</v>
      </c>
      <c r="R91" s="50">
        <f>IF(INDEX('Sample Input'!$C$9:$P$9,MATCH(C91,'Sample Input'!$C$9:$P$9,1))&gt;=20,FORECAST(C91,INDEX('Sample Input'!$C$8:$P$8,MATCH(C91,'Sample Input'!$C$9:$P$9,1)-1):INDEX('Sample Input'!$C$8:$P$8,MATCH(C91,'Sample Input'!$C$9:$P$9,1)),INDEX('Sample Input'!$C$9:$P$9,MATCH(C91,'Sample Input'!$C$9:$P$9,1)-1):INDEX('Sample Input'!$C$9:$P$9,MATCH(C91,'Sample Input'!$C$9:$P$9,1))),FORECAST(C91,INDEX('Sample Input'!$C$8:$P$8,MATCH(C91,'Sample Input'!$C$9:$P$9,1)):INDEX('Sample Input'!$C$8:$P$8,MATCH(C91,'Sample Input'!$C$9:$P$9,1)+1),INDEX('Sample Input'!$C$9:$P$9,MATCH(C91,'Sample Input'!$C$9:$P$9,1)):INDEX('Sample Input'!$C$9:$P$9,MATCH(C91,'Sample Input'!$C$9:$P$9,1)+1)))</f>
        <v>0</v>
      </c>
      <c r="T91" s="32">
        <f t="shared" si="32"/>
        <v>34.799271875607502</v>
      </c>
      <c r="U91" s="33">
        <f t="shared" si="33"/>
        <v>0</v>
      </c>
      <c r="V91" s="33">
        <f t="shared" si="34"/>
        <v>0</v>
      </c>
      <c r="W91" s="34">
        <f t="shared" si="35"/>
        <v>7.9824628906250014E-2</v>
      </c>
      <c r="X91" s="34">
        <f t="shared" si="36"/>
        <v>8.3984375000000014E-2</v>
      </c>
      <c r="Y91" s="34">
        <f t="shared" si="37"/>
        <v>9.1446386718750022E-2</v>
      </c>
      <c r="Z91" s="35">
        <f t="shared" si="38"/>
        <v>21</v>
      </c>
      <c r="AA91" s="35">
        <f t="shared" si="39"/>
        <v>21</v>
      </c>
      <c r="AB91" s="35">
        <f t="shared" si="40"/>
        <v>21</v>
      </c>
      <c r="AC91" s="35">
        <f t="shared" si="41"/>
        <v>82</v>
      </c>
      <c r="AD91" s="35">
        <f t="shared" si="42"/>
        <v>82</v>
      </c>
      <c r="AE91" s="36">
        <f t="shared" si="43"/>
        <v>82</v>
      </c>
    </row>
    <row r="92" spans="1:31" x14ac:dyDescent="0.25">
      <c r="A92" s="56">
        <v>87</v>
      </c>
      <c r="C92" s="32">
        <f t="shared" si="22"/>
        <v>34.995410005983061</v>
      </c>
      <c r="D92" s="33">
        <f>IF(INDEX('Sample Input'!$C$9:$P$9,MATCH(C92,'Sample Input'!$C$9:$P$9,1))&gt;=20,FORECAST(C92,INDEX('Sample Input'!$C$10:$P$10,MATCH(C92,'Sample Input'!$C$9:$P$9,1)-1):INDEX('Sample Input'!$C$10:$P$10,MATCH(C92,'Sample Input'!$C$9:$P$9,1)),INDEX('Sample Input'!$C$9:$P$9,MATCH(C92,'Sample Input'!$C$9:$P$9,1)-1):INDEX('Sample Input'!$C$9:$P$9,MATCH(C92,'Sample Input'!$C$9:$P$9,1))),FORECAST(C92,INDEX('Sample Input'!$C$10:$P$10,MATCH(C92,'Sample Input'!$C$9:$P$9,1)):INDEX('Sample Input'!$C$10:$P$10,MATCH(C92,'Sample Input'!$C$9:$P$9,1)+1),INDEX('Sample Input'!$C$9:$P$9,MATCH(C92,'Sample Input'!$C$9:$P$9,1)):INDEX('Sample Input'!$C$9:$P$9,MATCH(C92,'Sample Input'!$C$9:$P$9,1)+1)))</f>
        <v>0</v>
      </c>
      <c r="E92" s="33">
        <f>IF(INDEX('Sample Input'!$C$9:$P$9,MATCH(C92,'Sample Input'!$C$9:$P$9,1))&gt;=20,FORECAST(C92,INDEX('Sample Input'!$C$11:$P$11,MATCH(C92,'Sample Input'!$C$9:$P$9,1)-1):INDEX('Sample Input'!$C$11:$P$11,MATCH(C92,'Sample Input'!$C$9:$P$9,1)),INDEX('Sample Input'!$C$9:$P$9,MATCH(C92,'Sample Input'!$C$9:$P$9,1)-1):INDEX('Sample Input'!$C$9:$P$9,MATCH(C92,'Sample Input'!$C$9:$P$9,1))),FORECAST(C92,INDEX('Sample Input'!$C$11:$P$11,MATCH(C92,'Sample Input'!$C$9:$P$9,1)):INDEX('Sample Input'!$C$11:$P$11,MATCH(C92,'Sample Input'!$C$9:$P$9,1)+1),INDEX('Sample Input'!$C$9:$P$9,MATCH(C92,'Sample Input'!$C$9:$P$9,1)):INDEX('Sample Input'!$C$9:$P$9,MATCH(C92,'Sample Input'!$C$9:$P$9,1)+1)))</f>
        <v>0</v>
      </c>
      <c r="F92" s="34">
        <f t="shared" si="23"/>
        <v>8.075282226562501E-2</v>
      </c>
      <c r="G92" s="34">
        <f t="shared" si="24"/>
        <v>8.49609375E-2</v>
      </c>
      <c r="H92" s="34">
        <f t="shared" si="25"/>
        <v>9.2509716796875002E-2</v>
      </c>
      <c r="I92" s="35">
        <f t="shared" si="26"/>
        <v>22</v>
      </c>
      <c r="J92" s="35">
        <f t="shared" si="27"/>
        <v>22</v>
      </c>
      <c r="K92" s="35">
        <f t="shared" si="28"/>
        <v>22</v>
      </c>
      <c r="L92" s="35">
        <f t="shared" si="29"/>
        <v>82</v>
      </c>
      <c r="M92" s="35">
        <f t="shared" si="30"/>
        <v>82</v>
      </c>
      <c r="N92" s="36">
        <f t="shared" si="31"/>
        <v>82</v>
      </c>
      <c r="P92" s="48">
        <f>IF(INDEX('Sample Input'!$C$6:$P$6,MATCH(C92,'Sample Input'!$C$9:$P$9,1))&gt;='Sample Input'!$O$9,FORECAST(C92,INDEX('Sample Input'!$C$6:$P$6,MATCH(C92,'Sample Input'!$C$9:$P$9,1)-1):INDEX('Sample Input'!$C$6:$P$6,MATCH(C92,'Sample Input'!$C$9:$P$9,1)),INDEX('Sample Input'!$C$9:$P$9,MATCH(C92,'Sample Input'!$C$9:$P$9,1)-1):INDEX('Sample Input'!$C$9:$P$9,MATCH(C92,'Sample Input'!$C$9:$P$9,1))),FORECAST(C92,INDEX('Sample Input'!$C$6:$P$6,MATCH(C92,'Sample Input'!$C$9:$P$9,1)):INDEX('Sample Input'!$C$6:$P$6,MATCH(C92,'Sample Input'!$C$9:$P$9,1)+1),INDEX('Sample Input'!$C$9:$P$9,MATCH(C92,'Sample Input'!$C$9:$P$9,1)):INDEX('Sample Input'!$C$9:$P$9,MATCH(C92,'Sample Input'!$C$9:$P$9,1)+1)))</f>
        <v>34.995410005983061</v>
      </c>
      <c r="Q92" s="49">
        <f>IF(INDEX('Sample Input'!$C$9:$P$9,MATCH(C92,'Sample Input'!$C$9:$P$9,1))&gt;=20,FORECAST(C92,INDEX('Sample Input'!$C$7:$P$7,MATCH(C92,'Sample Input'!$C$9:$P$9,1)-1):INDEX('Sample Input'!$C$7:$P$7,MATCH(C92,'Sample Input'!$C$9:$P$9,1)),INDEX('Sample Input'!$C$9:$P$9,MATCH(C92,'Sample Input'!$C$9:$P$9,1)-1):INDEX('Sample Input'!$C$9:$P$9,MATCH(C92,'Sample Input'!$C$9:$P$9,1))),FORECAST(C92,INDEX('Sample Input'!$C$7:$P$7,MATCH(C92,'Sample Input'!$C$9:$P$9,1)):INDEX('Sample Input'!$C$7:$P$7,MATCH(C92,'Sample Input'!$C$9:$P$9,1)+1),INDEX('Sample Input'!$C$9:$P$9,MATCH(C92,'Sample Input'!$C$9:$P$9,1)):INDEX('Sample Input'!$C$9:$P$9,MATCH(C92,'Sample Input'!$C$9:$P$9,1)+1)))</f>
        <v>0</v>
      </c>
      <c r="R92" s="50">
        <f>IF(INDEX('Sample Input'!$C$9:$P$9,MATCH(C92,'Sample Input'!$C$9:$P$9,1))&gt;=20,FORECAST(C92,INDEX('Sample Input'!$C$8:$P$8,MATCH(C92,'Sample Input'!$C$9:$P$9,1)-1):INDEX('Sample Input'!$C$8:$P$8,MATCH(C92,'Sample Input'!$C$9:$P$9,1)),INDEX('Sample Input'!$C$9:$P$9,MATCH(C92,'Sample Input'!$C$9:$P$9,1)-1):INDEX('Sample Input'!$C$9:$P$9,MATCH(C92,'Sample Input'!$C$9:$P$9,1))),FORECAST(C92,INDEX('Sample Input'!$C$8:$P$8,MATCH(C92,'Sample Input'!$C$9:$P$9,1)):INDEX('Sample Input'!$C$8:$P$8,MATCH(C92,'Sample Input'!$C$9:$P$9,1)+1),INDEX('Sample Input'!$C$9:$P$9,MATCH(C92,'Sample Input'!$C$9:$P$9,1)):INDEX('Sample Input'!$C$9:$P$9,MATCH(C92,'Sample Input'!$C$9:$P$9,1)+1)))</f>
        <v>0</v>
      </c>
      <c r="T92" s="32">
        <f t="shared" si="32"/>
        <v>34.995410005983061</v>
      </c>
      <c r="U92" s="33">
        <f t="shared" si="33"/>
        <v>0</v>
      </c>
      <c r="V92" s="33">
        <f t="shared" si="34"/>
        <v>0</v>
      </c>
      <c r="W92" s="34">
        <f t="shared" si="35"/>
        <v>8.075282226562501E-2</v>
      </c>
      <c r="X92" s="34">
        <f t="shared" si="36"/>
        <v>8.49609375E-2</v>
      </c>
      <c r="Y92" s="34">
        <f t="shared" si="37"/>
        <v>9.2509716796875002E-2</v>
      </c>
      <c r="Z92" s="35">
        <f t="shared" si="38"/>
        <v>22</v>
      </c>
      <c r="AA92" s="35">
        <f t="shared" si="39"/>
        <v>22</v>
      </c>
      <c r="AB92" s="35">
        <f t="shared" si="40"/>
        <v>22</v>
      </c>
      <c r="AC92" s="35">
        <f t="shared" si="41"/>
        <v>82</v>
      </c>
      <c r="AD92" s="35">
        <f t="shared" si="42"/>
        <v>82</v>
      </c>
      <c r="AE92" s="36">
        <f t="shared" si="43"/>
        <v>82</v>
      </c>
    </row>
    <row r="93" spans="1:31" x14ac:dyDescent="0.25">
      <c r="A93" s="56">
        <v>88</v>
      </c>
      <c r="C93" s="32">
        <f t="shared" si="22"/>
        <v>35.190050862227913</v>
      </c>
      <c r="D93" s="33">
        <f>IF(INDEX('Sample Input'!$C$9:$P$9,MATCH(C93,'Sample Input'!$C$9:$P$9,1))&gt;=20,FORECAST(C93,INDEX('Sample Input'!$C$10:$P$10,MATCH(C93,'Sample Input'!$C$9:$P$9,1)-1):INDEX('Sample Input'!$C$10:$P$10,MATCH(C93,'Sample Input'!$C$9:$P$9,1)),INDEX('Sample Input'!$C$9:$P$9,MATCH(C93,'Sample Input'!$C$9:$P$9,1)-1):INDEX('Sample Input'!$C$9:$P$9,MATCH(C93,'Sample Input'!$C$9:$P$9,1))),FORECAST(C93,INDEX('Sample Input'!$C$10:$P$10,MATCH(C93,'Sample Input'!$C$9:$P$9,1)):INDEX('Sample Input'!$C$10:$P$10,MATCH(C93,'Sample Input'!$C$9:$P$9,1)+1),INDEX('Sample Input'!$C$9:$P$9,MATCH(C93,'Sample Input'!$C$9:$P$9,1)):INDEX('Sample Input'!$C$9:$P$9,MATCH(C93,'Sample Input'!$C$9:$P$9,1)+1)))</f>
        <v>0</v>
      </c>
      <c r="E93" s="33">
        <f>IF(INDEX('Sample Input'!$C$9:$P$9,MATCH(C93,'Sample Input'!$C$9:$P$9,1))&gt;=20,FORECAST(C93,INDEX('Sample Input'!$C$11:$P$11,MATCH(C93,'Sample Input'!$C$9:$P$9,1)-1):INDEX('Sample Input'!$C$11:$P$11,MATCH(C93,'Sample Input'!$C$9:$P$9,1)),INDEX('Sample Input'!$C$9:$P$9,MATCH(C93,'Sample Input'!$C$9:$P$9,1)-1):INDEX('Sample Input'!$C$9:$P$9,MATCH(C93,'Sample Input'!$C$9:$P$9,1))),FORECAST(C93,INDEX('Sample Input'!$C$11:$P$11,MATCH(C93,'Sample Input'!$C$9:$P$9,1)):INDEX('Sample Input'!$C$11:$P$11,MATCH(C93,'Sample Input'!$C$9:$P$9,1)+1),INDEX('Sample Input'!$C$9:$P$9,MATCH(C93,'Sample Input'!$C$9:$P$9,1)):INDEX('Sample Input'!$C$9:$P$9,MATCH(C93,'Sample Input'!$C$9:$P$9,1)+1)))</f>
        <v>0</v>
      </c>
      <c r="F93" s="34">
        <f t="shared" si="23"/>
        <v>8.1681015625000006E-2</v>
      </c>
      <c r="G93" s="34">
        <f t="shared" si="24"/>
        <v>8.59375E-2</v>
      </c>
      <c r="H93" s="34">
        <f t="shared" si="25"/>
        <v>9.357304687500001E-2</v>
      </c>
      <c r="I93" s="35">
        <f t="shared" si="26"/>
        <v>22</v>
      </c>
      <c r="J93" s="35">
        <f t="shared" si="27"/>
        <v>22</v>
      </c>
      <c r="K93" s="35">
        <f t="shared" si="28"/>
        <v>22</v>
      </c>
      <c r="L93" s="35">
        <f t="shared" si="29"/>
        <v>83</v>
      </c>
      <c r="M93" s="35">
        <f t="shared" si="30"/>
        <v>83</v>
      </c>
      <c r="N93" s="36">
        <f t="shared" si="31"/>
        <v>83</v>
      </c>
      <c r="P93" s="48">
        <f>IF(INDEX('Sample Input'!$C$6:$P$6,MATCH(C93,'Sample Input'!$C$9:$P$9,1))&gt;='Sample Input'!$O$9,FORECAST(C93,INDEX('Sample Input'!$C$6:$P$6,MATCH(C93,'Sample Input'!$C$9:$P$9,1)-1):INDEX('Sample Input'!$C$6:$P$6,MATCH(C93,'Sample Input'!$C$9:$P$9,1)),INDEX('Sample Input'!$C$9:$P$9,MATCH(C93,'Sample Input'!$C$9:$P$9,1)-1):INDEX('Sample Input'!$C$9:$P$9,MATCH(C93,'Sample Input'!$C$9:$P$9,1))),FORECAST(C93,INDEX('Sample Input'!$C$6:$P$6,MATCH(C93,'Sample Input'!$C$9:$P$9,1)):INDEX('Sample Input'!$C$6:$P$6,MATCH(C93,'Sample Input'!$C$9:$P$9,1)+1),INDEX('Sample Input'!$C$9:$P$9,MATCH(C93,'Sample Input'!$C$9:$P$9,1)):INDEX('Sample Input'!$C$9:$P$9,MATCH(C93,'Sample Input'!$C$9:$P$9,1)+1)))</f>
        <v>35.190050862227913</v>
      </c>
      <c r="Q93" s="49">
        <f>IF(INDEX('Sample Input'!$C$9:$P$9,MATCH(C93,'Sample Input'!$C$9:$P$9,1))&gt;=20,FORECAST(C93,INDEX('Sample Input'!$C$7:$P$7,MATCH(C93,'Sample Input'!$C$9:$P$9,1)-1):INDEX('Sample Input'!$C$7:$P$7,MATCH(C93,'Sample Input'!$C$9:$P$9,1)),INDEX('Sample Input'!$C$9:$P$9,MATCH(C93,'Sample Input'!$C$9:$P$9,1)-1):INDEX('Sample Input'!$C$9:$P$9,MATCH(C93,'Sample Input'!$C$9:$P$9,1))),FORECAST(C93,INDEX('Sample Input'!$C$7:$P$7,MATCH(C93,'Sample Input'!$C$9:$P$9,1)):INDEX('Sample Input'!$C$7:$P$7,MATCH(C93,'Sample Input'!$C$9:$P$9,1)+1),INDEX('Sample Input'!$C$9:$P$9,MATCH(C93,'Sample Input'!$C$9:$P$9,1)):INDEX('Sample Input'!$C$9:$P$9,MATCH(C93,'Sample Input'!$C$9:$P$9,1)+1)))</f>
        <v>0</v>
      </c>
      <c r="R93" s="50">
        <f>IF(INDEX('Sample Input'!$C$9:$P$9,MATCH(C93,'Sample Input'!$C$9:$P$9,1))&gt;=20,FORECAST(C93,INDEX('Sample Input'!$C$8:$P$8,MATCH(C93,'Sample Input'!$C$9:$P$9,1)-1):INDEX('Sample Input'!$C$8:$P$8,MATCH(C93,'Sample Input'!$C$9:$P$9,1)),INDEX('Sample Input'!$C$9:$P$9,MATCH(C93,'Sample Input'!$C$9:$P$9,1)-1):INDEX('Sample Input'!$C$9:$P$9,MATCH(C93,'Sample Input'!$C$9:$P$9,1))),FORECAST(C93,INDEX('Sample Input'!$C$8:$P$8,MATCH(C93,'Sample Input'!$C$9:$P$9,1)):INDEX('Sample Input'!$C$8:$P$8,MATCH(C93,'Sample Input'!$C$9:$P$9,1)+1),INDEX('Sample Input'!$C$9:$P$9,MATCH(C93,'Sample Input'!$C$9:$P$9,1)):INDEX('Sample Input'!$C$9:$P$9,MATCH(C93,'Sample Input'!$C$9:$P$9,1)+1)))</f>
        <v>0</v>
      </c>
      <c r="T93" s="32">
        <f t="shared" si="32"/>
        <v>35.190050862227913</v>
      </c>
      <c r="U93" s="33">
        <f t="shared" si="33"/>
        <v>0</v>
      </c>
      <c r="V93" s="33">
        <f t="shared" si="34"/>
        <v>0</v>
      </c>
      <c r="W93" s="34">
        <f t="shared" si="35"/>
        <v>8.1681015625000006E-2</v>
      </c>
      <c r="X93" s="34">
        <f t="shared" si="36"/>
        <v>8.59375E-2</v>
      </c>
      <c r="Y93" s="34">
        <f t="shared" si="37"/>
        <v>9.357304687500001E-2</v>
      </c>
      <c r="Z93" s="35">
        <f t="shared" si="38"/>
        <v>22</v>
      </c>
      <c r="AA93" s="35">
        <f t="shared" si="39"/>
        <v>22</v>
      </c>
      <c r="AB93" s="35">
        <f t="shared" si="40"/>
        <v>22</v>
      </c>
      <c r="AC93" s="35">
        <f t="shared" si="41"/>
        <v>83</v>
      </c>
      <c r="AD93" s="35">
        <f t="shared" si="42"/>
        <v>83</v>
      </c>
      <c r="AE93" s="36">
        <f t="shared" si="43"/>
        <v>83</v>
      </c>
    </row>
    <row r="94" spans="1:31" x14ac:dyDescent="0.25">
      <c r="A94" s="56">
        <v>89</v>
      </c>
      <c r="C94" s="32">
        <f t="shared" si="22"/>
        <v>35.38322269588047</v>
      </c>
      <c r="D94" s="33">
        <f>IF(INDEX('Sample Input'!$C$9:$P$9,MATCH(C94,'Sample Input'!$C$9:$P$9,1))&gt;=20,FORECAST(C94,INDEX('Sample Input'!$C$10:$P$10,MATCH(C94,'Sample Input'!$C$9:$P$9,1)-1):INDEX('Sample Input'!$C$10:$P$10,MATCH(C94,'Sample Input'!$C$9:$P$9,1)),INDEX('Sample Input'!$C$9:$P$9,MATCH(C94,'Sample Input'!$C$9:$P$9,1)-1):INDEX('Sample Input'!$C$9:$P$9,MATCH(C94,'Sample Input'!$C$9:$P$9,1))),FORECAST(C94,INDEX('Sample Input'!$C$10:$P$10,MATCH(C94,'Sample Input'!$C$9:$P$9,1)):INDEX('Sample Input'!$C$10:$P$10,MATCH(C94,'Sample Input'!$C$9:$P$9,1)+1),INDEX('Sample Input'!$C$9:$P$9,MATCH(C94,'Sample Input'!$C$9:$P$9,1)):INDEX('Sample Input'!$C$9:$P$9,MATCH(C94,'Sample Input'!$C$9:$P$9,1)+1)))</f>
        <v>0</v>
      </c>
      <c r="E94" s="33">
        <f>IF(INDEX('Sample Input'!$C$9:$P$9,MATCH(C94,'Sample Input'!$C$9:$P$9,1))&gt;=20,FORECAST(C94,INDEX('Sample Input'!$C$11:$P$11,MATCH(C94,'Sample Input'!$C$9:$P$9,1)-1):INDEX('Sample Input'!$C$11:$P$11,MATCH(C94,'Sample Input'!$C$9:$P$9,1)),INDEX('Sample Input'!$C$9:$P$9,MATCH(C94,'Sample Input'!$C$9:$P$9,1)-1):INDEX('Sample Input'!$C$9:$P$9,MATCH(C94,'Sample Input'!$C$9:$P$9,1))),FORECAST(C94,INDEX('Sample Input'!$C$11:$P$11,MATCH(C94,'Sample Input'!$C$9:$P$9,1)):INDEX('Sample Input'!$C$11:$P$11,MATCH(C94,'Sample Input'!$C$9:$P$9,1)+1),INDEX('Sample Input'!$C$9:$P$9,MATCH(C94,'Sample Input'!$C$9:$P$9,1)):INDEX('Sample Input'!$C$9:$P$9,MATCH(C94,'Sample Input'!$C$9:$P$9,1)+1)))</f>
        <v>0</v>
      </c>
      <c r="F94" s="34">
        <f t="shared" si="23"/>
        <v>8.2609208984375002E-2</v>
      </c>
      <c r="G94" s="34">
        <f t="shared" si="24"/>
        <v>8.69140625E-2</v>
      </c>
      <c r="H94" s="34">
        <f t="shared" si="25"/>
        <v>9.4636376953125004E-2</v>
      </c>
      <c r="I94" s="35">
        <f t="shared" si="26"/>
        <v>22</v>
      </c>
      <c r="J94" s="35">
        <f t="shared" si="27"/>
        <v>22</v>
      </c>
      <c r="K94" s="35">
        <f t="shared" si="28"/>
        <v>22</v>
      </c>
      <c r="L94" s="35">
        <f t="shared" si="29"/>
        <v>83</v>
      </c>
      <c r="M94" s="35">
        <f t="shared" si="30"/>
        <v>83</v>
      </c>
      <c r="N94" s="36">
        <f t="shared" si="31"/>
        <v>83</v>
      </c>
      <c r="P94" s="48">
        <f>IF(INDEX('Sample Input'!$C$6:$P$6,MATCH(C94,'Sample Input'!$C$9:$P$9,1))&gt;='Sample Input'!$O$9,FORECAST(C94,INDEX('Sample Input'!$C$6:$P$6,MATCH(C94,'Sample Input'!$C$9:$P$9,1)-1):INDEX('Sample Input'!$C$6:$P$6,MATCH(C94,'Sample Input'!$C$9:$P$9,1)),INDEX('Sample Input'!$C$9:$P$9,MATCH(C94,'Sample Input'!$C$9:$P$9,1)-1):INDEX('Sample Input'!$C$9:$P$9,MATCH(C94,'Sample Input'!$C$9:$P$9,1))),FORECAST(C94,INDEX('Sample Input'!$C$6:$P$6,MATCH(C94,'Sample Input'!$C$9:$P$9,1)):INDEX('Sample Input'!$C$6:$P$6,MATCH(C94,'Sample Input'!$C$9:$P$9,1)+1),INDEX('Sample Input'!$C$9:$P$9,MATCH(C94,'Sample Input'!$C$9:$P$9,1)):INDEX('Sample Input'!$C$9:$P$9,MATCH(C94,'Sample Input'!$C$9:$P$9,1)+1)))</f>
        <v>35.38322269588047</v>
      </c>
      <c r="Q94" s="49">
        <f>IF(INDEX('Sample Input'!$C$9:$P$9,MATCH(C94,'Sample Input'!$C$9:$P$9,1))&gt;=20,FORECAST(C94,INDEX('Sample Input'!$C$7:$P$7,MATCH(C94,'Sample Input'!$C$9:$P$9,1)-1):INDEX('Sample Input'!$C$7:$P$7,MATCH(C94,'Sample Input'!$C$9:$P$9,1)),INDEX('Sample Input'!$C$9:$P$9,MATCH(C94,'Sample Input'!$C$9:$P$9,1)-1):INDEX('Sample Input'!$C$9:$P$9,MATCH(C94,'Sample Input'!$C$9:$P$9,1))),FORECAST(C94,INDEX('Sample Input'!$C$7:$P$7,MATCH(C94,'Sample Input'!$C$9:$P$9,1)):INDEX('Sample Input'!$C$7:$P$7,MATCH(C94,'Sample Input'!$C$9:$P$9,1)+1),INDEX('Sample Input'!$C$9:$P$9,MATCH(C94,'Sample Input'!$C$9:$P$9,1)):INDEX('Sample Input'!$C$9:$P$9,MATCH(C94,'Sample Input'!$C$9:$P$9,1)+1)))</f>
        <v>0</v>
      </c>
      <c r="R94" s="50">
        <f>IF(INDEX('Sample Input'!$C$9:$P$9,MATCH(C94,'Sample Input'!$C$9:$P$9,1))&gt;=20,FORECAST(C94,INDEX('Sample Input'!$C$8:$P$8,MATCH(C94,'Sample Input'!$C$9:$P$9,1)-1):INDEX('Sample Input'!$C$8:$P$8,MATCH(C94,'Sample Input'!$C$9:$P$9,1)),INDEX('Sample Input'!$C$9:$P$9,MATCH(C94,'Sample Input'!$C$9:$P$9,1)-1):INDEX('Sample Input'!$C$9:$P$9,MATCH(C94,'Sample Input'!$C$9:$P$9,1))),FORECAST(C94,INDEX('Sample Input'!$C$8:$P$8,MATCH(C94,'Sample Input'!$C$9:$P$9,1)):INDEX('Sample Input'!$C$8:$P$8,MATCH(C94,'Sample Input'!$C$9:$P$9,1)+1),INDEX('Sample Input'!$C$9:$P$9,MATCH(C94,'Sample Input'!$C$9:$P$9,1)):INDEX('Sample Input'!$C$9:$P$9,MATCH(C94,'Sample Input'!$C$9:$P$9,1)+1)))</f>
        <v>0</v>
      </c>
      <c r="T94" s="32">
        <f t="shared" si="32"/>
        <v>35.38322269588047</v>
      </c>
      <c r="U94" s="33">
        <f t="shared" si="33"/>
        <v>0</v>
      </c>
      <c r="V94" s="33">
        <f t="shared" si="34"/>
        <v>0</v>
      </c>
      <c r="W94" s="34">
        <f t="shared" si="35"/>
        <v>8.2609208984375002E-2</v>
      </c>
      <c r="X94" s="34">
        <f t="shared" si="36"/>
        <v>8.69140625E-2</v>
      </c>
      <c r="Y94" s="34">
        <f t="shared" si="37"/>
        <v>9.4636376953125004E-2</v>
      </c>
      <c r="Z94" s="35">
        <f t="shared" si="38"/>
        <v>22</v>
      </c>
      <c r="AA94" s="35">
        <f t="shared" si="39"/>
        <v>22</v>
      </c>
      <c r="AB94" s="35">
        <f t="shared" si="40"/>
        <v>22</v>
      </c>
      <c r="AC94" s="35">
        <f t="shared" si="41"/>
        <v>83</v>
      </c>
      <c r="AD94" s="35">
        <f t="shared" si="42"/>
        <v>83</v>
      </c>
      <c r="AE94" s="36">
        <f t="shared" si="43"/>
        <v>83</v>
      </c>
    </row>
    <row r="95" spans="1:31" x14ac:dyDescent="0.25">
      <c r="A95" s="56">
        <v>90</v>
      </c>
      <c r="C95" s="32">
        <f t="shared" si="22"/>
        <v>35.574952915105911</v>
      </c>
      <c r="D95" s="33">
        <f>IF(INDEX('Sample Input'!$C$9:$P$9,MATCH(C95,'Sample Input'!$C$9:$P$9,1))&gt;=20,FORECAST(C95,INDEX('Sample Input'!$C$10:$P$10,MATCH(C95,'Sample Input'!$C$9:$P$9,1)-1):INDEX('Sample Input'!$C$10:$P$10,MATCH(C95,'Sample Input'!$C$9:$P$9,1)),INDEX('Sample Input'!$C$9:$P$9,MATCH(C95,'Sample Input'!$C$9:$P$9,1)-1):INDEX('Sample Input'!$C$9:$P$9,MATCH(C95,'Sample Input'!$C$9:$P$9,1))),FORECAST(C95,INDEX('Sample Input'!$C$10:$P$10,MATCH(C95,'Sample Input'!$C$9:$P$9,1)):INDEX('Sample Input'!$C$10:$P$10,MATCH(C95,'Sample Input'!$C$9:$P$9,1)+1),INDEX('Sample Input'!$C$9:$P$9,MATCH(C95,'Sample Input'!$C$9:$P$9,1)):INDEX('Sample Input'!$C$9:$P$9,MATCH(C95,'Sample Input'!$C$9:$P$9,1)+1)))</f>
        <v>0</v>
      </c>
      <c r="E95" s="33">
        <f>IF(INDEX('Sample Input'!$C$9:$P$9,MATCH(C95,'Sample Input'!$C$9:$P$9,1))&gt;=20,FORECAST(C95,INDEX('Sample Input'!$C$11:$P$11,MATCH(C95,'Sample Input'!$C$9:$P$9,1)-1):INDEX('Sample Input'!$C$11:$P$11,MATCH(C95,'Sample Input'!$C$9:$P$9,1)),INDEX('Sample Input'!$C$9:$P$9,MATCH(C95,'Sample Input'!$C$9:$P$9,1)-1):INDEX('Sample Input'!$C$9:$P$9,MATCH(C95,'Sample Input'!$C$9:$P$9,1))),FORECAST(C95,INDEX('Sample Input'!$C$11:$P$11,MATCH(C95,'Sample Input'!$C$9:$P$9,1)):INDEX('Sample Input'!$C$11:$P$11,MATCH(C95,'Sample Input'!$C$9:$P$9,1)+1),INDEX('Sample Input'!$C$9:$P$9,MATCH(C95,'Sample Input'!$C$9:$P$9,1)):INDEX('Sample Input'!$C$9:$P$9,MATCH(C95,'Sample Input'!$C$9:$P$9,1)+1)))</f>
        <v>0</v>
      </c>
      <c r="F95" s="34">
        <f t="shared" si="23"/>
        <v>8.3537402343750011E-2</v>
      </c>
      <c r="G95" s="34">
        <f t="shared" si="24"/>
        <v>8.7890625000000014E-2</v>
      </c>
      <c r="H95" s="34">
        <f t="shared" si="25"/>
        <v>9.5699707031250025E-2</v>
      </c>
      <c r="I95" s="35">
        <f t="shared" si="26"/>
        <v>22</v>
      </c>
      <c r="J95" s="35">
        <f t="shared" si="27"/>
        <v>22</v>
      </c>
      <c r="K95" s="35">
        <f t="shared" si="28"/>
        <v>22</v>
      </c>
      <c r="L95" s="35">
        <f t="shared" si="29"/>
        <v>84</v>
      </c>
      <c r="M95" s="35">
        <f t="shared" si="30"/>
        <v>84</v>
      </c>
      <c r="N95" s="36">
        <f t="shared" si="31"/>
        <v>84</v>
      </c>
      <c r="P95" s="48">
        <f>IF(INDEX('Sample Input'!$C$6:$P$6,MATCH(C95,'Sample Input'!$C$9:$P$9,1))&gt;='Sample Input'!$O$9,FORECAST(C95,INDEX('Sample Input'!$C$6:$P$6,MATCH(C95,'Sample Input'!$C$9:$P$9,1)-1):INDEX('Sample Input'!$C$6:$P$6,MATCH(C95,'Sample Input'!$C$9:$P$9,1)),INDEX('Sample Input'!$C$9:$P$9,MATCH(C95,'Sample Input'!$C$9:$P$9,1)-1):INDEX('Sample Input'!$C$9:$P$9,MATCH(C95,'Sample Input'!$C$9:$P$9,1))),FORECAST(C95,INDEX('Sample Input'!$C$6:$P$6,MATCH(C95,'Sample Input'!$C$9:$P$9,1)):INDEX('Sample Input'!$C$6:$P$6,MATCH(C95,'Sample Input'!$C$9:$P$9,1)+1),INDEX('Sample Input'!$C$9:$P$9,MATCH(C95,'Sample Input'!$C$9:$P$9,1)):INDEX('Sample Input'!$C$9:$P$9,MATCH(C95,'Sample Input'!$C$9:$P$9,1)+1)))</f>
        <v>35.574952915105911</v>
      </c>
      <c r="Q95" s="49">
        <f>IF(INDEX('Sample Input'!$C$9:$P$9,MATCH(C95,'Sample Input'!$C$9:$P$9,1))&gt;=20,FORECAST(C95,INDEX('Sample Input'!$C$7:$P$7,MATCH(C95,'Sample Input'!$C$9:$P$9,1)-1):INDEX('Sample Input'!$C$7:$P$7,MATCH(C95,'Sample Input'!$C$9:$P$9,1)),INDEX('Sample Input'!$C$9:$P$9,MATCH(C95,'Sample Input'!$C$9:$P$9,1)-1):INDEX('Sample Input'!$C$9:$P$9,MATCH(C95,'Sample Input'!$C$9:$P$9,1))),FORECAST(C95,INDEX('Sample Input'!$C$7:$P$7,MATCH(C95,'Sample Input'!$C$9:$P$9,1)):INDEX('Sample Input'!$C$7:$P$7,MATCH(C95,'Sample Input'!$C$9:$P$9,1)+1),INDEX('Sample Input'!$C$9:$P$9,MATCH(C95,'Sample Input'!$C$9:$P$9,1)):INDEX('Sample Input'!$C$9:$P$9,MATCH(C95,'Sample Input'!$C$9:$P$9,1)+1)))</f>
        <v>0</v>
      </c>
      <c r="R95" s="50">
        <f>IF(INDEX('Sample Input'!$C$9:$P$9,MATCH(C95,'Sample Input'!$C$9:$P$9,1))&gt;=20,FORECAST(C95,INDEX('Sample Input'!$C$8:$P$8,MATCH(C95,'Sample Input'!$C$9:$P$9,1)-1):INDEX('Sample Input'!$C$8:$P$8,MATCH(C95,'Sample Input'!$C$9:$P$9,1)),INDEX('Sample Input'!$C$9:$P$9,MATCH(C95,'Sample Input'!$C$9:$P$9,1)-1):INDEX('Sample Input'!$C$9:$P$9,MATCH(C95,'Sample Input'!$C$9:$P$9,1))),FORECAST(C95,INDEX('Sample Input'!$C$8:$P$8,MATCH(C95,'Sample Input'!$C$9:$P$9,1)):INDEX('Sample Input'!$C$8:$P$8,MATCH(C95,'Sample Input'!$C$9:$P$9,1)+1),INDEX('Sample Input'!$C$9:$P$9,MATCH(C95,'Sample Input'!$C$9:$P$9,1)):INDEX('Sample Input'!$C$9:$P$9,MATCH(C95,'Sample Input'!$C$9:$P$9,1)+1)))</f>
        <v>0</v>
      </c>
      <c r="T95" s="32">
        <f t="shared" si="32"/>
        <v>35.574952915105911</v>
      </c>
      <c r="U95" s="33">
        <f t="shared" si="33"/>
        <v>0</v>
      </c>
      <c r="V95" s="33">
        <f t="shared" si="34"/>
        <v>0</v>
      </c>
      <c r="W95" s="34">
        <f t="shared" si="35"/>
        <v>8.3537402343750011E-2</v>
      </c>
      <c r="X95" s="34">
        <f t="shared" si="36"/>
        <v>8.7890625000000014E-2</v>
      </c>
      <c r="Y95" s="34">
        <f t="shared" si="37"/>
        <v>9.5699707031250025E-2</v>
      </c>
      <c r="Z95" s="35">
        <f t="shared" si="38"/>
        <v>22</v>
      </c>
      <c r="AA95" s="35">
        <f t="shared" si="39"/>
        <v>22</v>
      </c>
      <c r="AB95" s="35">
        <f t="shared" si="40"/>
        <v>22</v>
      </c>
      <c r="AC95" s="35">
        <f t="shared" si="41"/>
        <v>84</v>
      </c>
      <c r="AD95" s="35">
        <f t="shared" si="42"/>
        <v>84</v>
      </c>
      <c r="AE95" s="36">
        <f t="shared" si="43"/>
        <v>84</v>
      </c>
    </row>
    <row r="96" spans="1:31" x14ac:dyDescent="0.25">
      <c r="A96" s="56">
        <v>91</v>
      </c>
      <c r="C96" s="32">
        <f t="shared" si="22"/>
        <v>35.765268118931296</v>
      </c>
      <c r="D96" s="33">
        <f>IF(INDEX('Sample Input'!$C$9:$P$9,MATCH(C96,'Sample Input'!$C$9:$P$9,1))&gt;=20,FORECAST(C96,INDEX('Sample Input'!$C$10:$P$10,MATCH(C96,'Sample Input'!$C$9:$P$9,1)-1):INDEX('Sample Input'!$C$10:$P$10,MATCH(C96,'Sample Input'!$C$9:$P$9,1)),INDEX('Sample Input'!$C$9:$P$9,MATCH(C96,'Sample Input'!$C$9:$P$9,1)-1):INDEX('Sample Input'!$C$9:$P$9,MATCH(C96,'Sample Input'!$C$9:$P$9,1))),FORECAST(C96,INDEX('Sample Input'!$C$10:$P$10,MATCH(C96,'Sample Input'!$C$9:$P$9,1)):INDEX('Sample Input'!$C$10:$P$10,MATCH(C96,'Sample Input'!$C$9:$P$9,1)+1),INDEX('Sample Input'!$C$9:$P$9,MATCH(C96,'Sample Input'!$C$9:$P$9,1)):INDEX('Sample Input'!$C$9:$P$9,MATCH(C96,'Sample Input'!$C$9:$P$9,1)+1)))</f>
        <v>0</v>
      </c>
      <c r="E96" s="33">
        <f>IF(INDEX('Sample Input'!$C$9:$P$9,MATCH(C96,'Sample Input'!$C$9:$P$9,1))&gt;=20,FORECAST(C96,INDEX('Sample Input'!$C$11:$P$11,MATCH(C96,'Sample Input'!$C$9:$P$9,1)-1):INDEX('Sample Input'!$C$11:$P$11,MATCH(C96,'Sample Input'!$C$9:$P$9,1)),INDEX('Sample Input'!$C$9:$P$9,MATCH(C96,'Sample Input'!$C$9:$P$9,1)-1):INDEX('Sample Input'!$C$9:$P$9,MATCH(C96,'Sample Input'!$C$9:$P$9,1))),FORECAST(C96,INDEX('Sample Input'!$C$11:$P$11,MATCH(C96,'Sample Input'!$C$9:$P$9,1)):INDEX('Sample Input'!$C$11:$P$11,MATCH(C96,'Sample Input'!$C$9:$P$9,1)+1),INDEX('Sample Input'!$C$9:$P$9,MATCH(C96,'Sample Input'!$C$9:$P$9,1)):INDEX('Sample Input'!$C$9:$P$9,MATCH(C96,'Sample Input'!$C$9:$P$9,1)+1)))</f>
        <v>0</v>
      </c>
      <c r="F96" s="34">
        <f t="shared" si="23"/>
        <v>8.4465595703125035E-2</v>
      </c>
      <c r="G96" s="34">
        <f t="shared" si="24"/>
        <v>8.8867187500000028E-2</v>
      </c>
      <c r="H96" s="34">
        <f t="shared" si="25"/>
        <v>9.6763037109375033E-2</v>
      </c>
      <c r="I96" s="35">
        <f t="shared" si="26"/>
        <v>23</v>
      </c>
      <c r="J96" s="35">
        <f t="shared" si="27"/>
        <v>23</v>
      </c>
      <c r="K96" s="35">
        <f t="shared" si="28"/>
        <v>23</v>
      </c>
      <c r="L96" s="35">
        <f t="shared" si="29"/>
        <v>84</v>
      </c>
      <c r="M96" s="35">
        <f t="shared" si="30"/>
        <v>84</v>
      </c>
      <c r="N96" s="36">
        <f t="shared" si="31"/>
        <v>84</v>
      </c>
      <c r="P96" s="48">
        <f>IF(INDEX('Sample Input'!$C$6:$P$6,MATCH(C96,'Sample Input'!$C$9:$P$9,1))&gt;='Sample Input'!$O$9,FORECAST(C96,INDEX('Sample Input'!$C$6:$P$6,MATCH(C96,'Sample Input'!$C$9:$P$9,1)-1):INDEX('Sample Input'!$C$6:$P$6,MATCH(C96,'Sample Input'!$C$9:$P$9,1)),INDEX('Sample Input'!$C$9:$P$9,MATCH(C96,'Sample Input'!$C$9:$P$9,1)-1):INDEX('Sample Input'!$C$9:$P$9,MATCH(C96,'Sample Input'!$C$9:$P$9,1))),FORECAST(C96,INDEX('Sample Input'!$C$6:$P$6,MATCH(C96,'Sample Input'!$C$9:$P$9,1)):INDEX('Sample Input'!$C$6:$P$6,MATCH(C96,'Sample Input'!$C$9:$P$9,1)+1),INDEX('Sample Input'!$C$9:$P$9,MATCH(C96,'Sample Input'!$C$9:$P$9,1)):INDEX('Sample Input'!$C$9:$P$9,MATCH(C96,'Sample Input'!$C$9:$P$9,1)+1)))</f>
        <v>35.765268118931296</v>
      </c>
      <c r="Q96" s="49">
        <f>IF(INDEX('Sample Input'!$C$9:$P$9,MATCH(C96,'Sample Input'!$C$9:$P$9,1))&gt;=20,FORECAST(C96,INDEX('Sample Input'!$C$7:$P$7,MATCH(C96,'Sample Input'!$C$9:$P$9,1)-1):INDEX('Sample Input'!$C$7:$P$7,MATCH(C96,'Sample Input'!$C$9:$P$9,1)),INDEX('Sample Input'!$C$9:$P$9,MATCH(C96,'Sample Input'!$C$9:$P$9,1)-1):INDEX('Sample Input'!$C$9:$P$9,MATCH(C96,'Sample Input'!$C$9:$P$9,1))),FORECAST(C96,INDEX('Sample Input'!$C$7:$P$7,MATCH(C96,'Sample Input'!$C$9:$P$9,1)):INDEX('Sample Input'!$C$7:$P$7,MATCH(C96,'Sample Input'!$C$9:$P$9,1)+1),INDEX('Sample Input'!$C$9:$P$9,MATCH(C96,'Sample Input'!$C$9:$P$9,1)):INDEX('Sample Input'!$C$9:$P$9,MATCH(C96,'Sample Input'!$C$9:$P$9,1)+1)))</f>
        <v>0</v>
      </c>
      <c r="R96" s="50">
        <f>IF(INDEX('Sample Input'!$C$9:$P$9,MATCH(C96,'Sample Input'!$C$9:$P$9,1))&gt;=20,FORECAST(C96,INDEX('Sample Input'!$C$8:$P$8,MATCH(C96,'Sample Input'!$C$9:$P$9,1)-1):INDEX('Sample Input'!$C$8:$P$8,MATCH(C96,'Sample Input'!$C$9:$P$9,1)),INDEX('Sample Input'!$C$9:$P$9,MATCH(C96,'Sample Input'!$C$9:$P$9,1)-1):INDEX('Sample Input'!$C$9:$P$9,MATCH(C96,'Sample Input'!$C$9:$P$9,1))),FORECAST(C96,INDEX('Sample Input'!$C$8:$P$8,MATCH(C96,'Sample Input'!$C$9:$P$9,1)):INDEX('Sample Input'!$C$8:$P$8,MATCH(C96,'Sample Input'!$C$9:$P$9,1)+1),INDEX('Sample Input'!$C$9:$P$9,MATCH(C96,'Sample Input'!$C$9:$P$9,1)):INDEX('Sample Input'!$C$9:$P$9,MATCH(C96,'Sample Input'!$C$9:$P$9,1)+1)))</f>
        <v>0</v>
      </c>
      <c r="T96" s="32">
        <f t="shared" si="32"/>
        <v>35.765268118931296</v>
      </c>
      <c r="U96" s="33">
        <f t="shared" si="33"/>
        <v>0</v>
      </c>
      <c r="V96" s="33">
        <f t="shared" si="34"/>
        <v>0</v>
      </c>
      <c r="W96" s="34">
        <f t="shared" si="35"/>
        <v>8.4465595703125035E-2</v>
      </c>
      <c r="X96" s="34">
        <f t="shared" si="36"/>
        <v>8.8867187500000028E-2</v>
      </c>
      <c r="Y96" s="34">
        <f t="shared" si="37"/>
        <v>9.6763037109375033E-2</v>
      </c>
      <c r="Z96" s="35">
        <f t="shared" si="38"/>
        <v>23</v>
      </c>
      <c r="AA96" s="35">
        <f t="shared" si="39"/>
        <v>23</v>
      </c>
      <c r="AB96" s="35">
        <f t="shared" si="40"/>
        <v>23</v>
      </c>
      <c r="AC96" s="35">
        <f t="shared" si="41"/>
        <v>84</v>
      </c>
      <c r="AD96" s="35">
        <f t="shared" si="42"/>
        <v>84</v>
      </c>
      <c r="AE96" s="36">
        <f t="shared" si="43"/>
        <v>84</v>
      </c>
    </row>
    <row r="97" spans="1:31" x14ac:dyDescent="0.25">
      <c r="A97" s="56">
        <v>92</v>
      </c>
      <c r="C97" s="32">
        <f t="shared" si="22"/>
        <v>35.954194129731228</v>
      </c>
      <c r="D97" s="33">
        <f>IF(INDEX('Sample Input'!$C$9:$P$9,MATCH(C97,'Sample Input'!$C$9:$P$9,1))&gt;=20,FORECAST(C97,INDEX('Sample Input'!$C$10:$P$10,MATCH(C97,'Sample Input'!$C$9:$P$9,1)-1):INDEX('Sample Input'!$C$10:$P$10,MATCH(C97,'Sample Input'!$C$9:$P$9,1)),INDEX('Sample Input'!$C$9:$P$9,MATCH(C97,'Sample Input'!$C$9:$P$9,1)-1):INDEX('Sample Input'!$C$9:$P$9,MATCH(C97,'Sample Input'!$C$9:$P$9,1))),FORECAST(C97,INDEX('Sample Input'!$C$10:$P$10,MATCH(C97,'Sample Input'!$C$9:$P$9,1)):INDEX('Sample Input'!$C$10:$P$10,MATCH(C97,'Sample Input'!$C$9:$P$9,1)+1),INDEX('Sample Input'!$C$9:$P$9,MATCH(C97,'Sample Input'!$C$9:$P$9,1)):INDEX('Sample Input'!$C$9:$P$9,MATCH(C97,'Sample Input'!$C$9:$P$9,1)+1)))</f>
        <v>0</v>
      </c>
      <c r="E97" s="33">
        <f>IF(INDEX('Sample Input'!$C$9:$P$9,MATCH(C97,'Sample Input'!$C$9:$P$9,1))&gt;=20,FORECAST(C97,INDEX('Sample Input'!$C$11:$P$11,MATCH(C97,'Sample Input'!$C$9:$P$9,1)-1):INDEX('Sample Input'!$C$11:$P$11,MATCH(C97,'Sample Input'!$C$9:$P$9,1)),INDEX('Sample Input'!$C$9:$P$9,MATCH(C97,'Sample Input'!$C$9:$P$9,1)-1):INDEX('Sample Input'!$C$9:$P$9,MATCH(C97,'Sample Input'!$C$9:$P$9,1))),FORECAST(C97,INDEX('Sample Input'!$C$11:$P$11,MATCH(C97,'Sample Input'!$C$9:$P$9,1)):INDEX('Sample Input'!$C$11:$P$11,MATCH(C97,'Sample Input'!$C$9:$P$9,1)+1),INDEX('Sample Input'!$C$9:$P$9,MATCH(C97,'Sample Input'!$C$9:$P$9,1)):INDEX('Sample Input'!$C$9:$P$9,MATCH(C97,'Sample Input'!$C$9:$P$9,1)+1)))</f>
        <v>0</v>
      </c>
      <c r="F97" s="34">
        <f t="shared" si="23"/>
        <v>8.5393789062500003E-2</v>
      </c>
      <c r="G97" s="34">
        <f t="shared" si="24"/>
        <v>8.984375E-2</v>
      </c>
      <c r="H97" s="34">
        <f t="shared" si="25"/>
        <v>9.7826367187500013E-2</v>
      </c>
      <c r="I97" s="35">
        <f t="shared" si="26"/>
        <v>23</v>
      </c>
      <c r="J97" s="35">
        <f t="shared" si="27"/>
        <v>23</v>
      </c>
      <c r="K97" s="35">
        <f t="shared" si="28"/>
        <v>23</v>
      </c>
      <c r="L97" s="35">
        <f t="shared" si="29"/>
        <v>85</v>
      </c>
      <c r="M97" s="35">
        <f t="shared" si="30"/>
        <v>85</v>
      </c>
      <c r="N97" s="36">
        <f t="shared" si="31"/>
        <v>85</v>
      </c>
      <c r="P97" s="48">
        <f>IF(INDEX('Sample Input'!$C$6:$P$6,MATCH(C97,'Sample Input'!$C$9:$P$9,1))&gt;='Sample Input'!$O$9,FORECAST(C97,INDEX('Sample Input'!$C$6:$P$6,MATCH(C97,'Sample Input'!$C$9:$P$9,1)-1):INDEX('Sample Input'!$C$6:$P$6,MATCH(C97,'Sample Input'!$C$9:$P$9,1)),INDEX('Sample Input'!$C$9:$P$9,MATCH(C97,'Sample Input'!$C$9:$P$9,1)-1):INDEX('Sample Input'!$C$9:$P$9,MATCH(C97,'Sample Input'!$C$9:$P$9,1))),FORECAST(C97,INDEX('Sample Input'!$C$6:$P$6,MATCH(C97,'Sample Input'!$C$9:$P$9,1)):INDEX('Sample Input'!$C$6:$P$6,MATCH(C97,'Sample Input'!$C$9:$P$9,1)+1),INDEX('Sample Input'!$C$9:$P$9,MATCH(C97,'Sample Input'!$C$9:$P$9,1)):INDEX('Sample Input'!$C$9:$P$9,MATCH(C97,'Sample Input'!$C$9:$P$9,1)+1)))</f>
        <v>35.954194129731228</v>
      </c>
      <c r="Q97" s="49">
        <f>IF(INDEX('Sample Input'!$C$9:$P$9,MATCH(C97,'Sample Input'!$C$9:$P$9,1))&gt;=20,FORECAST(C97,INDEX('Sample Input'!$C$7:$P$7,MATCH(C97,'Sample Input'!$C$9:$P$9,1)-1):INDEX('Sample Input'!$C$7:$P$7,MATCH(C97,'Sample Input'!$C$9:$P$9,1)),INDEX('Sample Input'!$C$9:$P$9,MATCH(C97,'Sample Input'!$C$9:$P$9,1)-1):INDEX('Sample Input'!$C$9:$P$9,MATCH(C97,'Sample Input'!$C$9:$P$9,1))),FORECAST(C97,INDEX('Sample Input'!$C$7:$P$7,MATCH(C97,'Sample Input'!$C$9:$P$9,1)):INDEX('Sample Input'!$C$7:$P$7,MATCH(C97,'Sample Input'!$C$9:$P$9,1)+1),INDEX('Sample Input'!$C$9:$P$9,MATCH(C97,'Sample Input'!$C$9:$P$9,1)):INDEX('Sample Input'!$C$9:$P$9,MATCH(C97,'Sample Input'!$C$9:$P$9,1)+1)))</f>
        <v>0</v>
      </c>
      <c r="R97" s="50">
        <f>IF(INDEX('Sample Input'!$C$9:$P$9,MATCH(C97,'Sample Input'!$C$9:$P$9,1))&gt;=20,FORECAST(C97,INDEX('Sample Input'!$C$8:$P$8,MATCH(C97,'Sample Input'!$C$9:$P$9,1)-1):INDEX('Sample Input'!$C$8:$P$8,MATCH(C97,'Sample Input'!$C$9:$P$9,1)),INDEX('Sample Input'!$C$9:$P$9,MATCH(C97,'Sample Input'!$C$9:$P$9,1)-1):INDEX('Sample Input'!$C$9:$P$9,MATCH(C97,'Sample Input'!$C$9:$P$9,1))),FORECAST(C97,INDEX('Sample Input'!$C$8:$P$8,MATCH(C97,'Sample Input'!$C$9:$P$9,1)):INDEX('Sample Input'!$C$8:$P$8,MATCH(C97,'Sample Input'!$C$9:$P$9,1)+1),INDEX('Sample Input'!$C$9:$P$9,MATCH(C97,'Sample Input'!$C$9:$P$9,1)):INDEX('Sample Input'!$C$9:$P$9,MATCH(C97,'Sample Input'!$C$9:$P$9,1)+1)))</f>
        <v>0</v>
      </c>
      <c r="T97" s="32">
        <f t="shared" si="32"/>
        <v>35.954194129731228</v>
      </c>
      <c r="U97" s="33">
        <f t="shared" si="33"/>
        <v>0</v>
      </c>
      <c r="V97" s="33">
        <f t="shared" si="34"/>
        <v>0</v>
      </c>
      <c r="W97" s="34">
        <f t="shared" si="35"/>
        <v>8.5393789062500003E-2</v>
      </c>
      <c r="X97" s="34">
        <f t="shared" si="36"/>
        <v>8.984375E-2</v>
      </c>
      <c r="Y97" s="34">
        <f t="shared" si="37"/>
        <v>9.7826367187500013E-2</v>
      </c>
      <c r="Z97" s="35">
        <f t="shared" si="38"/>
        <v>23</v>
      </c>
      <c r="AA97" s="35">
        <f t="shared" si="39"/>
        <v>23</v>
      </c>
      <c r="AB97" s="35">
        <f t="shared" si="40"/>
        <v>23</v>
      </c>
      <c r="AC97" s="35">
        <f t="shared" si="41"/>
        <v>85</v>
      </c>
      <c r="AD97" s="35">
        <f t="shared" si="42"/>
        <v>85</v>
      </c>
      <c r="AE97" s="36">
        <f t="shared" si="43"/>
        <v>85</v>
      </c>
    </row>
    <row r="98" spans="1:31" x14ac:dyDescent="0.25">
      <c r="A98" s="56">
        <v>93</v>
      </c>
      <c r="C98" s="32">
        <f t="shared" si="22"/>
        <v>36.141756024071626</v>
      </c>
      <c r="D98" s="33">
        <f>IF(INDEX('Sample Input'!$C$9:$P$9,MATCH(C98,'Sample Input'!$C$9:$P$9,1))&gt;=20,FORECAST(C98,INDEX('Sample Input'!$C$10:$P$10,MATCH(C98,'Sample Input'!$C$9:$P$9,1)-1):INDEX('Sample Input'!$C$10:$P$10,MATCH(C98,'Sample Input'!$C$9:$P$9,1)),INDEX('Sample Input'!$C$9:$P$9,MATCH(C98,'Sample Input'!$C$9:$P$9,1)-1):INDEX('Sample Input'!$C$9:$P$9,MATCH(C98,'Sample Input'!$C$9:$P$9,1))),FORECAST(C98,INDEX('Sample Input'!$C$10:$P$10,MATCH(C98,'Sample Input'!$C$9:$P$9,1)):INDEX('Sample Input'!$C$10:$P$10,MATCH(C98,'Sample Input'!$C$9:$P$9,1)+1),INDEX('Sample Input'!$C$9:$P$9,MATCH(C98,'Sample Input'!$C$9:$P$9,1)):INDEX('Sample Input'!$C$9:$P$9,MATCH(C98,'Sample Input'!$C$9:$P$9,1)+1)))</f>
        <v>0</v>
      </c>
      <c r="E98" s="33">
        <f>IF(INDEX('Sample Input'!$C$9:$P$9,MATCH(C98,'Sample Input'!$C$9:$P$9,1))&gt;=20,FORECAST(C98,INDEX('Sample Input'!$C$11:$P$11,MATCH(C98,'Sample Input'!$C$9:$P$9,1)-1):INDEX('Sample Input'!$C$11:$P$11,MATCH(C98,'Sample Input'!$C$9:$P$9,1)),INDEX('Sample Input'!$C$9:$P$9,MATCH(C98,'Sample Input'!$C$9:$P$9,1)-1):INDEX('Sample Input'!$C$9:$P$9,MATCH(C98,'Sample Input'!$C$9:$P$9,1))),FORECAST(C98,INDEX('Sample Input'!$C$11:$P$11,MATCH(C98,'Sample Input'!$C$9:$P$9,1)):INDEX('Sample Input'!$C$11:$P$11,MATCH(C98,'Sample Input'!$C$9:$P$9,1)+1),INDEX('Sample Input'!$C$9:$P$9,MATCH(C98,'Sample Input'!$C$9:$P$9,1)):INDEX('Sample Input'!$C$9:$P$9,MATCH(C98,'Sample Input'!$C$9:$P$9,1)+1)))</f>
        <v>0</v>
      </c>
      <c r="F98" s="34">
        <f t="shared" si="23"/>
        <v>8.6321982421874999E-2</v>
      </c>
      <c r="G98" s="34">
        <f t="shared" si="24"/>
        <v>9.08203125E-2</v>
      </c>
      <c r="H98" s="34">
        <f t="shared" si="25"/>
        <v>9.8889697265625007E-2</v>
      </c>
      <c r="I98" s="35">
        <f t="shared" si="26"/>
        <v>23</v>
      </c>
      <c r="J98" s="35">
        <f t="shared" si="27"/>
        <v>23</v>
      </c>
      <c r="K98" s="35">
        <f t="shared" si="28"/>
        <v>23</v>
      </c>
      <c r="L98" s="35">
        <f t="shared" si="29"/>
        <v>85</v>
      </c>
      <c r="M98" s="35">
        <f t="shared" si="30"/>
        <v>85</v>
      </c>
      <c r="N98" s="36">
        <f t="shared" si="31"/>
        <v>85</v>
      </c>
      <c r="P98" s="48">
        <f>IF(INDEX('Sample Input'!$C$6:$P$6,MATCH(C98,'Sample Input'!$C$9:$P$9,1))&gt;='Sample Input'!$O$9,FORECAST(C98,INDEX('Sample Input'!$C$6:$P$6,MATCH(C98,'Sample Input'!$C$9:$P$9,1)-1):INDEX('Sample Input'!$C$6:$P$6,MATCH(C98,'Sample Input'!$C$9:$P$9,1)),INDEX('Sample Input'!$C$9:$P$9,MATCH(C98,'Sample Input'!$C$9:$P$9,1)-1):INDEX('Sample Input'!$C$9:$P$9,MATCH(C98,'Sample Input'!$C$9:$P$9,1))),FORECAST(C98,INDEX('Sample Input'!$C$6:$P$6,MATCH(C98,'Sample Input'!$C$9:$P$9,1)):INDEX('Sample Input'!$C$6:$P$6,MATCH(C98,'Sample Input'!$C$9:$P$9,1)+1),INDEX('Sample Input'!$C$9:$P$9,MATCH(C98,'Sample Input'!$C$9:$P$9,1)):INDEX('Sample Input'!$C$9:$P$9,MATCH(C98,'Sample Input'!$C$9:$P$9,1)+1)))</f>
        <v>36.141756024071626</v>
      </c>
      <c r="Q98" s="49">
        <f>IF(INDEX('Sample Input'!$C$9:$P$9,MATCH(C98,'Sample Input'!$C$9:$P$9,1))&gt;=20,FORECAST(C98,INDEX('Sample Input'!$C$7:$P$7,MATCH(C98,'Sample Input'!$C$9:$P$9,1)-1):INDEX('Sample Input'!$C$7:$P$7,MATCH(C98,'Sample Input'!$C$9:$P$9,1)),INDEX('Sample Input'!$C$9:$P$9,MATCH(C98,'Sample Input'!$C$9:$P$9,1)-1):INDEX('Sample Input'!$C$9:$P$9,MATCH(C98,'Sample Input'!$C$9:$P$9,1))),FORECAST(C98,INDEX('Sample Input'!$C$7:$P$7,MATCH(C98,'Sample Input'!$C$9:$P$9,1)):INDEX('Sample Input'!$C$7:$P$7,MATCH(C98,'Sample Input'!$C$9:$P$9,1)+1),INDEX('Sample Input'!$C$9:$P$9,MATCH(C98,'Sample Input'!$C$9:$P$9,1)):INDEX('Sample Input'!$C$9:$P$9,MATCH(C98,'Sample Input'!$C$9:$P$9,1)+1)))</f>
        <v>0</v>
      </c>
      <c r="R98" s="50">
        <f>IF(INDEX('Sample Input'!$C$9:$P$9,MATCH(C98,'Sample Input'!$C$9:$P$9,1))&gt;=20,FORECAST(C98,INDEX('Sample Input'!$C$8:$P$8,MATCH(C98,'Sample Input'!$C$9:$P$9,1)-1):INDEX('Sample Input'!$C$8:$P$8,MATCH(C98,'Sample Input'!$C$9:$P$9,1)),INDEX('Sample Input'!$C$9:$P$9,MATCH(C98,'Sample Input'!$C$9:$P$9,1)-1):INDEX('Sample Input'!$C$9:$P$9,MATCH(C98,'Sample Input'!$C$9:$P$9,1))),FORECAST(C98,INDEX('Sample Input'!$C$8:$P$8,MATCH(C98,'Sample Input'!$C$9:$P$9,1)):INDEX('Sample Input'!$C$8:$P$8,MATCH(C98,'Sample Input'!$C$9:$P$9,1)+1),INDEX('Sample Input'!$C$9:$P$9,MATCH(C98,'Sample Input'!$C$9:$P$9,1)):INDEX('Sample Input'!$C$9:$P$9,MATCH(C98,'Sample Input'!$C$9:$P$9,1)+1)))</f>
        <v>0</v>
      </c>
      <c r="T98" s="32">
        <f t="shared" si="32"/>
        <v>36.141756024071626</v>
      </c>
      <c r="U98" s="33">
        <f t="shared" si="33"/>
        <v>0</v>
      </c>
      <c r="V98" s="33">
        <f t="shared" si="34"/>
        <v>0</v>
      </c>
      <c r="W98" s="34">
        <f t="shared" si="35"/>
        <v>8.6321982421874999E-2</v>
      </c>
      <c r="X98" s="34">
        <f t="shared" si="36"/>
        <v>9.08203125E-2</v>
      </c>
      <c r="Y98" s="34">
        <f t="shared" si="37"/>
        <v>9.8889697265625007E-2</v>
      </c>
      <c r="Z98" s="35">
        <f t="shared" si="38"/>
        <v>23</v>
      </c>
      <c r="AA98" s="35">
        <f t="shared" si="39"/>
        <v>23</v>
      </c>
      <c r="AB98" s="35">
        <f t="shared" si="40"/>
        <v>23</v>
      </c>
      <c r="AC98" s="35">
        <f t="shared" si="41"/>
        <v>85</v>
      </c>
      <c r="AD98" s="35">
        <f t="shared" si="42"/>
        <v>85</v>
      </c>
      <c r="AE98" s="36">
        <f t="shared" si="43"/>
        <v>85</v>
      </c>
    </row>
    <row r="99" spans="1:31" x14ac:dyDescent="0.25">
      <c r="A99" s="56">
        <v>94</v>
      </c>
      <c r="C99" s="32">
        <f t="shared" si="22"/>
        <v>36.327978162011071</v>
      </c>
      <c r="D99" s="33">
        <f>IF(INDEX('Sample Input'!$C$9:$P$9,MATCH(C99,'Sample Input'!$C$9:$P$9,1))&gt;=20,FORECAST(C99,INDEX('Sample Input'!$C$10:$P$10,MATCH(C99,'Sample Input'!$C$9:$P$9,1)-1):INDEX('Sample Input'!$C$10:$P$10,MATCH(C99,'Sample Input'!$C$9:$P$9,1)),INDEX('Sample Input'!$C$9:$P$9,MATCH(C99,'Sample Input'!$C$9:$P$9,1)-1):INDEX('Sample Input'!$C$9:$P$9,MATCH(C99,'Sample Input'!$C$9:$P$9,1))),FORECAST(C99,INDEX('Sample Input'!$C$10:$P$10,MATCH(C99,'Sample Input'!$C$9:$P$9,1)):INDEX('Sample Input'!$C$10:$P$10,MATCH(C99,'Sample Input'!$C$9:$P$9,1)+1),INDEX('Sample Input'!$C$9:$P$9,MATCH(C99,'Sample Input'!$C$9:$P$9,1)):INDEX('Sample Input'!$C$9:$P$9,MATCH(C99,'Sample Input'!$C$9:$P$9,1)+1)))</f>
        <v>0</v>
      </c>
      <c r="E99" s="33">
        <f>IF(INDEX('Sample Input'!$C$9:$P$9,MATCH(C99,'Sample Input'!$C$9:$P$9,1))&gt;=20,FORECAST(C99,INDEX('Sample Input'!$C$11:$P$11,MATCH(C99,'Sample Input'!$C$9:$P$9,1)-1):INDEX('Sample Input'!$C$11:$P$11,MATCH(C99,'Sample Input'!$C$9:$P$9,1)),INDEX('Sample Input'!$C$9:$P$9,MATCH(C99,'Sample Input'!$C$9:$P$9,1)-1):INDEX('Sample Input'!$C$9:$P$9,MATCH(C99,'Sample Input'!$C$9:$P$9,1))),FORECAST(C99,INDEX('Sample Input'!$C$11:$P$11,MATCH(C99,'Sample Input'!$C$9:$P$9,1)):INDEX('Sample Input'!$C$11:$P$11,MATCH(C99,'Sample Input'!$C$9:$P$9,1)+1),INDEX('Sample Input'!$C$9:$P$9,MATCH(C99,'Sample Input'!$C$9:$P$9,1)):INDEX('Sample Input'!$C$9:$P$9,MATCH(C99,'Sample Input'!$C$9:$P$9,1)+1)))</f>
        <v>0</v>
      </c>
      <c r="F99" s="34">
        <f t="shared" si="23"/>
        <v>8.7250175781249981E-2</v>
      </c>
      <c r="G99" s="34">
        <f t="shared" si="24"/>
        <v>9.1796874999999972E-2</v>
      </c>
      <c r="H99" s="34">
        <f t="shared" si="25"/>
        <v>9.9953027343749973E-2</v>
      </c>
      <c r="I99" s="35">
        <f t="shared" si="26"/>
        <v>23</v>
      </c>
      <c r="J99" s="35">
        <f t="shared" si="27"/>
        <v>23</v>
      </c>
      <c r="K99" s="35">
        <f t="shared" si="28"/>
        <v>23</v>
      </c>
      <c r="L99" s="35">
        <f t="shared" si="29"/>
        <v>85</v>
      </c>
      <c r="M99" s="35">
        <f t="shared" si="30"/>
        <v>85</v>
      </c>
      <c r="N99" s="36">
        <f t="shared" si="31"/>
        <v>85</v>
      </c>
      <c r="P99" s="48">
        <f>IF(INDEX('Sample Input'!$C$6:$P$6,MATCH(C99,'Sample Input'!$C$9:$P$9,1))&gt;='Sample Input'!$O$9,FORECAST(C99,INDEX('Sample Input'!$C$6:$P$6,MATCH(C99,'Sample Input'!$C$9:$P$9,1)-1):INDEX('Sample Input'!$C$6:$P$6,MATCH(C99,'Sample Input'!$C$9:$P$9,1)),INDEX('Sample Input'!$C$9:$P$9,MATCH(C99,'Sample Input'!$C$9:$P$9,1)-1):INDEX('Sample Input'!$C$9:$P$9,MATCH(C99,'Sample Input'!$C$9:$P$9,1))),FORECAST(C99,INDEX('Sample Input'!$C$6:$P$6,MATCH(C99,'Sample Input'!$C$9:$P$9,1)):INDEX('Sample Input'!$C$6:$P$6,MATCH(C99,'Sample Input'!$C$9:$P$9,1)+1),INDEX('Sample Input'!$C$9:$P$9,MATCH(C99,'Sample Input'!$C$9:$P$9,1)):INDEX('Sample Input'!$C$9:$P$9,MATCH(C99,'Sample Input'!$C$9:$P$9,1)+1)))</f>
        <v>36.327978162011071</v>
      </c>
      <c r="Q99" s="49">
        <f>IF(INDEX('Sample Input'!$C$9:$P$9,MATCH(C99,'Sample Input'!$C$9:$P$9,1))&gt;=20,FORECAST(C99,INDEX('Sample Input'!$C$7:$P$7,MATCH(C99,'Sample Input'!$C$9:$P$9,1)-1):INDEX('Sample Input'!$C$7:$P$7,MATCH(C99,'Sample Input'!$C$9:$P$9,1)),INDEX('Sample Input'!$C$9:$P$9,MATCH(C99,'Sample Input'!$C$9:$P$9,1)-1):INDEX('Sample Input'!$C$9:$P$9,MATCH(C99,'Sample Input'!$C$9:$P$9,1))),FORECAST(C99,INDEX('Sample Input'!$C$7:$P$7,MATCH(C99,'Sample Input'!$C$9:$P$9,1)):INDEX('Sample Input'!$C$7:$P$7,MATCH(C99,'Sample Input'!$C$9:$P$9,1)+1),INDEX('Sample Input'!$C$9:$P$9,MATCH(C99,'Sample Input'!$C$9:$P$9,1)):INDEX('Sample Input'!$C$9:$P$9,MATCH(C99,'Sample Input'!$C$9:$P$9,1)+1)))</f>
        <v>0</v>
      </c>
      <c r="R99" s="50">
        <f>IF(INDEX('Sample Input'!$C$9:$P$9,MATCH(C99,'Sample Input'!$C$9:$P$9,1))&gt;=20,FORECAST(C99,INDEX('Sample Input'!$C$8:$P$8,MATCH(C99,'Sample Input'!$C$9:$P$9,1)-1):INDEX('Sample Input'!$C$8:$P$8,MATCH(C99,'Sample Input'!$C$9:$P$9,1)),INDEX('Sample Input'!$C$9:$P$9,MATCH(C99,'Sample Input'!$C$9:$P$9,1)-1):INDEX('Sample Input'!$C$9:$P$9,MATCH(C99,'Sample Input'!$C$9:$P$9,1))),FORECAST(C99,INDEX('Sample Input'!$C$8:$P$8,MATCH(C99,'Sample Input'!$C$9:$P$9,1)):INDEX('Sample Input'!$C$8:$P$8,MATCH(C99,'Sample Input'!$C$9:$P$9,1)+1),INDEX('Sample Input'!$C$9:$P$9,MATCH(C99,'Sample Input'!$C$9:$P$9,1)):INDEX('Sample Input'!$C$9:$P$9,MATCH(C99,'Sample Input'!$C$9:$P$9,1)+1)))</f>
        <v>0</v>
      </c>
      <c r="T99" s="32">
        <f t="shared" si="32"/>
        <v>36.327978162011071</v>
      </c>
      <c r="U99" s="33">
        <f t="shared" si="33"/>
        <v>0</v>
      </c>
      <c r="V99" s="33">
        <f t="shared" si="34"/>
        <v>0</v>
      </c>
      <c r="W99" s="34">
        <f t="shared" si="35"/>
        <v>8.7250175781249981E-2</v>
      </c>
      <c r="X99" s="34">
        <f t="shared" si="36"/>
        <v>9.1796874999999972E-2</v>
      </c>
      <c r="Y99" s="34">
        <f t="shared" si="37"/>
        <v>9.9953027343749973E-2</v>
      </c>
      <c r="Z99" s="35">
        <f t="shared" si="38"/>
        <v>23</v>
      </c>
      <c r="AA99" s="35">
        <f t="shared" si="39"/>
        <v>23</v>
      </c>
      <c r="AB99" s="35">
        <f t="shared" si="40"/>
        <v>23</v>
      </c>
      <c r="AC99" s="35">
        <f t="shared" si="41"/>
        <v>85</v>
      </c>
      <c r="AD99" s="35">
        <f t="shared" si="42"/>
        <v>85</v>
      </c>
      <c r="AE99" s="36">
        <f t="shared" si="43"/>
        <v>85</v>
      </c>
    </row>
    <row r="100" spans="1:31" x14ac:dyDescent="0.25">
      <c r="A100" s="56">
        <v>95</v>
      </c>
      <c r="C100" s="32">
        <f t="shared" si="22"/>
        <v>36.512884214952614</v>
      </c>
      <c r="D100" s="33">
        <f>IF(INDEX('Sample Input'!$C$9:$P$9,MATCH(C100,'Sample Input'!$C$9:$P$9,1))&gt;=20,FORECAST(C100,INDEX('Sample Input'!$C$10:$P$10,MATCH(C100,'Sample Input'!$C$9:$P$9,1)-1):INDEX('Sample Input'!$C$10:$P$10,MATCH(C100,'Sample Input'!$C$9:$P$9,1)),INDEX('Sample Input'!$C$9:$P$9,MATCH(C100,'Sample Input'!$C$9:$P$9,1)-1):INDEX('Sample Input'!$C$9:$P$9,MATCH(C100,'Sample Input'!$C$9:$P$9,1))),FORECAST(C100,INDEX('Sample Input'!$C$10:$P$10,MATCH(C100,'Sample Input'!$C$9:$P$9,1)):INDEX('Sample Input'!$C$10:$P$10,MATCH(C100,'Sample Input'!$C$9:$P$9,1)+1),INDEX('Sample Input'!$C$9:$P$9,MATCH(C100,'Sample Input'!$C$9:$P$9,1)):INDEX('Sample Input'!$C$9:$P$9,MATCH(C100,'Sample Input'!$C$9:$P$9,1)+1)))</f>
        <v>0</v>
      </c>
      <c r="E100" s="33">
        <f>IF(INDEX('Sample Input'!$C$9:$P$9,MATCH(C100,'Sample Input'!$C$9:$P$9,1))&gt;=20,FORECAST(C100,INDEX('Sample Input'!$C$11:$P$11,MATCH(C100,'Sample Input'!$C$9:$P$9,1)-1):INDEX('Sample Input'!$C$11:$P$11,MATCH(C100,'Sample Input'!$C$9:$P$9,1)),INDEX('Sample Input'!$C$9:$P$9,MATCH(C100,'Sample Input'!$C$9:$P$9,1)-1):INDEX('Sample Input'!$C$9:$P$9,MATCH(C100,'Sample Input'!$C$9:$P$9,1))),FORECAST(C100,INDEX('Sample Input'!$C$11:$P$11,MATCH(C100,'Sample Input'!$C$9:$P$9,1)):INDEX('Sample Input'!$C$11:$P$11,MATCH(C100,'Sample Input'!$C$9:$P$9,1)+1),INDEX('Sample Input'!$C$9:$P$9,MATCH(C100,'Sample Input'!$C$9:$P$9,1)):INDEX('Sample Input'!$C$9:$P$9,MATCH(C100,'Sample Input'!$C$9:$P$9,1)+1)))</f>
        <v>0</v>
      </c>
      <c r="F100" s="34">
        <f t="shared" si="23"/>
        <v>8.8178369140624976E-2</v>
      </c>
      <c r="G100" s="34">
        <f t="shared" si="24"/>
        <v>9.2773437499999972E-2</v>
      </c>
      <c r="H100" s="34">
        <f t="shared" si="25"/>
        <v>0.10101635742187498</v>
      </c>
      <c r="I100" s="35">
        <f t="shared" si="26"/>
        <v>24</v>
      </c>
      <c r="J100" s="35">
        <f t="shared" si="27"/>
        <v>24</v>
      </c>
      <c r="K100" s="35">
        <f t="shared" si="28"/>
        <v>24</v>
      </c>
      <c r="L100" s="35">
        <f t="shared" si="29"/>
        <v>86</v>
      </c>
      <c r="M100" s="35">
        <f t="shared" si="30"/>
        <v>86</v>
      </c>
      <c r="N100" s="36">
        <f t="shared" si="31"/>
        <v>86</v>
      </c>
      <c r="P100" s="48">
        <f>IF(INDEX('Sample Input'!$C$6:$P$6,MATCH(C100,'Sample Input'!$C$9:$P$9,1))&gt;='Sample Input'!$O$9,FORECAST(C100,INDEX('Sample Input'!$C$6:$P$6,MATCH(C100,'Sample Input'!$C$9:$P$9,1)-1):INDEX('Sample Input'!$C$6:$P$6,MATCH(C100,'Sample Input'!$C$9:$P$9,1)),INDEX('Sample Input'!$C$9:$P$9,MATCH(C100,'Sample Input'!$C$9:$P$9,1)-1):INDEX('Sample Input'!$C$9:$P$9,MATCH(C100,'Sample Input'!$C$9:$P$9,1))),FORECAST(C100,INDEX('Sample Input'!$C$6:$P$6,MATCH(C100,'Sample Input'!$C$9:$P$9,1)):INDEX('Sample Input'!$C$6:$P$6,MATCH(C100,'Sample Input'!$C$9:$P$9,1)+1),INDEX('Sample Input'!$C$9:$P$9,MATCH(C100,'Sample Input'!$C$9:$P$9,1)):INDEX('Sample Input'!$C$9:$P$9,MATCH(C100,'Sample Input'!$C$9:$P$9,1)+1)))</f>
        <v>36.512884214952614</v>
      </c>
      <c r="Q100" s="49">
        <f>IF(INDEX('Sample Input'!$C$9:$P$9,MATCH(C100,'Sample Input'!$C$9:$P$9,1))&gt;=20,FORECAST(C100,INDEX('Sample Input'!$C$7:$P$7,MATCH(C100,'Sample Input'!$C$9:$P$9,1)-1):INDEX('Sample Input'!$C$7:$P$7,MATCH(C100,'Sample Input'!$C$9:$P$9,1)),INDEX('Sample Input'!$C$9:$P$9,MATCH(C100,'Sample Input'!$C$9:$P$9,1)-1):INDEX('Sample Input'!$C$9:$P$9,MATCH(C100,'Sample Input'!$C$9:$P$9,1))),FORECAST(C100,INDEX('Sample Input'!$C$7:$P$7,MATCH(C100,'Sample Input'!$C$9:$P$9,1)):INDEX('Sample Input'!$C$7:$P$7,MATCH(C100,'Sample Input'!$C$9:$P$9,1)+1),INDEX('Sample Input'!$C$9:$P$9,MATCH(C100,'Sample Input'!$C$9:$P$9,1)):INDEX('Sample Input'!$C$9:$P$9,MATCH(C100,'Sample Input'!$C$9:$P$9,1)+1)))</f>
        <v>0</v>
      </c>
      <c r="R100" s="50">
        <f>IF(INDEX('Sample Input'!$C$9:$P$9,MATCH(C100,'Sample Input'!$C$9:$P$9,1))&gt;=20,FORECAST(C100,INDEX('Sample Input'!$C$8:$P$8,MATCH(C100,'Sample Input'!$C$9:$P$9,1)-1):INDEX('Sample Input'!$C$8:$P$8,MATCH(C100,'Sample Input'!$C$9:$P$9,1)),INDEX('Sample Input'!$C$9:$P$9,MATCH(C100,'Sample Input'!$C$9:$P$9,1)-1):INDEX('Sample Input'!$C$9:$P$9,MATCH(C100,'Sample Input'!$C$9:$P$9,1))),FORECAST(C100,INDEX('Sample Input'!$C$8:$P$8,MATCH(C100,'Sample Input'!$C$9:$P$9,1)):INDEX('Sample Input'!$C$8:$P$8,MATCH(C100,'Sample Input'!$C$9:$P$9,1)+1),INDEX('Sample Input'!$C$9:$P$9,MATCH(C100,'Sample Input'!$C$9:$P$9,1)):INDEX('Sample Input'!$C$9:$P$9,MATCH(C100,'Sample Input'!$C$9:$P$9,1)+1)))</f>
        <v>0</v>
      </c>
      <c r="T100" s="32">
        <f t="shared" si="32"/>
        <v>36.512884214952614</v>
      </c>
      <c r="U100" s="33">
        <f t="shared" si="33"/>
        <v>0</v>
      </c>
      <c r="V100" s="33">
        <f t="shared" si="34"/>
        <v>0</v>
      </c>
      <c r="W100" s="34">
        <f t="shared" si="35"/>
        <v>8.8178369140624976E-2</v>
      </c>
      <c r="X100" s="34">
        <f t="shared" si="36"/>
        <v>9.2773437499999972E-2</v>
      </c>
      <c r="Y100" s="34">
        <f t="shared" si="37"/>
        <v>0.10101635742187498</v>
      </c>
      <c r="Z100" s="35">
        <f t="shared" si="38"/>
        <v>24</v>
      </c>
      <c r="AA100" s="35">
        <f t="shared" si="39"/>
        <v>24</v>
      </c>
      <c r="AB100" s="35">
        <f t="shared" si="40"/>
        <v>24</v>
      </c>
      <c r="AC100" s="35">
        <f t="shared" si="41"/>
        <v>86</v>
      </c>
      <c r="AD100" s="35">
        <f t="shared" si="42"/>
        <v>86</v>
      </c>
      <c r="AE100" s="36">
        <f t="shared" si="43"/>
        <v>86</v>
      </c>
    </row>
    <row r="101" spans="1:31" x14ac:dyDescent="0.25">
      <c r="A101" s="56">
        <v>96</v>
      </c>
      <c r="C101" s="32">
        <f t="shared" si="22"/>
        <v>36.69649719213205</v>
      </c>
      <c r="D101" s="33">
        <f>IF(INDEX('Sample Input'!$C$9:$P$9,MATCH(C101,'Sample Input'!$C$9:$P$9,1))&gt;=20,FORECAST(C101,INDEX('Sample Input'!$C$10:$P$10,MATCH(C101,'Sample Input'!$C$9:$P$9,1)-1):INDEX('Sample Input'!$C$10:$P$10,MATCH(C101,'Sample Input'!$C$9:$P$9,1)),INDEX('Sample Input'!$C$9:$P$9,MATCH(C101,'Sample Input'!$C$9:$P$9,1)-1):INDEX('Sample Input'!$C$9:$P$9,MATCH(C101,'Sample Input'!$C$9:$P$9,1))),FORECAST(C101,INDEX('Sample Input'!$C$10:$P$10,MATCH(C101,'Sample Input'!$C$9:$P$9,1)):INDEX('Sample Input'!$C$10:$P$10,MATCH(C101,'Sample Input'!$C$9:$P$9,1)+1),INDEX('Sample Input'!$C$9:$P$9,MATCH(C101,'Sample Input'!$C$9:$P$9,1)):INDEX('Sample Input'!$C$9:$P$9,MATCH(C101,'Sample Input'!$C$9:$P$9,1)+1)))</f>
        <v>0</v>
      </c>
      <c r="E101" s="33">
        <f>IF(INDEX('Sample Input'!$C$9:$P$9,MATCH(C101,'Sample Input'!$C$9:$P$9,1))&gt;=20,FORECAST(C101,INDEX('Sample Input'!$C$11:$P$11,MATCH(C101,'Sample Input'!$C$9:$P$9,1)-1):INDEX('Sample Input'!$C$11:$P$11,MATCH(C101,'Sample Input'!$C$9:$P$9,1)),INDEX('Sample Input'!$C$9:$P$9,MATCH(C101,'Sample Input'!$C$9:$P$9,1)-1):INDEX('Sample Input'!$C$9:$P$9,MATCH(C101,'Sample Input'!$C$9:$P$9,1))),FORECAST(C101,INDEX('Sample Input'!$C$11:$P$11,MATCH(C101,'Sample Input'!$C$9:$P$9,1)):INDEX('Sample Input'!$C$11:$P$11,MATCH(C101,'Sample Input'!$C$9:$P$9,1)+1),INDEX('Sample Input'!$C$9:$P$9,MATCH(C101,'Sample Input'!$C$9:$P$9,1)):INDEX('Sample Input'!$C$9:$P$9,MATCH(C101,'Sample Input'!$C$9:$P$9,1)+1)))</f>
        <v>0</v>
      </c>
      <c r="F101" s="34">
        <f t="shared" si="23"/>
        <v>8.91065625E-2</v>
      </c>
      <c r="G101" s="34">
        <f t="shared" si="24"/>
        <v>9.375E-2</v>
      </c>
      <c r="H101" s="34">
        <f t="shared" si="25"/>
        <v>0.10207968750000002</v>
      </c>
      <c r="I101" s="35">
        <f t="shared" si="26"/>
        <v>24</v>
      </c>
      <c r="J101" s="35">
        <f t="shared" si="27"/>
        <v>24</v>
      </c>
      <c r="K101" s="35">
        <f t="shared" si="28"/>
        <v>24</v>
      </c>
      <c r="L101" s="35">
        <f t="shared" si="29"/>
        <v>86</v>
      </c>
      <c r="M101" s="35">
        <f t="shared" si="30"/>
        <v>86</v>
      </c>
      <c r="N101" s="36">
        <f t="shared" si="31"/>
        <v>86</v>
      </c>
      <c r="P101" s="48">
        <f>IF(INDEX('Sample Input'!$C$6:$P$6,MATCH(C101,'Sample Input'!$C$9:$P$9,1))&gt;='Sample Input'!$O$9,FORECAST(C101,INDEX('Sample Input'!$C$6:$P$6,MATCH(C101,'Sample Input'!$C$9:$P$9,1)-1):INDEX('Sample Input'!$C$6:$P$6,MATCH(C101,'Sample Input'!$C$9:$P$9,1)),INDEX('Sample Input'!$C$9:$P$9,MATCH(C101,'Sample Input'!$C$9:$P$9,1)-1):INDEX('Sample Input'!$C$9:$P$9,MATCH(C101,'Sample Input'!$C$9:$P$9,1))),FORECAST(C101,INDEX('Sample Input'!$C$6:$P$6,MATCH(C101,'Sample Input'!$C$9:$P$9,1)):INDEX('Sample Input'!$C$6:$P$6,MATCH(C101,'Sample Input'!$C$9:$P$9,1)+1),INDEX('Sample Input'!$C$9:$P$9,MATCH(C101,'Sample Input'!$C$9:$P$9,1)):INDEX('Sample Input'!$C$9:$P$9,MATCH(C101,'Sample Input'!$C$9:$P$9,1)+1)))</f>
        <v>36.69649719213205</v>
      </c>
      <c r="Q101" s="49">
        <f>IF(INDEX('Sample Input'!$C$9:$P$9,MATCH(C101,'Sample Input'!$C$9:$P$9,1))&gt;=20,FORECAST(C101,INDEX('Sample Input'!$C$7:$P$7,MATCH(C101,'Sample Input'!$C$9:$P$9,1)-1):INDEX('Sample Input'!$C$7:$P$7,MATCH(C101,'Sample Input'!$C$9:$P$9,1)),INDEX('Sample Input'!$C$9:$P$9,MATCH(C101,'Sample Input'!$C$9:$P$9,1)-1):INDEX('Sample Input'!$C$9:$P$9,MATCH(C101,'Sample Input'!$C$9:$P$9,1))),FORECAST(C101,INDEX('Sample Input'!$C$7:$P$7,MATCH(C101,'Sample Input'!$C$9:$P$9,1)):INDEX('Sample Input'!$C$7:$P$7,MATCH(C101,'Sample Input'!$C$9:$P$9,1)+1),INDEX('Sample Input'!$C$9:$P$9,MATCH(C101,'Sample Input'!$C$9:$P$9,1)):INDEX('Sample Input'!$C$9:$P$9,MATCH(C101,'Sample Input'!$C$9:$P$9,1)+1)))</f>
        <v>0</v>
      </c>
      <c r="R101" s="50">
        <f>IF(INDEX('Sample Input'!$C$9:$P$9,MATCH(C101,'Sample Input'!$C$9:$P$9,1))&gt;=20,FORECAST(C101,INDEX('Sample Input'!$C$8:$P$8,MATCH(C101,'Sample Input'!$C$9:$P$9,1)-1):INDEX('Sample Input'!$C$8:$P$8,MATCH(C101,'Sample Input'!$C$9:$P$9,1)),INDEX('Sample Input'!$C$9:$P$9,MATCH(C101,'Sample Input'!$C$9:$P$9,1)-1):INDEX('Sample Input'!$C$9:$P$9,MATCH(C101,'Sample Input'!$C$9:$P$9,1))),FORECAST(C101,INDEX('Sample Input'!$C$8:$P$8,MATCH(C101,'Sample Input'!$C$9:$P$9,1)):INDEX('Sample Input'!$C$8:$P$8,MATCH(C101,'Sample Input'!$C$9:$P$9,1)+1),INDEX('Sample Input'!$C$9:$P$9,MATCH(C101,'Sample Input'!$C$9:$P$9,1)):INDEX('Sample Input'!$C$9:$P$9,MATCH(C101,'Sample Input'!$C$9:$P$9,1)+1)))</f>
        <v>0</v>
      </c>
      <c r="T101" s="32">
        <f t="shared" si="32"/>
        <v>36.69649719213205</v>
      </c>
      <c r="U101" s="33">
        <f t="shared" si="33"/>
        <v>0</v>
      </c>
      <c r="V101" s="33">
        <f t="shared" si="34"/>
        <v>0</v>
      </c>
      <c r="W101" s="34">
        <f t="shared" si="35"/>
        <v>8.91065625E-2</v>
      </c>
      <c r="X101" s="34">
        <f t="shared" si="36"/>
        <v>9.375E-2</v>
      </c>
      <c r="Y101" s="34">
        <f t="shared" si="37"/>
        <v>0.10207968750000002</v>
      </c>
      <c r="Z101" s="35">
        <f t="shared" si="38"/>
        <v>24</v>
      </c>
      <c r="AA101" s="35">
        <f t="shared" si="39"/>
        <v>24</v>
      </c>
      <c r="AB101" s="35">
        <f t="shared" si="40"/>
        <v>24</v>
      </c>
      <c r="AC101" s="35">
        <f t="shared" si="41"/>
        <v>86</v>
      </c>
      <c r="AD101" s="35">
        <f t="shared" si="42"/>
        <v>86</v>
      </c>
      <c r="AE101" s="36">
        <f t="shared" si="43"/>
        <v>86</v>
      </c>
    </row>
    <row r="102" spans="1:31" x14ac:dyDescent="0.25">
      <c r="A102" s="56">
        <v>97</v>
      </c>
      <c r="C102" s="32">
        <f t="shared" si="22"/>
        <v>36.878839465822928</v>
      </c>
      <c r="D102" s="33">
        <f>IF(INDEX('Sample Input'!$C$9:$P$9,MATCH(C102,'Sample Input'!$C$9:$P$9,1))&gt;=20,FORECAST(C102,INDEX('Sample Input'!$C$10:$P$10,MATCH(C102,'Sample Input'!$C$9:$P$9,1)-1):INDEX('Sample Input'!$C$10:$P$10,MATCH(C102,'Sample Input'!$C$9:$P$9,1)),INDEX('Sample Input'!$C$9:$P$9,MATCH(C102,'Sample Input'!$C$9:$P$9,1)-1):INDEX('Sample Input'!$C$9:$P$9,MATCH(C102,'Sample Input'!$C$9:$P$9,1))),FORECAST(C102,INDEX('Sample Input'!$C$10:$P$10,MATCH(C102,'Sample Input'!$C$9:$P$9,1)):INDEX('Sample Input'!$C$10:$P$10,MATCH(C102,'Sample Input'!$C$9:$P$9,1)+1),INDEX('Sample Input'!$C$9:$P$9,MATCH(C102,'Sample Input'!$C$9:$P$9,1)):INDEX('Sample Input'!$C$9:$P$9,MATCH(C102,'Sample Input'!$C$9:$P$9,1)+1)))</f>
        <v>0</v>
      </c>
      <c r="E102" s="33">
        <f>IF(INDEX('Sample Input'!$C$9:$P$9,MATCH(C102,'Sample Input'!$C$9:$P$9,1))&gt;=20,FORECAST(C102,INDEX('Sample Input'!$C$11:$P$11,MATCH(C102,'Sample Input'!$C$9:$P$9,1)-1):INDEX('Sample Input'!$C$11:$P$11,MATCH(C102,'Sample Input'!$C$9:$P$9,1)),INDEX('Sample Input'!$C$9:$P$9,MATCH(C102,'Sample Input'!$C$9:$P$9,1)-1):INDEX('Sample Input'!$C$9:$P$9,MATCH(C102,'Sample Input'!$C$9:$P$9,1))),FORECAST(C102,INDEX('Sample Input'!$C$11:$P$11,MATCH(C102,'Sample Input'!$C$9:$P$9,1)):INDEX('Sample Input'!$C$11:$P$11,MATCH(C102,'Sample Input'!$C$9:$P$9,1)+1),INDEX('Sample Input'!$C$9:$P$9,MATCH(C102,'Sample Input'!$C$9:$P$9,1)):INDEX('Sample Input'!$C$9:$P$9,MATCH(C102,'Sample Input'!$C$9:$P$9,1)+1)))</f>
        <v>0</v>
      </c>
      <c r="F102" s="34">
        <f t="shared" si="23"/>
        <v>9.003475585937501E-2</v>
      </c>
      <c r="G102" s="34">
        <f t="shared" si="24"/>
        <v>9.47265625E-2</v>
      </c>
      <c r="H102" s="34">
        <f t="shared" si="25"/>
        <v>0.10314301757812501</v>
      </c>
      <c r="I102" s="35">
        <f t="shared" si="26"/>
        <v>24</v>
      </c>
      <c r="J102" s="35">
        <f t="shared" si="27"/>
        <v>24</v>
      </c>
      <c r="K102" s="35">
        <f t="shared" si="28"/>
        <v>24</v>
      </c>
      <c r="L102" s="35">
        <f t="shared" si="29"/>
        <v>87</v>
      </c>
      <c r="M102" s="35">
        <f t="shared" si="30"/>
        <v>87</v>
      </c>
      <c r="N102" s="36">
        <f t="shared" si="31"/>
        <v>87</v>
      </c>
      <c r="P102" s="48">
        <f>IF(INDEX('Sample Input'!$C$6:$P$6,MATCH(C102,'Sample Input'!$C$9:$P$9,1))&gt;='Sample Input'!$O$9,FORECAST(C102,INDEX('Sample Input'!$C$6:$P$6,MATCH(C102,'Sample Input'!$C$9:$P$9,1)-1):INDEX('Sample Input'!$C$6:$P$6,MATCH(C102,'Sample Input'!$C$9:$P$9,1)),INDEX('Sample Input'!$C$9:$P$9,MATCH(C102,'Sample Input'!$C$9:$P$9,1)-1):INDEX('Sample Input'!$C$9:$P$9,MATCH(C102,'Sample Input'!$C$9:$P$9,1))),FORECAST(C102,INDEX('Sample Input'!$C$6:$P$6,MATCH(C102,'Sample Input'!$C$9:$P$9,1)):INDEX('Sample Input'!$C$6:$P$6,MATCH(C102,'Sample Input'!$C$9:$P$9,1)+1),INDEX('Sample Input'!$C$9:$P$9,MATCH(C102,'Sample Input'!$C$9:$P$9,1)):INDEX('Sample Input'!$C$9:$P$9,MATCH(C102,'Sample Input'!$C$9:$P$9,1)+1)))</f>
        <v>36.878839465822928</v>
      </c>
      <c r="Q102" s="49">
        <f>IF(INDEX('Sample Input'!$C$9:$P$9,MATCH(C102,'Sample Input'!$C$9:$P$9,1))&gt;=20,FORECAST(C102,INDEX('Sample Input'!$C$7:$P$7,MATCH(C102,'Sample Input'!$C$9:$P$9,1)-1):INDEX('Sample Input'!$C$7:$P$7,MATCH(C102,'Sample Input'!$C$9:$P$9,1)),INDEX('Sample Input'!$C$9:$P$9,MATCH(C102,'Sample Input'!$C$9:$P$9,1)-1):INDEX('Sample Input'!$C$9:$P$9,MATCH(C102,'Sample Input'!$C$9:$P$9,1))),FORECAST(C102,INDEX('Sample Input'!$C$7:$P$7,MATCH(C102,'Sample Input'!$C$9:$P$9,1)):INDEX('Sample Input'!$C$7:$P$7,MATCH(C102,'Sample Input'!$C$9:$P$9,1)+1),INDEX('Sample Input'!$C$9:$P$9,MATCH(C102,'Sample Input'!$C$9:$P$9,1)):INDEX('Sample Input'!$C$9:$P$9,MATCH(C102,'Sample Input'!$C$9:$P$9,1)+1)))</f>
        <v>0</v>
      </c>
      <c r="R102" s="50">
        <f>IF(INDEX('Sample Input'!$C$9:$P$9,MATCH(C102,'Sample Input'!$C$9:$P$9,1))&gt;=20,FORECAST(C102,INDEX('Sample Input'!$C$8:$P$8,MATCH(C102,'Sample Input'!$C$9:$P$9,1)-1):INDEX('Sample Input'!$C$8:$P$8,MATCH(C102,'Sample Input'!$C$9:$P$9,1)),INDEX('Sample Input'!$C$9:$P$9,MATCH(C102,'Sample Input'!$C$9:$P$9,1)-1):INDEX('Sample Input'!$C$9:$P$9,MATCH(C102,'Sample Input'!$C$9:$P$9,1))),FORECAST(C102,INDEX('Sample Input'!$C$8:$P$8,MATCH(C102,'Sample Input'!$C$9:$P$9,1)):INDEX('Sample Input'!$C$8:$P$8,MATCH(C102,'Sample Input'!$C$9:$P$9,1)+1),INDEX('Sample Input'!$C$9:$P$9,MATCH(C102,'Sample Input'!$C$9:$P$9,1)):INDEX('Sample Input'!$C$9:$P$9,MATCH(C102,'Sample Input'!$C$9:$P$9,1)+1)))</f>
        <v>0</v>
      </c>
      <c r="T102" s="32">
        <f t="shared" si="32"/>
        <v>36.878839465822928</v>
      </c>
      <c r="U102" s="33">
        <f t="shared" si="33"/>
        <v>0</v>
      </c>
      <c r="V102" s="33">
        <f t="shared" si="34"/>
        <v>0</v>
      </c>
      <c r="W102" s="34">
        <f t="shared" si="35"/>
        <v>9.003475585937501E-2</v>
      </c>
      <c r="X102" s="34">
        <f t="shared" si="36"/>
        <v>9.47265625E-2</v>
      </c>
      <c r="Y102" s="34">
        <f t="shared" si="37"/>
        <v>0.10314301757812501</v>
      </c>
      <c r="Z102" s="35">
        <f t="shared" si="38"/>
        <v>24</v>
      </c>
      <c r="AA102" s="35">
        <f t="shared" si="39"/>
        <v>24</v>
      </c>
      <c r="AB102" s="35">
        <f t="shared" si="40"/>
        <v>24</v>
      </c>
      <c r="AC102" s="35">
        <f t="shared" si="41"/>
        <v>87</v>
      </c>
      <c r="AD102" s="35">
        <f t="shared" si="42"/>
        <v>87</v>
      </c>
      <c r="AE102" s="36">
        <f t="shared" si="43"/>
        <v>87</v>
      </c>
    </row>
    <row r="103" spans="1:31" x14ac:dyDescent="0.25">
      <c r="A103" s="56">
        <v>98</v>
      </c>
      <c r="C103" s="32">
        <f t="shared" si="22"/>
        <v>37.059932795333083</v>
      </c>
      <c r="D103" s="33">
        <f>IF(INDEX('Sample Input'!$C$9:$P$9,MATCH(C103,'Sample Input'!$C$9:$P$9,1))&gt;=20,FORECAST(C103,INDEX('Sample Input'!$C$10:$P$10,MATCH(C103,'Sample Input'!$C$9:$P$9,1)-1):INDEX('Sample Input'!$C$10:$P$10,MATCH(C103,'Sample Input'!$C$9:$P$9,1)),INDEX('Sample Input'!$C$9:$P$9,MATCH(C103,'Sample Input'!$C$9:$P$9,1)-1):INDEX('Sample Input'!$C$9:$P$9,MATCH(C103,'Sample Input'!$C$9:$P$9,1))),FORECAST(C103,INDEX('Sample Input'!$C$10:$P$10,MATCH(C103,'Sample Input'!$C$9:$P$9,1)):INDEX('Sample Input'!$C$10:$P$10,MATCH(C103,'Sample Input'!$C$9:$P$9,1)+1),INDEX('Sample Input'!$C$9:$P$9,MATCH(C103,'Sample Input'!$C$9:$P$9,1)):INDEX('Sample Input'!$C$9:$P$9,MATCH(C103,'Sample Input'!$C$9:$P$9,1)+1)))</f>
        <v>0</v>
      </c>
      <c r="E103" s="33">
        <f>IF(INDEX('Sample Input'!$C$9:$P$9,MATCH(C103,'Sample Input'!$C$9:$P$9,1))&gt;=20,FORECAST(C103,INDEX('Sample Input'!$C$11:$P$11,MATCH(C103,'Sample Input'!$C$9:$P$9,1)-1):INDEX('Sample Input'!$C$11:$P$11,MATCH(C103,'Sample Input'!$C$9:$P$9,1)),INDEX('Sample Input'!$C$9:$P$9,MATCH(C103,'Sample Input'!$C$9:$P$9,1)-1):INDEX('Sample Input'!$C$9:$P$9,MATCH(C103,'Sample Input'!$C$9:$P$9,1))),FORECAST(C103,INDEX('Sample Input'!$C$11:$P$11,MATCH(C103,'Sample Input'!$C$9:$P$9,1)):INDEX('Sample Input'!$C$11:$P$11,MATCH(C103,'Sample Input'!$C$9:$P$9,1)+1),INDEX('Sample Input'!$C$9:$P$9,MATCH(C103,'Sample Input'!$C$9:$P$9,1)):INDEX('Sample Input'!$C$9:$P$9,MATCH(C103,'Sample Input'!$C$9:$P$9,1)+1)))</f>
        <v>0</v>
      </c>
      <c r="F103" s="34">
        <f t="shared" si="23"/>
        <v>9.0962949218749992E-2</v>
      </c>
      <c r="G103" s="34">
        <f t="shared" si="24"/>
        <v>9.5703124999999986E-2</v>
      </c>
      <c r="H103" s="34">
        <f t="shared" si="25"/>
        <v>0.10420634765624999</v>
      </c>
      <c r="I103" s="35">
        <f t="shared" si="26"/>
        <v>24</v>
      </c>
      <c r="J103" s="35">
        <f t="shared" si="27"/>
        <v>24</v>
      </c>
      <c r="K103" s="35">
        <f t="shared" si="28"/>
        <v>24</v>
      </c>
      <c r="L103" s="35">
        <f t="shared" si="29"/>
        <v>87</v>
      </c>
      <c r="M103" s="35">
        <f t="shared" si="30"/>
        <v>87</v>
      </c>
      <c r="N103" s="36">
        <f t="shared" si="31"/>
        <v>87</v>
      </c>
      <c r="P103" s="48">
        <f>IF(INDEX('Sample Input'!$C$6:$P$6,MATCH(C103,'Sample Input'!$C$9:$P$9,1))&gt;='Sample Input'!$O$9,FORECAST(C103,INDEX('Sample Input'!$C$6:$P$6,MATCH(C103,'Sample Input'!$C$9:$P$9,1)-1):INDEX('Sample Input'!$C$6:$P$6,MATCH(C103,'Sample Input'!$C$9:$P$9,1)),INDEX('Sample Input'!$C$9:$P$9,MATCH(C103,'Sample Input'!$C$9:$P$9,1)-1):INDEX('Sample Input'!$C$9:$P$9,MATCH(C103,'Sample Input'!$C$9:$P$9,1))),FORECAST(C103,INDEX('Sample Input'!$C$6:$P$6,MATCH(C103,'Sample Input'!$C$9:$P$9,1)):INDEX('Sample Input'!$C$6:$P$6,MATCH(C103,'Sample Input'!$C$9:$P$9,1)+1),INDEX('Sample Input'!$C$9:$P$9,MATCH(C103,'Sample Input'!$C$9:$P$9,1)):INDEX('Sample Input'!$C$9:$P$9,MATCH(C103,'Sample Input'!$C$9:$P$9,1)+1)))</f>
        <v>37.059932795333083</v>
      </c>
      <c r="Q103" s="49">
        <f>IF(INDEX('Sample Input'!$C$9:$P$9,MATCH(C103,'Sample Input'!$C$9:$P$9,1))&gt;=20,FORECAST(C103,INDEX('Sample Input'!$C$7:$P$7,MATCH(C103,'Sample Input'!$C$9:$P$9,1)-1):INDEX('Sample Input'!$C$7:$P$7,MATCH(C103,'Sample Input'!$C$9:$P$9,1)),INDEX('Sample Input'!$C$9:$P$9,MATCH(C103,'Sample Input'!$C$9:$P$9,1)-1):INDEX('Sample Input'!$C$9:$P$9,MATCH(C103,'Sample Input'!$C$9:$P$9,1))),FORECAST(C103,INDEX('Sample Input'!$C$7:$P$7,MATCH(C103,'Sample Input'!$C$9:$P$9,1)):INDEX('Sample Input'!$C$7:$P$7,MATCH(C103,'Sample Input'!$C$9:$P$9,1)+1),INDEX('Sample Input'!$C$9:$P$9,MATCH(C103,'Sample Input'!$C$9:$P$9,1)):INDEX('Sample Input'!$C$9:$P$9,MATCH(C103,'Sample Input'!$C$9:$P$9,1)+1)))</f>
        <v>0</v>
      </c>
      <c r="R103" s="50">
        <f>IF(INDEX('Sample Input'!$C$9:$P$9,MATCH(C103,'Sample Input'!$C$9:$P$9,1))&gt;=20,FORECAST(C103,INDEX('Sample Input'!$C$8:$P$8,MATCH(C103,'Sample Input'!$C$9:$P$9,1)-1):INDEX('Sample Input'!$C$8:$P$8,MATCH(C103,'Sample Input'!$C$9:$P$9,1)),INDEX('Sample Input'!$C$9:$P$9,MATCH(C103,'Sample Input'!$C$9:$P$9,1)-1):INDEX('Sample Input'!$C$9:$P$9,MATCH(C103,'Sample Input'!$C$9:$P$9,1))),FORECAST(C103,INDEX('Sample Input'!$C$8:$P$8,MATCH(C103,'Sample Input'!$C$9:$P$9,1)):INDEX('Sample Input'!$C$8:$P$8,MATCH(C103,'Sample Input'!$C$9:$P$9,1)+1),INDEX('Sample Input'!$C$9:$P$9,MATCH(C103,'Sample Input'!$C$9:$P$9,1)):INDEX('Sample Input'!$C$9:$P$9,MATCH(C103,'Sample Input'!$C$9:$P$9,1)+1)))</f>
        <v>0</v>
      </c>
      <c r="T103" s="32">
        <f t="shared" si="32"/>
        <v>37.059932795333083</v>
      </c>
      <c r="U103" s="33">
        <f t="shared" si="33"/>
        <v>0</v>
      </c>
      <c r="V103" s="33">
        <f t="shared" si="34"/>
        <v>0</v>
      </c>
      <c r="W103" s="34">
        <f t="shared" si="35"/>
        <v>9.0962949218749992E-2</v>
      </c>
      <c r="X103" s="34">
        <f t="shared" si="36"/>
        <v>9.5703124999999986E-2</v>
      </c>
      <c r="Y103" s="34">
        <f t="shared" si="37"/>
        <v>0.10420634765624999</v>
      </c>
      <c r="Z103" s="35">
        <f t="shared" si="38"/>
        <v>24</v>
      </c>
      <c r="AA103" s="35">
        <f t="shared" si="39"/>
        <v>24</v>
      </c>
      <c r="AB103" s="35">
        <f t="shared" si="40"/>
        <v>24</v>
      </c>
      <c r="AC103" s="35">
        <f t="shared" si="41"/>
        <v>87</v>
      </c>
      <c r="AD103" s="35">
        <f t="shared" si="42"/>
        <v>87</v>
      </c>
      <c r="AE103" s="36">
        <f t="shared" si="43"/>
        <v>87</v>
      </c>
    </row>
    <row r="104" spans="1:31" x14ac:dyDescent="0.25">
      <c r="A104" s="56">
        <v>99</v>
      </c>
      <c r="C104" s="32">
        <f t="shared" si="22"/>
        <v>37.239798349862227</v>
      </c>
      <c r="D104" s="33">
        <f>IF(INDEX('Sample Input'!$C$9:$P$9,MATCH(C104,'Sample Input'!$C$9:$P$9,1))&gt;=20,FORECAST(C104,INDEX('Sample Input'!$C$10:$P$10,MATCH(C104,'Sample Input'!$C$9:$P$9,1)-1):INDEX('Sample Input'!$C$10:$P$10,MATCH(C104,'Sample Input'!$C$9:$P$9,1)),INDEX('Sample Input'!$C$9:$P$9,MATCH(C104,'Sample Input'!$C$9:$P$9,1)-1):INDEX('Sample Input'!$C$9:$P$9,MATCH(C104,'Sample Input'!$C$9:$P$9,1))),FORECAST(C104,INDEX('Sample Input'!$C$10:$P$10,MATCH(C104,'Sample Input'!$C$9:$P$9,1)):INDEX('Sample Input'!$C$10:$P$10,MATCH(C104,'Sample Input'!$C$9:$P$9,1)+1),INDEX('Sample Input'!$C$9:$P$9,MATCH(C104,'Sample Input'!$C$9:$P$9,1)):INDEX('Sample Input'!$C$9:$P$9,MATCH(C104,'Sample Input'!$C$9:$P$9,1)+1)))</f>
        <v>0</v>
      </c>
      <c r="E104" s="33">
        <f>IF(INDEX('Sample Input'!$C$9:$P$9,MATCH(C104,'Sample Input'!$C$9:$P$9,1))&gt;=20,FORECAST(C104,INDEX('Sample Input'!$C$11:$P$11,MATCH(C104,'Sample Input'!$C$9:$P$9,1)-1):INDEX('Sample Input'!$C$11:$P$11,MATCH(C104,'Sample Input'!$C$9:$P$9,1)),INDEX('Sample Input'!$C$9:$P$9,MATCH(C104,'Sample Input'!$C$9:$P$9,1)-1):INDEX('Sample Input'!$C$9:$P$9,MATCH(C104,'Sample Input'!$C$9:$P$9,1))),FORECAST(C104,INDEX('Sample Input'!$C$11:$P$11,MATCH(C104,'Sample Input'!$C$9:$P$9,1)):INDEX('Sample Input'!$C$11:$P$11,MATCH(C104,'Sample Input'!$C$9:$P$9,1)+1),INDEX('Sample Input'!$C$9:$P$9,MATCH(C104,'Sample Input'!$C$9:$P$9,1)):INDEX('Sample Input'!$C$9:$P$9,MATCH(C104,'Sample Input'!$C$9:$P$9,1)+1)))</f>
        <v>0</v>
      </c>
      <c r="F104" s="34">
        <f t="shared" si="23"/>
        <v>9.1891142578124974E-2</v>
      </c>
      <c r="G104" s="34">
        <f t="shared" si="24"/>
        <v>9.6679687499999972E-2</v>
      </c>
      <c r="H104" s="34">
        <f t="shared" si="25"/>
        <v>0.10526967773437498</v>
      </c>
      <c r="I104" s="35">
        <f t="shared" si="26"/>
        <v>25</v>
      </c>
      <c r="J104" s="35">
        <f t="shared" si="27"/>
        <v>25</v>
      </c>
      <c r="K104" s="35">
        <f t="shared" si="28"/>
        <v>25</v>
      </c>
      <c r="L104" s="35">
        <f t="shared" si="29"/>
        <v>88</v>
      </c>
      <c r="M104" s="35">
        <f t="shared" si="30"/>
        <v>88</v>
      </c>
      <c r="N104" s="36">
        <f t="shared" si="31"/>
        <v>88</v>
      </c>
      <c r="P104" s="48">
        <f>IF(INDEX('Sample Input'!$C$6:$P$6,MATCH(C104,'Sample Input'!$C$9:$P$9,1))&gt;='Sample Input'!$O$9,FORECAST(C104,INDEX('Sample Input'!$C$6:$P$6,MATCH(C104,'Sample Input'!$C$9:$P$9,1)-1):INDEX('Sample Input'!$C$6:$P$6,MATCH(C104,'Sample Input'!$C$9:$P$9,1)),INDEX('Sample Input'!$C$9:$P$9,MATCH(C104,'Sample Input'!$C$9:$P$9,1)-1):INDEX('Sample Input'!$C$9:$P$9,MATCH(C104,'Sample Input'!$C$9:$P$9,1))),FORECAST(C104,INDEX('Sample Input'!$C$6:$P$6,MATCH(C104,'Sample Input'!$C$9:$P$9,1)):INDEX('Sample Input'!$C$6:$P$6,MATCH(C104,'Sample Input'!$C$9:$P$9,1)+1),INDEX('Sample Input'!$C$9:$P$9,MATCH(C104,'Sample Input'!$C$9:$P$9,1)):INDEX('Sample Input'!$C$9:$P$9,MATCH(C104,'Sample Input'!$C$9:$P$9,1)+1)))</f>
        <v>37.239798349862227</v>
      </c>
      <c r="Q104" s="49">
        <f>IF(INDEX('Sample Input'!$C$9:$P$9,MATCH(C104,'Sample Input'!$C$9:$P$9,1))&gt;=20,FORECAST(C104,INDEX('Sample Input'!$C$7:$P$7,MATCH(C104,'Sample Input'!$C$9:$P$9,1)-1):INDEX('Sample Input'!$C$7:$P$7,MATCH(C104,'Sample Input'!$C$9:$P$9,1)),INDEX('Sample Input'!$C$9:$P$9,MATCH(C104,'Sample Input'!$C$9:$P$9,1)-1):INDEX('Sample Input'!$C$9:$P$9,MATCH(C104,'Sample Input'!$C$9:$P$9,1))),FORECAST(C104,INDEX('Sample Input'!$C$7:$P$7,MATCH(C104,'Sample Input'!$C$9:$P$9,1)):INDEX('Sample Input'!$C$7:$P$7,MATCH(C104,'Sample Input'!$C$9:$P$9,1)+1),INDEX('Sample Input'!$C$9:$P$9,MATCH(C104,'Sample Input'!$C$9:$P$9,1)):INDEX('Sample Input'!$C$9:$P$9,MATCH(C104,'Sample Input'!$C$9:$P$9,1)+1)))</f>
        <v>0</v>
      </c>
      <c r="R104" s="50">
        <f>IF(INDEX('Sample Input'!$C$9:$P$9,MATCH(C104,'Sample Input'!$C$9:$P$9,1))&gt;=20,FORECAST(C104,INDEX('Sample Input'!$C$8:$P$8,MATCH(C104,'Sample Input'!$C$9:$P$9,1)-1):INDEX('Sample Input'!$C$8:$P$8,MATCH(C104,'Sample Input'!$C$9:$P$9,1)),INDEX('Sample Input'!$C$9:$P$9,MATCH(C104,'Sample Input'!$C$9:$P$9,1)-1):INDEX('Sample Input'!$C$9:$P$9,MATCH(C104,'Sample Input'!$C$9:$P$9,1))),FORECAST(C104,INDEX('Sample Input'!$C$8:$P$8,MATCH(C104,'Sample Input'!$C$9:$P$9,1)):INDEX('Sample Input'!$C$8:$P$8,MATCH(C104,'Sample Input'!$C$9:$P$9,1)+1),INDEX('Sample Input'!$C$9:$P$9,MATCH(C104,'Sample Input'!$C$9:$P$9,1)):INDEX('Sample Input'!$C$9:$P$9,MATCH(C104,'Sample Input'!$C$9:$P$9,1)+1)))</f>
        <v>0</v>
      </c>
      <c r="T104" s="32">
        <f t="shared" si="32"/>
        <v>37.239798349862227</v>
      </c>
      <c r="U104" s="33">
        <f t="shared" si="33"/>
        <v>0</v>
      </c>
      <c r="V104" s="33">
        <f t="shared" si="34"/>
        <v>0</v>
      </c>
      <c r="W104" s="34">
        <f t="shared" si="35"/>
        <v>9.1891142578124974E-2</v>
      </c>
      <c r="X104" s="34">
        <f t="shared" si="36"/>
        <v>9.6679687499999972E-2</v>
      </c>
      <c r="Y104" s="34">
        <f t="shared" si="37"/>
        <v>0.10526967773437498</v>
      </c>
      <c r="Z104" s="35">
        <f t="shared" si="38"/>
        <v>25</v>
      </c>
      <c r="AA104" s="35">
        <f t="shared" si="39"/>
        <v>25</v>
      </c>
      <c r="AB104" s="35">
        <f t="shared" si="40"/>
        <v>25</v>
      </c>
      <c r="AC104" s="35">
        <f t="shared" si="41"/>
        <v>88</v>
      </c>
      <c r="AD104" s="35">
        <f t="shared" si="42"/>
        <v>88</v>
      </c>
      <c r="AE104" s="36">
        <f t="shared" si="43"/>
        <v>88</v>
      </c>
    </row>
    <row r="105" spans="1:31" x14ac:dyDescent="0.25">
      <c r="A105" s="56">
        <v>100</v>
      </c>
      <c r="C105" s="32">
        <f t="shared" si="22"/>
        <v>37.418456730285612</v>
      </c>
      <c r="D105" s="33">
        <f>IF(INDEX('Sample Input'!$C$9:$P$9,MATCH(C105,'Sample Input'!$C$9:$P$9,1))&gt;=20,FORECAST(C105,INDEX('Sample Input'!$C$10:$P$10,MATCH(C105,'Sample Input'!$C$9:$P$9,1)-1):INDEX('Sample Input'!$C$10:$P$10,MATCH(C105,'Sample Input'!$C$9:$P$9,1)),INDEX('Sample Input'!$C$9:$P$9,MATCH(C105,'Sample Input'!$C$9:$P$9,1)-1):INDEX('Sample Input'!$C$9:$P$9,MATCH(C105,'Sample Input'!$C$9:$P$9,1))),FORECAST(C105,INDEX('Sample Input'!$C$10:$P$10,MATCH(C105,'Sample Input'!$C$9:$P$9,1)):INDEX('Sample Input'!$C$10:$P$10,MATCH(C105,'Sample Input'!$C$9:$P$9,1)+1),INDEX('Sample Input'!$C$9:$P$9,MATCH(C105,'Sample Input'!$C$9:$P$9,1)):INDEX('Sample Input'!$C$9:$P$9,MATCH(C105,'Sample Input'!$C$9:$P$9,1)+1)))</f>
        <v>0</v>
      </c>
      <c r="E105" s="33">
        <f>IF(INDEX('Sample Input'!$C$9:$P$9,MATCH(C105,'Sample Input'!$C$9:$P$9,1))&gt;=20,FORECAST(C105,INDEX('Sample Input'!$C$11:$P$11,MATCH(C105,'Sample Input'!$C$9:$P$9,1)-1):INDEX('Sample Input'!$C$11:$P$11,MATCH(C105,'Sample Input'!$C$9:$P$9,1)),INDEX('Sample Input'!$C$9:$P$9,MATCH(C105,'Sample Input'!$C$9:$P$9,1)-1):INDEX('Sample Input'!$C$9:$P$9,MATCH(C105,'Sample Input'!$C$9:$P$9,1))),FORECAST(C105,INDEX('Sample Input'!$C$11:$P$11,MATCH(C105,'Sample Input'!$C$9:$P$9,1)):INDEX('Sample Input'!$C$11:$P$11,MATCH(C105,'Sample Input'!$C$9:$P$9,1)+1),INDEX('Sample Input'!$C$9:$P$9,MATCH(C105,'Sample Input'!$C$9:$P$9,1)):INDEX('Sample Input'!$C$9:$P$9,MATCH(C105,'Sample Input'!$C$9:$P$9,1)+1)))</f>
        <v>0</v>
      </c>
      <c r="F105" s="34">
        <f t="shared" si="23"/>
        <v>9.2819335937500053E-2</v>
      </c>
      <c r="G105" s="34">
        <f t="shared" si="24"/>
        <v>9.7656250000000056E-2</v>
      </c>
      <c r="H105" s="34">
        <f t="shared" si="25"/>
        <v>0.10633300781250007</v>
      </c>
      <c r="I105" s="35">
        <f t="shared" si="26"/>
        <v>25</v>
      </c>
      <c r="J105" s="35">
        <f t="shared" si="27"/>
        <v>25</v>
      </c>
      <c r="K105" s="35">
        <f t="shared" si="28"/>
        <v>25</v>
      </c>
      <c r="L105" s="35">
        <f t="shared" si="29"/>
        <v>88</v>
      </c>
      <c r="M105" s="35">
        <f t="shared" si="30"/>
        <v>88</v>
      </c>
      <c r="N105" s="36">
        <f t="shared" si="31"/>
        <v>88</v>
      </c>
      <c r="P105" s="48">
        <f>IF(INDEX('Sample Input'!$C$6:$P$6,MATCH(C105,'Sample Input'!$C$9:$P$9,1))&gt;='Sample Input'!$O$9,FORECAST(C105,INDEX('Sample Input'!$C$6:$P$6,MATCH(C105,'Sample Input'!$C$9:$P$9,1)-1):INDEX('Sample Input'!$C$6:$P$6,MATCH(C105,'Sample Input'!$C$9:$P$9,1)),INDEX('Sample Input'!$C$9:$P$9,MATCH(C105,'Sample Input'!$C$9:$P$9,1)-1):INDEX('Sample Input'!$C$9:$P$9,MATCH(C105,'Sample Input'!$C$9:$P$9,1))),FORECAST(C105,INDEX('Sample Input'!$C$6:$P$6,MATCH(C105,'Sample Input'!$C$9:$P$9,1)):INDEX('Sample Input'!$C$6:$P$6,MATCH(C105,'Sample Input'!$C$9:$P$9,1)+1),INDEX('Sample Input'!$C$9:$P$9,MATCH(C105,'Sample Input'!$C$9:$P$9,1)):INDEX('Sample Input'!$C$9:$P$9,MATCH(C105,'Sample Input'!$C$9:$P$9,1)+1)))</f>
        <v>37.418456730285612</v>
      </c>
      <c r="Q105" s="49">
        <f>IF(INDEX('Sample Input'!$C$9:$P$9,MATCH(C105,'Sample Input'!$C$9:$P$9,1))&gt;=20,FORECAST(C105,INDEX('Sample Input'!$C$7:$P$7,MATCH(C105,'Sample Input'!$C$9:$P$9,1)-1):INDEX('Sample Input'!$C$7:$P$7,MATCH(C105,'Sample Input'!$C$9:$P$9,1)),INDEX('Sample Input'!$C$9:$P$9,MATCH(C105,'Sample Input'!$C$9:$P$9,1)-1):INDEX('Sample Input'!$C$9:$P$9,MATCH(C105,'Sample Input'!$C$9:$P$9,1))),FORECAST(C105,INDEX('Sample Input'!$C$7:$P$7,MATCH(C105,'Sample Input'!$C$9:$P$9,1)):INDEX('Sample Input'!$C$7:$P$7,MATCH(C105,'Sample Input'!$C$9:$P$9,1)+1),INDEX('Sample Input'!$C$9:$P$9,MATCH(C105,'Sample Input'!$C$9:$P$9,1)):INDEX('Sample Input'!$C$9:$P$9,MATCH(C105,'Sample Input'!$C$9:$P$9,1)+1)))</f>
        <v>0</v>
      </c>
      <c r="R105" s="50">
        <f>IF(INDEX('Sample Input'!$C$9:$P$9,MATCH(C105,'Sample Input'!$C$9:$P$9,1))&gt;=20,FORECAST(C105,INDEX('Sample Input'!$C$8:$P$8,MATCH(C105,'Sample Input'!$C$9:$P$9,1)-1):INDEX('Sample Input'!$C$8:$P$8,MATCH(C105,'Sample Input'!$C$9:$P$9,1)),INDEX('Sample Input'!$C$9:$P$9,MATCH(C105,'Sample Input'!$C$9:$P$9,1)-1):INDEX('Sample Input'!$C$9:$P$9,MATCH(C105,'Sample Input'!$C$9:$P$9,1))),FORECAST(C105,INDEX('Sample Input'!$C$8:$P$8,MATCH(C105,'Sample Input'!$C$9:$P$9,1)):INDEX('Sample Input'!$C$8:$P$8,MATCH(C105,'Sample Input'!$C$9:$P$9,1)+1),INDEX('Sample Input'!$C$9:$P$9,MATCH(C105,'Sample Input'!$C$9:$P$9,1)):INDEX('Sample Input'!$C$9:$P$9,MATCH(C105,'Sample Input'!$C$9:$P$9,1)+1)))</f>
        <v>0</v>
      </c>
      <c r="T105" s="32">
        <f t="shared" si="32"/>
        <v>37.418456730285612</v>
      </c>
      <c r="U105" s="33">
        <f t="shared" si="33"/>
        <v>0</v>
      </c>
      <c r="V105" s="33">
        <f t="shared" si="34"/>
        <v>0</v>
      </c>
      <c r="W105" s="34">
        <f t="shared" si="35"/>
        <v>9.2819335937500053E-2</v>
      </c>
      <c r="X105" s="34">
        <f t="shared" si="36"/>
        <v>9.7656250000000056E-2</v>
      </c>
      <c r="Y105" s="34">
        <f t="shared" si="37"/>
        <v>0.10633300781250007</v>
      </c>
      <c r="Z105" s="35">
        <f t="shared" si="38"/>
        <v>25</v>
      </c>
      <c r="AA105" s="35">
        <f t="shared" si="39"/>
        <v>25</v>
      </c>
      <c r="AB105" s="35">
        <f t="shared" si="40"/>
        <v>25</v>
      </c>
      <c r="AC105" s="35">
        <f t="shared" si="41"/>
        <v>88</v>
      </c>
      <c r="AD105" s="35">
        <f t="shared" si="42"/>
        <v>88</v>
      </c>
      <c r="AE105" s="36">
        <f t="shared" si="43"/>
        <v>88</v>
      </c>
    </row>
    <row r="106" spans="1:31" x14ac:dyDescent="0.25">
      <c r="A106" s="56">
        <v>101</v>
      </c>
      <c r="C106" s="32">
        <f t="shared" si="22"/>
        <v>37.595927989924434</v>
      </c>
      <c r="D106" s="33">
        <f>IF(INDEX('Sample Input'!$C$9:$P$9,MATCH(C106,'Sample Input'!$C$9:$P$9,1))&gt;=20,FORECAST(C106,INDEX('Sample Input'!$C$10:$P$10,MATCH(C106,'Sample Input'!$C$9:$P$9,1)-1):INDEX('Sample Input'!$C$10:$P$10,MATCH(C106,'Sample Input'!$C$9:$P$9,1)),INDEX('Sample Input'!$C$9:$P$9,MATCH(C106,'Sample Input'!$C$9:$P$9,1)-1):INDEX('Sample Input'!$C$9:$P$9,MATCH(C106,'Sample Input'!$C$9:$P$9,1))),FORECAST(C106,INDEX('Sample Input'!$C$10:$P$10,MATCH(C106,'Sample Input'!$C$9:$P$9,1)):INDEX('Sample Input'!$C$10:$P$10,MATCH(C106,'Sample Input'!$C$9:$P$9,1)+1),INDEX('Sample Input'!$C$9:$P$9,MATCH(C106,'Sample Input'!$C$9:$P$9,1)):INDEX('Sample Input'!$C$9:$P$9,MATCH(C106,'Sample Input'!$C$9:$P$9,1)+1)))</f>
        <v>0</v>
      </c>
      <c r="E106" s="33">
        <f>IF(INDEX('Sample Input'!$C$9:$P$9,MATCH(C106,'Sample Input'!$C$9:$P$9,1))&gt;=20,FORECAST(C106,INDEX('Sample Input'!$C$11:$P$11,MATCH(C106,'Sample Input'!$C$9:$P$9,1)-1):INDEX('Sample Input'!$C$11:$P$11,MATCH(C106,'Sample Input'!$C$9:$P$9,1)),INDEX('Sample Input'!$C$9:$P$9,MATCH(C106,'Sample Input'!$C$9:$P$9,1)-1):INDEX('Sample Input'!$C$9:$P$9,MATCH(C106,'Sample Input'!$C$9:$P$9,1))),FORECAST(C106,INDEX('Sample Input'!$C$11:$P$11,MATCH(C106,'Sample Input'!$C$9:$P$9,1)):INDEX('Sample Input'!$C$11:$P$11,MATCH(C106,'Sample Input'!$C$9:$P$9,1)+1),INDEX('Sample Input'!$C$9:$P$9,MATCH(C106,'Sample Input'!$C$9:$P$9,1)):INDEX('Sample Input'!$C$9:$P$9,MATCH(C106,'Sample Input'!$C$9:$P$9,1)+1)))</f>
        <v>0</v>
      </c>
      <c r="F106" s="34">
        <f t="shared" si="23"/>
        <v>9.3747529296874979E-2</v>
      </c>
      <c r="G106" s="34">
        <f t="shared" si="24"/>
        <v>9.8632812499999972E-2</v>
      </c>
      <c r="H106" s="34">
        <f t="shared" si="25"/>
        <v>0.10739633789062498</v>
      </c>
      <c r="I106" s="35">
        <f t="shared" si="26"/>
        <v>25</v>
      </c>
      <c r="J106" s="35">
        <f t="shared" si="27"/>
        <v>25</v>
      </c>
      <c r="K106" s="35">
        <f t="shared" si="28"/>
        <v>25</v>
      </c>
      <c r="L106" s="35">
        <f t="shared" si="29"/>
        <v>88</v>
      </c>
      <c r="M106" s="35">
        <f t="shared" si="30"/>
        <v>88</v>
      </c>
      <c r="N106" s="36">
        <f t="shared" si="31"/>
        <v>88</v>
      </c>
      <c r="P106" s="48">
        <f>IF(INDEX('Sample Input'!$C$6:$P$6,MATCH(C106,'Sample Input'!$C$9:$P$9,1))&gt;='Sample Input'!$O$9,FORECAST(C106,INDEX('Sample Input'!$C$6:$P$6,MATCH(C106,'Sample Input'!$C$9:$P$9,1)-1):INDEX('Sample Input'!$C$6:$P$6,MATCH(C106,'Sample Input'!$C$9:$P$9,1)),INDEX('Sample Input'!$C$9:$P$9,MATCH(C106,'Sample Input'!$C$9:$P$9,1)-1):INDEX('Sample Input'!$C$9:$P$9,MATCH(C106,'Sample Input'!$C$9:$P$9,1))),FORECAST(C106,INDEX('Sample Input'!$C$6:$P$6,MATCH(C106,'Sample Input'!$C$9:$P$9,1)):INDEX('Sample Input'!$C$6:$P$6,MATCH(C106,'Sample Input'!$C$9:$P$9,1)+1),INDEX('Sample Input'!$C$9:$P$9,MATCH(C106,'Sample Input'!$C$9:$P$9,1)):INDEX('Sample Input'!$C$9:$P$9,MATCH(C106,'Sample Input'!$C$9:$P$9,1)+1)))</f>
        <v>37.595927989924434</v>
      </c>
      <c r="Q106" s="49">
        <f>IF(INDEX('Sample Input'!$C$9:$P$9,MATCH(C106,'Sample Input'!$C$9:$P$9,1))&gt;=20,FORECAST(C106,INDEX('Sample Input'!$C$7:$P$7,MATCH(C106,'Sample Input'!$C$9:$P$9,1)-1):INDEX('Sample Input'!$C$7:$P$7,MATCH(C106,'Sample Input'!$C$9:$P$9,1)),INDEX('Sample Input'!$C$9:$P$9,MATCH(C106,'Sample Input'!$C$9:$P$9,1)-1):INDEX('Sample Input'!$C$9:$P$9,MATCH(C106,'Sample Input'!$C$9:$P$9,1))),FORECAST(C106,INDEX('Sample Input'!$C$7:$P$7,MATCH(C106,'Sample Input'!$C$9:$P$9,1)):INDEX('Sample Input'!$C$7:$P$7,MATCH(C106,'Sample Input'!$C$9:$P$9,1)+1),INDEX('Sample Input'!$C$9:$P$9,MATCH(C106,'Sample Input'!$C$9:$P$9,1)):INDEX('Sample Input'!$C$9:$P$9,MATCH(C106,'Sample Input'!$C$9:$P$9,1)+1)))</f>
        <v>0</v>
      </c>
      <c r="R106" s="50">
        <f>IF(INDEX('Sample Input'!$C$9:$P$9,MATCH(C106,'Sample Input'!$C$9:$P$9,1))&gt;=20,FORECAST(C106,INDEX('Sample Input'!$C$8:$P$8,MATCH(C106,'Sample Input'!$C$9:$P$9,1)-1):INDEX('Sample Input'!$C$8:$P$8,MATCH(C106,'Sample Input'!$C$9:$P$9,1)),INDEX('Sample Input'!$C$9:$P$9,MATCH(C106,'Sample Input'!$C$9:$P$9,1)-1):INDEX('Sample Input'!$C$9:$P$9,MATCH(C106,'Sample Input'!$C$9:$P$9,1))),FORECAST(C106,INDEX('Sample Input'!$C$8:$P$8,MATCH(C106,'Sample Input'!$C$9:$P$9,1)):INDEX('Sample Input'!$C$8:$P$8,MATCH(C106,'Sample Input'!$C$9:$P$9,1)+1),INDEX('Sample Input'!$C$9:$P$9,MATCH(C106,'Sample Input'!$C$9:$P$9,1)):INDEX('Sample Input'!$C$9:$P$9,MATCH(C106,'Sample Input'!$C$9:$P$9,1)+1)))</f>
        <v>0</v>
      </c>
      <c r="T106" s="32">
        <f t="shared" si="32"/>
        <v>37.595927989924434</v>
      </c>
      <c r="U106" s="33">
        <f t="shared" si="33"/>
        <v>0</v>
      </c>
      <c r="V106" s="33">
        <f t="shared" si="34"/>
        <v>0</v>
      </c>
      <c r="W106" s="34">
        <f t="shared" si="35"/>
        <v>9.3747529296874979E-2</v>
      </c>
      <c r="X106" s="34">
        <f t="shared" si="36"/>
        <v>9.8632812499999972E-2</v>
      </c>
      <c r="Y106" s="34">
        <f t="shared" si="37"/>
        <v>0.10739633789062498</v>
      </c>
      <c r="Z106" s="35">
        <f t="shared" si="38"/>
        <v>25</v>
      </c>
      <c r="AA106" s="35">
        <f t="shared" si="39"/>
        <v>25</v>
      </c>
      <c r="AB106" s="35">
        <f t="shared" si="40"/>
        <v>25</v>
      </c>
      <c r="AC106" s="35">
        <f t="shared" si="41"/>
        <v>88</v>
      </c>
      <c r="AD106" s="35">
        <f t="shared" si="42"/>
        <v>88</v>
      </c>
      <c r="AE106" s="36">
        <f t="shared" si="43"/>
        <v>88</v>
      </c>
    </row>
    <row r="107" spans="1:31" x14ac:dyDescent="0.25">
      <c r="A107" s="56">
        <v>102</v>
      </c>
      <c r="C107" s="32">
        <f t="shared" si="22"/>
        <v>37.77223165435975</v>
      </c>
      <c r="D107" s="33">
        <f>IF(INDEX('Sample Input'!$C$9:$P$9,MATCH(C107,'Sample Input'!$C$9:$P$9,1))&gt;=20,FORECAST(C107,INDEX('Sample Input'!$C$10:$P$10,MATCH(C107,'Sample Input'!$C$9:$P$9,1)-1):INDEX('Sample Input'!$C$10:$P$10,MATCH(C107,'Sample Input'!$C$9:$P$9,1)),INDEX('Sample Input'!$C$9:$P$9,MATCH(C107,'Sample Input'!$C$9:$P$9,1)-1):INDEX('Sample Input'!$C$9:$P$9,MATCH(C107,'Sample Input'!$C$9:$P$9,1))),FORECAST(C107,INDEX('Sample Input'!$C$10:$P$10,MATCH(C107,'Sample Input'!$C$9:$P$9,1)):INDEX('Sample Input'!$C$10:$P$10,MATCH(C107,'Sample Input'!$C$9:$P$9,1)+1),INDEX('Sample Input'!$C$9:$P$9,MATCH(C107,'Sample Input'!$C$9:$P$9,1)):INDEX('Sample Input'!$C$9:$P$9,MATCH(C107,'Sample Input'!$C$9:$P$9,1)+1)))</f>
        <v>0</v>
      </c>
      <c r="E107" s="33">
        <f>IF(INDEX('Sample Input'!$C$9:$P$9,MATCH(C107,'Sample Input'!$C$9:$P$9,1))&gt;=20,FORECAST(C107,INDEX('Sample Input'!$C$11:$P$11,MATCH(C107,'Sample Input'!$C$9:$P$9,1)-1):INDEX('Sample Input'!$C$11:$P$11,MATCH(C107,'Sample Input'!$C$9:$P$9,1)),INDEX('Sample Input'!$C$9:$P$9,MATCH(C107,'Sample Input'!$C$9:$P$9,1)-1):INDEX('Sample Input'!$C$9:$P$9,MATCH(C107,'Sample Input'!$C$9:$P$9,1))),FORECAST(C107,INDEX('Sample Input'!$C$11:$P$11,MATCH(C107,'Sample Input'!$C$9:$P$9,1)):INDEX('Sample Input'!$C$11:$P$11,MATCH(C107,'Sample Input'!$C$9:$P$9,1)+1),INDEX('Sample Input'!$C$9:$P$9,MATCH(C107,'Sample Input'!$C$9:$P$9,1)):INDEX('Sample Input'!$C$9:$P$9,MATCH(C107,'Sample Input'!$C$9:$P$9,1)+1)))</f>
        <v>0</v>
      </c>
      <c r="F107" s="34">
        <f t="shared" si="23"/>
        <v>9.4675722656250003E-2</v>
      </c>
      <c r="G107" s="34">
        <f t="shared" si="24"/>
        <v>9.9609375E-2</v>
      </c>
      <c r="H107" s="34">
        <f t="shared" si="25"/>
        <v>0.10845966796875001</v>
      </c>
      <c r="I107" s="35">
        <f t="shared" si="26"/>
        <v>25</v>
      </c>
      <c r="J107" s="35">
        <f t="shared" si="27"/>
        <v>25</v>
      </c>
      <c r="K107" s="35">
        <f t="shared" si="28"/>
        <v>25</v>
      </c>
      <c r="L107" s="35">
        <f t="shared" si="29"/>
        <v>89</v>
      </c>
      <c r="M107" s="35">
        <f t="shared" si="30"/>
        <v>89</v>
      </c>
      <c r="N107" s="36">
        <f t="shared" si="31"/>
        <v>89</v>
      </c>
      <c r="P107" s="48">
        <f>IF(INDEX('Sample Input'!$C$6:$P$6,MATCH(C107,'Sample Input'!$C$9:$P$9,1))&gt;='Sample Input'!$O$9,FORECAST(C107,INDEX('Sample Input'!$C$6:$P$6,MATCH(C107,'Sample Input'!$C$9:$P$9,1)-1):INDEX('Sample Input'!$C$6:$P$6,MATCH(C107,'Sample Input'!$C$9:$P$9,1)),INDEX('Sample Input'!$C$9:$P$9,MATCH(C107,'Sample Input'!$C$9:$P$9,1)-1):INDEX('Sample Input'!$C$9:$P$9,MATCH(C107,'Sample Input'!$C$9:$P$9,1))),FORECAST(C107,INDEX('Sample Input'!$C$6:$P$6,MATCH(C107,'Sample Input'!$C$9:$P$9,1)):INDEX('Sample Input'!$C$6:$P$6,MATCH(C107,'Sample Input'!$C$9:$P$9,1)+1),INDEX('Sample Input'!$C$9:$P$9,MATCH(C107,'Sample Input'!$C$9:$P$9,1)):INDEX('Sample Input'!$C$9:$P$9,MATCH(C107,'Sample Input'!$C$9:$P$9,1)+1)))</f>
        <v>37.77223165435975</v>
      </c>
      <c r="Q107" s="49">
        <f>IF(INDEX('Sample Input'!$C$9:$P$9,MATCH(C107,'Sample Input'!$C$9:$P$9,1))&gt;=20,FORECAST(C107,INDEX('Sample Input'!$C$7:$P$7,MATCH(C107,'Sample Input'!$C$9:$P$9,1)-1):INDEX('Sample Input'!$C$7:$P$7,MATCH(C107,'Sample Input'!$C$9:$P$9,1)),INDEX('Sample Input'!$C$9:$P$9,MATCH(C107,'Sample Input'!$C$9:$P$9,1)-1):INDEX('Sample Input'!$C$9:$P$9,MATCH(C107,'Sample Input'!$C$9:$P$9,1))),FORECAST(C107,INDEX('Sample Input'!$C$7:$P$7,MATCH(C107,'Sample Input'!$C$9:$P$9,1)):INDEX('Sample Input'!$C$7:$P$7,MATCH(C107,'Sample Input'!$C$9:$P$9,1)+1),INDEX('Sample Input'!$C$9:$P$9,MATCH(C107,'Sample Input'!$C$9:$P$9,1)):INDEX('Sample Input'!$C$9:$P$9,MATCH(C107,'Sample Input'!$C$9:$P$9,1)+1)))</f>
        <v>0</v>
      </c>
      <c r="R107" s="50">
        <f>IF(INDEX('Sample Input'!$C$9:$P$9,MATCH(C107,'Sample Input'!$C$9:$P$9,1))&gt;=20,FORECAST(C107,INDEX('Sample Input'!$C$8:$P$8,MATCH(C107,'Sample Input'!$C$9:$P$9,1)-1):INDEX('Sample Input'!$C$8:$P$8,MATCH(C107,'Sample Input'!$C$9:$P$9,1)),INDEX('Sample Input'!$C$9:$P$9,MATCH(C107,'Sample Input'!$C$9:$P$9,1)-1):INDEX('Sample Input'!$C$9:$P$9,MATCH(C107,'Sample Input'!$C$9:$P$9,1))),FORECAST(C107,INDEX('Sample Input'!$C$8:$P$8,MATCH(C107,'Sample Input'!$C$9:$P$9,1)):INDEX('Sample Input'!$C$8:$P$8,MATCH(C107,'Sample Input'!$C$9:$P$9,1)+1),INDEX('Sample Input'!$C$9:$P$9,MATCH(C107,'Sample Input'!$C$9:$P$9,1)):INDEX('Sample Input'!$C$9:$P$9,MATCH(C107,'Sample Input'!$C$9:$P$9,1)+1)))</f>
        <v>0</v>
      </c>
      <c r="T107" s="32">
        <f t="shared" si="32"/>
        <v>37.77223165435975</v>
      </c>
      <c r="U107" s="33">
        <f t="shared" si="33"/>
        <v>0</v>
      </c>
      <c r="V107" s="33">
        <f t="shared" si="34"/>
        <v>0</v>
      </c>
      <c r="W107" s="34">
        <f t="shared" si="35"/>
        <v>9.4675722656250003E-2</v>
      </c>
      <c r="X107" s="34">
        <f t="shared" si="36"/>
        <v>9.9609375E-2</v>
      </c>
      <c r="Y107" s="34">
        <f t="shared" si="37"/>
        <v>0.10845966796875001</v>
      </c>
      <c r="Z107" s="35">
        <f t="shared" si="38"/>
        <v>25</v>
      </c>
      <c r="AA107" s="35">
        <f t="shared" si="39"/>
        <v>25</v>
      </c>
      <c r="AB107" s="35">
        <f t="shared" si="40"/>
        <v>25</v>
      </c>
      <c r="AC107" s="35">
        <f t="shared" si="41"/>
        <v>89</v>
      </c>
      <c r="AD107" s="35">
        <f t="shared" si="42"/>
        <v>89</v>
      </c>
      <c r="AE107" s="36">
        <f t="shared" si="43"/>
        <v>89</v>
      </c>
    </row>
    <row r="108" spans="1:31" x14ac:dyDescent="0.25">
      <c r="A108" s="56">
        <v>103</v>
      </c>
      <c r="C108" s="32">
        <f t="shared" si="22"/>
        <v>37.947386740342573</v>
      </c>
      <c r="D108" s="33">
        <f>IF(INDEX('Sample Input'!$C$9:$P$9,MATCH(C108,'Sample Input'!$C$9:$P$9,1))&gt;=20,FORECAST(C108,INDEX('Sample Input'!$C$10:$P$10,MATCH(C108,'Sample Input'!$C$9:$P$9,1)-1):INDEX('Sample Input'!$C$10:$P$10,MATCH(C108,'Sample Input'!$C$9:$P$9,1)),INDEX('Sample Input'!$C$9:$P$9,MATCH(C108,'Sample Input'!$C$9:$P$9,1)-1):INDEX('Sample Input'!$C$9:$P$9,MATCH(C108,'Sample Input'!$C$9:$P$9,1))),FORECAST(C108,INDEX('Sample Input'!$C$10:$P$10,MATCH(C108,'Sample Input'!$C$9:$P$9,1)):INDEX('Sample Input'!$C$10:$P$10,MATCH(C108,'Sample Input'!$C$9:$P$9,1)+1),INDEX('Sample Input'!$C$9:$P$9,MATCH(C108,'Sample Input'!$C$9:$P$9,1)):INDEX('Sample Input'!$C$9:$P$9,MATCH(C108,'Sample Input'!$C$9:$P$9,1)+1)))</f>
        <v>0</v>
      </c>
      <c r="E108" s="33">
        <f>IF(INDEX('Sample Input'!$C$9:$P$9,MATCH(C108,'Sample Input'!$C$9:$P$9,1))&gt;=20,FORECAST(C108,INDEX('Sample Input'!$C$11:$P$11,MATCH(C108,'Sample Input'!$C$9:$P$9,1)-1):INDEX('Sample Input'!$C$11:$P$11,MATCH(C108,'Sample Input'!$C$9:$P$9,1)),INDEX('Sample Input'!$C$9:$P$9,MATCH(C108,'Sample Input'!$C$9:$P$9,1)-1):INDEX('Sample Input'!$C$9:$P$9,MATCH(C108,'Sample Input'!$C$9:$P$9,1))),FORECAST(C108,INDEX('Sample Input'!$C$11:$P$11,MATCH(C108,'Sample Input'!$C$9:$P$9,1)):INDEX('Sample Input'!$C$11:$P$11,MATCH(C108,'Sample Input'!$C$9:$P$9,1)+1),INDEX('Sample Input'!$C$9:$P$9,MATCH(C108,'Sample Input'!$C$9:$P$9,1)):INDEX('Sample Input'!$C$9:$P$9,MATCH(C108,'Sample Input'!$C$9:$P$9,1)+1)))</f>
        <v>0</v>
      </c>
      <c r="F108" s="34">
        <f t="shared" si="23"/>
        <v>9.5603916015624998E-2</v>
      </c>
      <c r="G108" s="34">
        <f t="shared" si="24"/>
        <v>0.1005859375</v>
      </c>
      <c r="H108" s="34">
        <f t="shared" si="25"/>
        <v>0.10952299804687501</v>
      </c>
      <c r="I108" s="35">
        <f t="shared" si="26"/>
        <v>26</v>
      </c>
      <c r="J108" s="35">
        <f t="shared" si="27"/>
        <v>26</v>
      </c>
      <c r="K108" s="35">
        <f t="shared" si="28"/>
        <v>26</v>
      </c>
      <c r="L108" s="35">
        <f t="shared" si="29"/>
        <v>89</v>
      </c>
      <c r="M108" s="35">
        <f t="shared" si="30"/>
        <v>89</v>
      </c>
      <c r="N108" s="36">
        <f t="shared" si="31"/>
        <v>89</v>
      </c>
      <c r="P108" s="48">
        <f>IF(INDEX('Sample Input'!$C$6:$P$6,MATCH(C108,'Sample Input'!$C$9:$P$9,1))&gt;='Sample Input'!$O$9,FORECAST(C108,INDEX('Sample Input'!$C$6:$P$6,MATCH(C108,'Sample Input'!$C$9:$P$9,1)-1):INDEX('Sample Input'!$C$6:$P$6,MATCH(C108,'Sample Input'!$C$9:$P$9,1)),INDEX('Sample Input'!$C$9:$P$9,MATCH(C108,'Sample Input'!$C$9:$P$9,1)-1):INDEX('Sample Input'!$C$9:$P$9,MATCH(C108,'Sample Input'!$C$9:$P$9,1))),FORECAST(C108,INDEX('Sample Input'!$C$6:$P$6,MATCH(C108,'Sample Input'!$C$9:$P$9,1)):INDEX('Sample Input'!$C$6:$P$6,MATCH(C108,'Sample Input'!$C$9:$P$9,1)+1),INDEX('Sample Input'!$C$9:$P$9,MATCH(C108,'Sample Input'!$C$9:$P$9,1)):INDEX('Sample Input'!$C$9:$P$9,MATCH(C108,'Sample Input'!$C$9:$P$9,1)+1)))</f>
        <v>37.947386740342573</v>
      </c>
      <c r="Q108" s="49">
        <f>IF(INDEX('Sample Input'!$C$9:$P$9,MATCH(C108,'Sample Input'!$C$9:$P$9,1))&gt;=20,FORECAST(C108,INDEX('Sample Input'!$C$7:$P$7,MATCH(C108,'Sample Input'!$C$9:$P$9,1)-1):INDEX('Sample Input'!$C$7:$P$7,MATCH(C108,'Sample Input'!$C$9:$P$9,1)),INDEX('Sample Input'!$C$9:$P$9,MATCH(C108,'Sample Input'!$C$9:$P$9,1)-1):INDEX('Sample Input'!$C$9:$P$9,MATCH(C108,'Sample Input'!$C$9:$P$9,1))),FORECAST(C108,INDEX('Sample Input'!$C$7:$P$7,MATCH(C108,'Sample Input'!$C$9:$P$9,1)):INDEX('Sample Input'!$C$7:$P$7,MATCH(C108,'Sample Input'!$C$9:$P$9,1)+1),INDEX('Sample Input'!$C$9:$P$9,MATCH(C108,'Sample Input'!$C$9:$P$9,1)):INDEX('Sample Input'!$C$9:$P$9,MATCH(C108,'Sample Input'!$C$9:$P$9,1)+1)))</f>
        <v>0</v>
      </c>
      <c r="R108" s="50">
        <f>IF(INDEX('Sample Input'!$C$9:$P$9,MATCH(C108,'Sample Input'!$C$9:$P$9,1))&gt;=20,FORECAST(C108,INDEX('Sample Input'!$C$8:$P$8,MATCH(C108,'Sample Input'!$C$9:$P$9,1)-1):INDEX('Sample Input'!$C$8:$P$8,MATCH(C108,'Sample Input'!$C$9:$P$9,1)),INDEX('Sample Input'!$C$9:$P$9,MATCH(C108,'Sample Input'!$C$9:$P$9,1)-1):INDEX('Sample Input'!$C$9:$P$9,MATCH(C108,'Sample Input'!$C$9:$P$9,1))),FORECAST(C108,INDEX('Sample Input'!$C$8:$P$8,MATCH(C108,'Sample Input'!$C$9:$P$9,1)):INDEX('Sample Input'!$C$8:$P$8,MATCH(C108,'Sample Input'!$C$9:$P$9,1)+1),INDEX('Sample Input'!$C$9:$P$9,MATCH(C108,'Sample Input'!$C$9:$P$9,1)):INDEX('Sample Input'!$C$9:$P$9,MATCH(C108,'Sample Input'!$C$9:$P$9,1)+1)))</f>
        <v>0</v>
      </c>
      <c r="T108" s="32">
        <f t="shared" si="32"/>
        <v>37.947386740342573</v>
      </c>
      <c r="U108" s="33">
        <f t="shared" si="33"/>
        <v>0</v>
      </c>
      <c r="V108" s="33">
        <f t="shared" si="34"/>
        <v>0</v>
      </c>
      <c r="W108" s="34">
        <f t="shared" si="35"/>
        <v>9.5603916015624998E-2</v>
      </c>
      <c r="X108" s="34">
        <f t="shared" si="36"/>
        <v>0.1005859375</v>
      </c>
      <c r="Y108" s="34">
        <f t="shared" si="37"/>
        <v>0.10952299804687501</v>
      </c>
      <c r="Z108" s="35">
        <f t="shared" si="38"/>
        <v>26</v>
      </c>
      <c r="AA108" s="35">
        <f t="shared" si="39"/>
        <v>26</v>
      </c>
      <c r="AB108" s="35">
        <f t="shared" si="40"/>
        <v>26</v>
      </c>
      <c r="AC108" s="35">
        <f t="shared" si="41"/>
        <v>89</v>
      </c>
      <c r="AD108" s="35">
        <f t="shared" si="42"/>
        <v>89</v>
      </c>
      <c r="AE108" s="36">
        <f t="shared" si="43"/>
        <v>89</v>
      </c>
    </row>
    <row r="109" spans="1:31" x14ac:dyDescent="0.25">
      <c r="A109" s="56">
        <v>104</v>
      </c>
      <c r="C109" s="32">
        <f t="shared" si="22"/>
        <v>38.121411773850099</v>
      </c>
      <c r="D109" s="33">
        <f>IF(INDEX('Sample Input'!$C$9:$P$9,MATCH(C109,'Sample Input'!$C$9:$P$9,1))&gt;=20,FORECAST(C109,INDEX('Sample Input'!$C$10:$P$10,MATCH(C109,'Sample Input'!$C$9:$P$9,1)-1):INDEX('Sample Input'!$C$10:$P$10,MATCH(C109,'Sample Input'!$C$9:$P$9,1)),INDEX('Sample Input'!$C$9:$P$9,MATCH(C109,'Sample Input'!$C$9:$P$9,1)-1):INDEX('Sample Input'!$C$9:$P$9,MATCH(C109,'Sample Input'!$C$9:$P$9,1))),FORECAST(C109,INDEX('Sample Input'!$C$10:$P$10,MATCH(C109,'Sample Input'!$C$9:$P$9,1)):INDEX('Sample Input'!$C$10:$P$10,MATCH(C109,'Sample Input'!$C$9:$P$9,1)+1),INDEX('Sample Input'!$C$9:$P$9,MATCH(C109,'Sample Input'!$C$9:$P$9,1)):INDEX('Sample Input'!$C$9:$P$9,MATCH(C109,'Sample Input'!$C$9:$P$9,1)+1)))</f>
        <v>0</v>
      </c>
      <c r="E109" s="33">
        <f>IF(INDEX('Sample Input'!$C$9:$P$9,MATCH(C109,'Sample Input'!$C$9:$P$9,1))&gt;=20,FORECAST(C109,INDEX('Sample Input'!$C$11:$P$11,MATCH(C109,'Sample Input'!$C$9:$P$9,1)-1):INDEX('Sample Input'!$C$11:$P$11,MATCH(C109,'Sample Input'!$C$9:$P$9,1)),INDEX('Sample Input'!$C$9:$P$9,MATCH(C109,'Sample Input'!$C$9:$P$9,1)-1):INDEX('Sample Input'!$C$9:$P$9,MATCH(C109,'Sample Input'!$C$9:$P$9,1))),FORECAST(C109,INDEX('Sample Input'!$C$11:$P$11,MATCH(C109,'Sample Input'!$C$9:$P$9,1)):INDEX('Sample Input'!$C$11:$P$11,MATCH(C109,'Sample Input'!$C$9:$P$9,1)+1),INDEX('Sample Input'!$C$9:$P$9,MATCH(C109,'Sample Input'!$C$9:$P$9,1)):INDEX('Sample Input'!$C$9:$P$9,MATCH(C109,'Sample Input'!$C$9:$P$9,1)+1)))</f>
        <v>0</v>
      </c>
      <c r="F109" s="34">
        <f t="shared" si="23"/>
        <v>9.6532109374999994E-2</v>
      </c>
      <c r="G109" s="34">
        <f t="shared" si="24"/>
        <v>0.10156249999999999</v>
      </c>
      <c r="H109" s="34">
        <f t="shared" si="25"/>
        <v>0.11058632812499999</v>
      </c>
      <c r="I109" s="35">
        <f t="shared" si="26"/>
        <v>26</v>
      </c>
      <c r="J109" s="35">
        <f t="shared" si="27"/>
        <v>26</v>
      </c>
      <c r="K109" s="35">
        <f t="shared" si="28"/>
        <v>26</v>
      </c>
      <c r="L109" s="35">
        <f t="shared" si="29"/>
        <v>90</v>
      </c>
      <c r="M109" s="35">
        <f t="shared" si="30"/>
        <v>90</v>
      </c>
      <c r="N109" s="36">
        <f t="shared" si="31"/>
        <v>90</v>
      </c>
      <c r="P109" s="48">
        <f>IF(INDEX('Sample Input'!$C$6:$P$6,MATCH(C109,'Sample Input'!$C$9:$P$9,1))&gt;='Sample Input'!$O$9,FORECAST(C109,INDEX('Sample Input'!$C$6:$P$6,MATCH(C109,'Sample Input'!$C$9:$P$9,1)-1):INDEX('Sample Input'!$C$6:$P$6,MATCH(C109,'Sample Input'!$C$9:$P$9,1)),INDEX('Sample Input'!$C$9:$P$9,MATCH(C109,'Sample Input'!$C$9:$P$9,1)-1):INDEX('Sample Input'!$C$9:$P$9,MATCH(C109,'Sample Input'!$C$9:$P$9,1))),FORECAST(C109,INDEX('Sample Input'!$C$6:$P$6,MATCH(C109,'Sample Input'!$C$9:$P$9,1)):INDEX('Sample Input'!$C$6:$P$6,MATCH(C109,'Sample Input'!$C$9:$P$9,1)+1),INDEX('Sample Input'!$C$9:$P$9,MATCH(C109,'Sample Input'!$C$9:$P$9,1)):INDEX('Sample Input'!$C$9:$P$9,MATCH(C109,'Sample Input'!$C$9:$P$9,1)+1)))</f>
        <v>38.121411773850099</v>
      </c>
      <c r="Q109" s="49">
        <f>IF(INDEX('Sample Input'!$C$9:$P$9,MATCH(C109,'Sample Input'!$C$9:$P$9,1))&gt;=20,FORECAST(C109,INDEX('Sample Input'!$C$7:$P$7,MATCH(C109,'Sample Input'!$C$9:$P$9,1)-1):INDEX('Sample Input'!$C$7:$P$7,MATCH(C109,'Sample Input'!$C$9:$P$9,1)),INDEX('Sample Input'!$C$9:$P$9,MATCH(C109,'Sample Input'!$C$9:$P$9,1)-1):INDEX('Sample Input'!$C$9:$P$9,MATCH(C109,'Sample Input'!$C$9:$P$9,1))),FORECAST(C109,INDEX('Sample Input'!$C$7:$P$7,MATCH(C109,'Sample Input'!$C$9:$P$9,1)):INDEX('Sample Input'!$C$7:$P$7,MATCH(C109,'Sample Input'!$C$9:$P$9,1)+1),INDEX('Sample Input'!$C$9:$P$9,MATCH(C109,'Sample Input'!$C$9:$P$9,1)):INDEX('Sample Input'!$C$9:$P$9,MATCH(C109,'Sample Input'!$C$9:$P$9,1)+1)))</f>
        <v>0</v>
      </c>
      <c r="R109" s="50">
        <f>IF(INDEX('Sample Input'!$C$9:$P$9,MATCH(C109,'Sample Input'!$C$9:$P$9,1))&gt;=20,FORECAST(C109,INDEX('Sample Input'!$C$8:$P$8,MATCH(C109,'Sample Input'!$C$9:$P$9,1)-1):INDEX('Sample Input'!$C$8:$P$8,MATCH(C109,'Sample Input'!$C$9:$P$9,1)),INDEX('Sample Input'!$C$9:$P$9,MATCH(C109,'Sample Input'!$C$9:$P$9,1)-1):INDEX('Sample Input'!$C$9:$P$9,MATCH(C109,'Sample Input'!$C$9:$P$9,1))),FORECAST(C109,INDEX('Sample Input'!$C$8:$P$8,MATCH(C109,'Sample Input'!$C$9:$P$9,1)):INDEX('Sample Input'!$C$8:$P$8,MATCH(C109,'Sample Input'!$C$9:$P$9,1)+1),INDEX('Sample Input'!$C$9:$P$9,MATCH(C109,'Sample Input'!$C$9:$P$9,1)):INDEX('Sample Input'!$C$9:$P$9,MATCH(C109,'Sample Input'!$C$9:$P$9,1)+1)))</f>
        <v>0</v>
      </c>
      <c r="T109" s="32">
        <f t="shared" si="32"/>
        <v>38.121411773850099</v>
      </c>
      <c r="U109" s="33">
        <f t="shared" si="33"/>
        <v>0</v>
      </c>
      <c r="V109" s="33">
        <f t="shared" si="34"/>
        <v>0</v>
      </c>
      <c r="W109" s="34">
        <f t="shared" si="35"/>
        <v>9.6532109374999994E-2</v>
      </c>
      <c r="X109" s="34">
        <f t="shared" si="36"/>
        <v>0.10156249999999999</v>
      </c>
      <c r="Y109" s="34">
        <f t="shared" si="37"/>
        <v>0.11058632812499999</v>
      </c>
      <c r="Z109" s="35">
        <f t="shared" si="38"/>
        <v>26</v>
      </c>
      <c r="AA109" s="35">
        <f t="shared" si="39"/>
        <v>26</v>
      </c>
      <c r="AB109" s="35">
        <f t="shared" si="40"/>
        <v>26</v>
      </c>
      <c r="AC109" s="35">
        <f t="shared" si="41"/>
        <v>90</v>
      </c>
      <c r="AD109" s="35">
        <f t="shared" si="42"/>
        <v>90</v>
      </c>
      <c r="AE109" s="36">
        <f t="shared" si="43"/>
        <v>90</v>
      </c>
    </row>
    <row r="110" spans="1:31" x14ac:dyDescent="0.25">
      <c r="A110" s="56">
        <v>105</v>
      </c>
      <c r="C110" s="32">
        <f t="shared" si="22"/>
        <v>38.294324807334185</v>
      </c>
      <c r="D110" s="33">
        <f>IF(INDEX('Sample Input'!$C$9:$P$9,MATCH(C110,'Sample Input'!$C$9:$P$9,1))&gt;=20,FORECAST(C110,INDEX('Sample Input'!$C$10:$P$10,MATCH(C110,'Sample Input'!$C$9:$P$9,1)-1):INDEX('Sample Input'!$C$10:$P$10,MATCH(C110,'Sample Input'!$C$9:$P$9,1)),INDEX('Sample Input'!$C$9:$P$9,MATCH(C110,'Sample Input'!$C$9:$P$9,1)-1):INDEX('Sample Input'!$C$9:$P$9,MATCH(C110,'Sample Input'!$C$9:$P$9,1))),FORECAST(C110,INDEX('Sample Input'!$C$10:$P$10,MATCH(C110,'Sample Input'!$C$9:$P$9,1)):INDEX('Sample Input'!$C$10:$P$10,MATCH(C110,'Sample Input'!$C$9:$P$9,1)+1),INDEX('Sample Input'!$C$9:$P$9,MATCH(C110,'Sample Input'!$C$9:$P$9,1)):INDEX('Sample Input'!$C$9:$P$9,MATCH(C110,'Sample Input'!$C$9:$P$9,1)+1)))</f>
        <v>0</v>
      </c>
      <c r="E110" s="33">
        <f>IF(INDEX('Sample Input'!$C$9:$P$9,MATCH(C110,'Sample Input'!$C$9:$P$9,1))&gt;=20,FORECAST(C110,INDEX('Sample Input'!$C$11:$P$11,MATCH(C110,'Sample Input'!$C$9:$P$9,1)-1):INDEX('Sample Input'!$C$11:$P$11,MATCH(C110,'Sample Input'!$C$9:$P$9,1)),INDEX('Sample Input'!$C$9:$P$9,MATCH(C110,'Sample Input'!$C$9:$P$9,1)-1):INDEX('Sample Input'!$C$9:$P$9,MATCH(C110,'Sample Input'!$C$9:$P$9,1))),FORECAST(C110,INDEX('Sample Input'!$C$11:$P$11,MATCH(C110,'Sample Input'!$C$9:$P$9,1)):INDEX('Sample Input'!$C$11:$P$11,MATCH(C110,'Sample Input'!$C$9:$P$9,1)+1),INDEX('Sample Input'!$C$9:$P$9,MATCH(C110,'Sample Input'!$C$9:$P$9,1)):INDEX('Sample Input'!$C$9:$P$9,MATCH(C110,'Sample Input'!$C$9:$P$9,1)+1)))</f>
        <v>0</v>
      </c>
      <c r="F110" s="34">
        <f t="shared" si="23"/>
        <v>9.7460302734375059E-2</v>
      </c>
      <c r="G110" s="34">
        <f t="shared" si="24"/>
        <v>0.10253906250000006</v>
      </c>
      <c r="H110" s="34">
        <f t="shared" si="25"/>
        <v>0.11164965820312507</v>
      </c>
      <c r="I110" s="35">
        <f t="shared" si="26"/>
        <v>26</v>
      </c>
      <c r="J110" s="35">
        <f t="shared" si="27"/>
        <v>26</v>
      </c>
      <c r="K110" s="35">
        <f t="shared" si="28"/>
        <v>26</v>
      </c>
      <c r="L110" s="35">
        <f t="shared" si="29"/>
        <v>90</v>
      </c>
      <c r="M110" s="35">
        <f t="shared" si="30"/>
        <v>90</v>
      </c>
      <c r="N110" s="36">
        <f t="shared" si="31"/>
        <v>90</v>
      </c>
      <c r="P110" s="48">
        <f>IF(INDEX('Sample Input'!$C$6:$P$6,MATCH(C110,'Sample Input'!$C$9:$P$9,1))&gt;='Sample Input'!$O$9,FORECAST(C110,INDEX('Sample Input'!$C$6:$P$6,MATCH(C110,'Sample Input'!$C$9:$P$9,1)-1):INDEX('Sample Input'!$C$6:$P$6,MATCH(C110,'Sample Input'!$C$9:$P$9,1)),INDEX('Sample Input'!$C$9:$P$9,MATCH(C110,'Sample Input'!$C$9:$P$9,1)-1):INDEX('Sample Input'!$C$9:$P$9,MATCH(C110,'Sample Input'!$C$9:$P$9,1))),FORECAST(C110,INDEX('Sample Input'!$C$6:$P$6,MATCH(C110,'Sample Input'!$C$9:$P$9,1)):INDEX('Sample Input'!$C$6:$P$6,MATCH(C110,'Sample Input'!$C$9:$P$9,1)+1),INDEX('Sample Input'!$C$9:$P$9,MATCH(C110,'Sample Input'!$C$9:$P$9,1)):INDEX('Sample Input'!$C$9:$P$9,MATCH(C110,'Sample Input'!$C$9:$P$9,1)+1)))</f>
        <v>38.294324807334185</v>
      </c>
      <c r="Q110" s="49">
        <f>IF(INDEX('Sample Input'!$C$9:$P$9,MATCH(C110,'Sample Input'!$C$9:$P$9,1))&gt;=20,FORECAST(C110,INDEX('Sample Input'!$C$7:$P$7,MATCH(C110,'Sample Input'!$C$9:$P$9,1)-1):INDEX('Sample Input'!$C$7:$P$7,MATCH(C110,'Sample Input'!$C$9:$P$9,1)),INDEX('Sample Input'!$C$9:$P$9,MATCH(C110,'Sample Input'!$C$9:$P$9,1)-1):INDEX('Sample Input'!$C$9:$P$9,MATCH(C110,'Sample Input'!$C$9:$P$9,1))),FORECAST(C110,INDEX('Sample Input'!$C$7:$P$7,MATCH(C110,'Sample Input'!$C$9:$P$9,1)):INDEX('Sample Input'!$C$7:$P$7,MATCH(C110,'Sample Input'!$C$9:$P$9,1)+1),INDEX('Sample Input'!$C$9:$P$9,MATCH(C110,'Sample Input'!$C$9:$P$9,1)):INDEX('Sample Input'!$C$9:$P$9,MATCH(C110,'Sample Input'!$C$9:$P$9,1)+1)))</f>
        <v>0</v>
      </c>
      <c r="R110" s="50">
        <f>IF(INDEX('Sample Input'!$C$9:$P$9,MATCH(C110,'Sample Input'!$C$9:$P$9,1))&gt;=20,FORECAST(C110,INDEX('Sample Input'!$C$8:$P$8,MATCH(C110,'Sample Input'!$C$9:$P$9,1)-1):INDEX('Sample Input'!$C$8:$P$8,MATCH(C110,'Sample Input'!$C$9:$P$9,1)),INDEX('Sample Input'!$C$9:$P$9,MATCH(C110,'Sample Input'!$C$9:$P$9,1)-1):INDEX('Sample Input'!$C$9:$P$9,MATCH(C110,'Sample Input'!$C$9:$P$9,1))),FORECAST(C110,INDEX('Sample Input'!$C$8:$P$8,MATCH(C110,'Sample Input'!$C$9:$P$9,1)):INDEX('Sample Input'!$C$8:$P$8,MATCH(C110,'Sample Input'!$C$9:$P$9,1)+1),INDEX('Sample Input'!$C$9:$P$9,MATCH(C110,'Sample Input'!$C$9:$P$9,1)):INDEX('Sample Input'!$C$9:$P$9,MATCH(C110,'Sample Input'!$C$9:$P$9,1)+1)))</f>
        <v>0</v>
      </c>
      <c r="T110" s="32">
        <f t="shared" si="32"/>
        <v>38.294324807334185</v>
      </c>
      <c r="U110" s="33">
        <f t="shared" si="33"/>
        <v>0</v>
      </c>
      <c r="V110" s="33">
        <f t="shared" si="34"/>
        <v>0</v>
      </c>
      <c r="W110" s="34">
        <f t="shared" si="35"/>
        <v>9.7460302734375059E-2</v>
      </c>
      <c r="X110" s="34">
        <f t="shared" si="36"/>
        <v>0.10253906250000006</v>
      </c>
      <c r="Y110" s="34">
        <f t="shared" si="37"/>
        <v>0.11164965820312507</v>
      </c>
      <c r="Z110" s="35">
        <f t="shared" si="38"/>
        <v>26</v>
      </c>
      <c r="AA110" s="35">
        <f t="shared" si="39"/>
        <v>26</v>
      </c>
      <c r="AB110" s="35">
        <f t="shared" si="40"/>
        <v>26</v>
      </c>
      <c r="AC110" s="35">
        <f t="shared" si="41"/>
        <v>90</v>
      </c>
      <c r="AD110" s="35">
        <f t="shared" si="42"/>
        <v>90</v>
      </c>
      <c r="AE110" s="36">
        <f t="shared" si="43"/>
        <v>90</v>
      </c>
    </row>
    <row r="111" spans="1:31" x14ac:dyDescent="0.25">
      <c r="A111" s="56">
        <v>106</v>
      </c>
      <c r="C111" s="32">
        <f t="shared" si="22"/>
        <v>38.466143436205542</v>
      </c>
      <c r="D111" s="33">
        <f>IF(INDEX('Sample Input'!$C$9:$P$9,MATCH(C111,'Sample Input'!$C$9:$P$9,1))&gt;=20,FORECAST(C111,INDEX('Sample Input'!$C$10:$P$10,MATCH(C111,'Sample Input'!$C$9:$P$9,1)-1):INDEX('Sample Input'!$C$10:$P$10,MATCH(C111,'Sample Input'!$C$9:$P$9,1)),INDEX('Sample Input'!$C$9:$P$9,MATCH(C111,'Sample Input'!$C$9:$P$9,1)-1):INDEX('Sample Input'!$C$9:$P$9,MATCH(C111,'Sample Input'!$C$9:$P$9,1))),FORECAST(C111,INDEX('Sample Input'!$C$10:$P$10,MATCH(C111,'Sample Input'!$C$9:$P$9,1)):INDEX('Sample Input'!$C$10:$P$10,MATCH(C111,'Sample Input'!$C$9:$P$9,1)+1),INDEX('Sample Input'!$C$9:$P$9,MATCH(C111,'Sample Input'!$C$9:$P$9,1)):INDEX('Sample Input'!$C$9:$P$9,MATCH(C111,'Sample Input'!$C$9:$P$9,1)+1)))</f>
        <v>0</v>
      </c>
      <c r="E111" s="33">
        <f>IF(INDEX('Sample Input'!$C$9:$P$9,MATCH(C111,'Sample Input'!$C$9:$P$9,1))&gt;=20,FORECAST(C111,INDEX('Sample Input'!$C$11:$P$11,MATCH(C111,'Sample Input'!$C$9:$P$9,1)-1):INDEX('Sample Input'!$C$11:$P$11,MATCH(C111,'Sample Input'!$C$9:$P$9,1)),INDEX('Sample Input'!$C$9:$P$9,MATCH(C111,'Sample Input'!$C$9:$P$9,1)-1):INDEX('Sample Input'!$C$9:$P$9,MATCH(C111,'Sample Input'!$C$9:$P$9,1))),FORECAST(C111,INDEX('Sample Input'!$C$11:$P$11,MATCH(C111,'Sample Input'!$C$9:$P$9,1)):INDEX('Sample Input'!$C$11:$P$11,MATCH(C111,'Sample Input'!$C$9:$P$9,1)+1),INDEX('Sample Input'!$C$9:$P$9,MATCH(C111,'Sample Input'!$C$9:$P$9,1)):INDEX('Sample Input'!$C$9:$P$9,MATCH(C111,'Sample Input'!$C$9:$P$9,1)+1)))</f>
        <v>0</v>
      </c>
      <c r="F111" s="34">
        <f t="shared" si="23"/>
        <v>9.8388496093749986E-2</v>
      </c>
      <c r="G111" s="34">
        <f t="shared" si="24"/>
        <v>0.10351562499999999</v>
      </c>
      <c r="H111" s="34">
        <f t="shared" si="25"/>
        <v>0.11271298828125</v>
      </c>
      <c r="I111" s="35">
        <f t="shared" si="26"/>
        <v>26</v>
      </c>
      <c r="J111" s="35">
        <f t="shared" si="27"/>
        <v>26</v>
      </c>
      <c r="K111" s="35">
        <f t="shared" si="28"/>
        <v>26</v>
      </c>
      <c r="L111" s="35">
        <f t="shared" si="29"/>
        <v>91</v>
      </c>
      <c r="M111" s="35">
        <f t="shared" si="30"/>
        <v>91</v>
      </c>
      <c r="N111" s="36">
        <f t="shared" si="31"/>
        <v>91</v>
      </c>
      <c r="P111" s="48">
        <f>IF(INDEX('Sample Input'!$C$6:$P$6,MATCH(C111,'Sample Input'!$C$9:$P$9,1))&gt;='Sample Input'!$O$9,FORECAST(C111,INDEX('Sample Input'!$C$6:$P$6,MATCH(C111,'Sample Input'!$C$9:$P$9,1)-1):INDEX('Sample Input'!$C$6:$P$6,MATCH(C111,'Sample Input'!$C$9:$P$9,1)),INDEX('Sample Input'!$C$9:$P$9,MATCH(C111,'Sample Input'!$C$9:$P$9,1)-1):INDEX('Sample Input'!$C$9:$P$9,MATCH(C111,'Sample Input'!$C$9:$P$9,1))),FORECAST(C111,INDEX('Sample Input'!$C$6:$P$6,MATCH(C111,'Sample Input'!$C$9:$P$9,1)):INDEX('Sample Input'!$C$6:$P$6,MATCH(C111,'Sample Input'!$C$9:$P$9,1)+1),INDEX('Sample Input'!$C$9:$P$9,MATCH(C111,'Sample Input'!$C$9:$P$9,1)):INDEX('Sample Input'!$C$9:$P$9,MATCH(C111,'Sample Input'!$C$9:$P$9,1)+1)))</f>
        <v>38.466143436205542</v>
      </c>
      <c r="Q111" s="49">
        <f>IF(INDEX('Sample Input'!$C$9:$P$9,MATCH(C111,'Sample Input'!$C$9:$P$9,1))&gt;=20,FORECAST(C111,INDEX('Sample Input'!$C$7:$P$7,MATCH(C111,'Sample Input'!$C$9:$P$9,1)-1):INDEX('Sample Input'!$C$7:$P$7,MATCH(C111,'Sample Input'!$C$9:$P$9,1)),INDEX('Sample Input'!$C$9:$P$9,MATCH(C111,'Sample Input'!$C$9:$P$9,1)-1):INDEX('Sample Input'!$C$9:$P$9,MATCH(C111,'Sample Input'!$C$9:$P$9,1))),FORECAST(C111,INDEX('Sample Input'!$C$7:$P$7,MATCH(C111,'Sample Input'!$C$9:$P$9,1)):INDEX('Sample Input'!$C$7:$P$7,MATCH(C111,'Sample Input'!$C$9:$P$9,1)+1),INDEX('Sample Input'!$C$9:$P$9,MATCH(C111,'Sample Input'!$C$9:$P$9,1)):INDEX('Sample Input'!$C$9:$P$9,MATCH(C111,'Sample Input'!$C$9:$P$9,1)+1)))</f>
        <v>0</v>
      </c>
      <c r="R111" s="50">
        <f>IF(INDEX('Sample Input'!$C$9:$P$9,MATCH(C111,'Sample Input'!$C$9:$P$9,1))&gt;=20,FORECAST(C111,INDEX('Sample Input'!$C$8:$P$8,MATCH(C111,'Sample Input'!$C$9:$P$9,1)-1):INDEX('Sample Input'!$C$8:$P$8,MATCH(C111,'Sample Input'!$C$9:$P$9,1)),INDEX('Sample Input'!$C$9:$P$9,MATCH(C111,'Sample Input'!$C$9:$P$9,1)-1):INDEX('Sample Input'!$C$9:$P$9,MATCH(C111,'Sample Input'!$C$9:$P$9,1))),FORECAST(C111,INDEX('Sample Input'!$C$8:$P$8,MATCH(C111,'Sample Input'!$C$9:$P$9,1)):INDEX('Sample Input'!$C$8:$P$8,MATCH(C111,'Sample Input'!$C$9:$P$9,1)+1),INDEX('Sample Input'!$C$9:$P$9,MATCH(C111,'Sample Input'!$C$9:$P$9,1)):INDEX('Sample Input'!$C$9:$P$9,MATCH(C111,'Sample Input'!$C$9:$P$9,1)+1)))</f>
        <v>0</v>
      </c>
      <c r="T111" s="32">
        <f t="shared" si="32"/>
        <v>38.466143436205542</v>
      </c>
      <c r="U111" s="33">
        <f t="shared" si="33"/>
        <v>0</v>
      </c>
      <c r="V111" s="33">
        <f t="shared" si="34"/>
        <v>0</v>
      </c>
      <c r="W111" s="34">
        <f t="shared" si="35"/>
        <v>9.8388496093749986E-2</v>
      </c>
      <c r="X111" s="34">
        <f t="shared" si="36"/>
        <v>0.10351562499999999</v>
      </c>
      <c r="Y111" s="34">
        <f t="shared" si="37"/>
        <v>0.11271298828125</v>
      </c>
      <c r="Z111" s="35">
        <f t="shared" si="38"/>
        <v>26</v>
      </c>
      <c r="AA111" s="35">
        <f t="shared" si="39"/>
        <v>26</v>
      </c>
      <c r="AB111" s="35">
        <f t="shared" si="40"/>
        <v>26</v>
      </c>
      <c r="AC111" s="35">
        <f t="shared" si="41"/>
        <v>91</v>
      </c>
      <c r="AD111" s="35">
        <f t="shared" si="42"/>
        <v>91</v>
      </c>
      <c r="AE111" s="36">
        <f t="shared" si="43"/>
        <v>91</v>
      </c>
    </row>
    <row r="112" spans="1:31" x14ac:dyDescent="0.25">
      <c r="A112" s="56">
        <v>107</v>
      </c>
      <c r="C112" s="32">
        <f t="shared" si="22"/>
        <v>38.63688481459463</v>
      </c>
      <c r="D112" s="33">
        <f>IF(INDEX('Sample Input'!$C$9:$P$9,MATCH(C112,'Sample Input'!$C$9:$P$9,1))&gt;=20,FORECAST(C112,INDEX('Sample Input'!$C$10:$P$10,MATCH(C112,'Sample Input'!$C$9:$P$9,1)-1):INDEX('Sample Input'!$C$10:$P$10,MATCH(C112,'Sample Input'!$C$9:$P$9,1)),INDEX('Sample Input'!$C$9:$P$9,MATCH(C112,'Sample Input'!$C$9:$P$9,1)-1):INDEX('Sample Input'!$C$9:$P$9,MATCH(C112,'Sample Input'!$C$9:$P$9,1))),FORECAST(C112,INDEX('Sample Input'!$C$10:$P$10,MATCH(C112,'Sample Input'!$C$9:$P$9,1)):INDEX('Sample Input'!$C$10:$P$10,MATCH(C112,'Sample Input'!$C$9:$P$9,1)+1),INDEX('Sample Input'!$C$9:$P$9,MATCH(C112,'Sample Input'!$C$9:$P$9,1)):INDEX('Sample Input'!$C$9:$P$9,MATCH(C112,'Sample Input'!$C$9:$P$9,1)+1)))</f>
        <v>0</v>
      </c>
      <c r="E112" s="33">
        <f>IF(INDEX('Sample Input'!$C$9:$P$9,MATCH(C112,'Sample Input'!$C$9:$P$9,1))&gt;=20,FORECAST(C112,INDEX('Sample Input'!$C$11:$P$11,MATCH(C112,'Sample Input'!$C$9:$P$9,1)-1):INDEX('Sample Input'!$C$11:$P$11,MATCH(C112,'Sample Input'!$C$9:$P$9,1)),INDEX('Sample Input'!$C$9:$P$9,MATCH(C112,'Sample Input'!$C$9:$P$9,1)-1):INDEX('Sample Input'!$C$9:$P$9,MATCH(C112,'Sample Input'!$C$9:$P$9,1))),FORECAST(C112,INDEX('Sample Input'!$C$11:$P$11,MATCH(C112,'Sample Input'!$C$9:$P$9,1)):INDEX('Sample Input'!$C$11:$P$11,MATCH(C112,'Sample Input'!$C$9:$P$9,1)+1),INDEX('Sample Input'!$C$9:$P$9,MATCH(C112,'Sample Input'!$C$9:$P$9,1)):INDEX('Sample Input'!$C$9:$P$9,MATCH(C112,'Sample Input'!$C$9:$P$9,1)+1)))</f>
        <v>0</v>
      </c>
      <c r="F112" s="34">
        <f t="shared" si="23"/>
        <v>9.9316689453125037E-2</v>
      </c>
      <c r="G112" s="34">
        <f t="shared" si="24"/>
        <v>0.10449218750000004</v>
      </c>
      <c r="H112" s="34">
        <f t="shared" si="25"/>
        <v>0.11377631835937506</v>
      </c>
      <c r="I112" s="35">
        <f t="shared" si="26"/>
        <v>27</v>
      </c>
      <c r="J112" s="35">
        <f t="shared" si="27"/>
        <v>27</v>
      </c>
      <c r="K112" s="35">
        <f t="shared" si="28"/>
        <v>27</v>
      </c>
      <c r="L112" s="35">
        <f t="shared" si="29"/>
        <v>91</v>
      </c>
      <c r="M112" s="35">
        <f t="shared" si="30"/>
        <v>91</v>
      </c>
      <c r="N112" s="36">
        <f t="shared" si="31"/>
        <v>91</v>
      </c>
      <c r="P112" s="48">
        <f>IF(INDEX('Sample Input'!$C$6:$P$6,MATCH(C112,'Sample Input'!$C$9:$P$9,1))&gt;='Sample Input'!$O$9,FORECAST(C112,INDEX('Sample Input'!$C$6:$P$6,MATCH(C112,'Sample Input'!$C$9:$P$9,1)-1):INDEX('Sample Input'!$C$6:$P$6,MATCH(C112,'Sample Input'!$C$9:$P$9,1)),INDEX('Sample Input'!$C$9:$P$9,MATCH(C112,'Sample Input'!$C$9:$P$9,1)-1):INDEX('Sample Input'!$C$9:$P$9,MATCH(C112,'Sample Input'!$C$9:$P$9,1))),FORECAST(C112,INDEX('Sample Input'!$C$6:$P$6,MATCH(C112,'Sample Input'!$C$9:$P$9,1)):INDEX('Sample Input'!$C$6:$P$6,MATCH(C112,'Sample Input'!$C$9:$P$9,1)+1),INDEX('Sample Input'!$C$9:$P$9,MATCH(C112,'Sample Input'!$C$9:$P$9,1)):INDEX('Sample Input'!$C$9:$P$9,MATCH(C112,'Sample Input'!$C$9:$P$9,1)+1)))</f>
        <v>38.63688481459463</v>
      </c>
      <c r="Q112" s="49">
        <f>IF(INDEX('Sample Input'!$C$9:$P$9,MATCH(C112,'Sample Input'!$C$9:$P$9,1))&gt;=20,FORECAST(C112,INDEX('Sample Input'!$C$7:$P$7,MATCH(C112,'Sample Input'!$C$9:$P$9,1)-1):INDEX('Sample Input'!$C$7:$P$7,MATCH(C112,'Sample Input'!$C$9:$P$9,1)),INDEX('Sample Input'!$C$9:$P$9,MATCH(C112,'Sample Input'!$C$9:$P$9,1)-1):INDEX('Sample Input'!$C$9:$P$9,MATCH(C112,'Sample Input'!$C$9:$P$9,1))),FORECAST(C112,INDEX('Sample Input'!$C$7:$P$7,MATCH(C112,'Sample Input'!$C$9:$P$9,1)):INDEX('Sample Input'!$C$7:$P$7,MATCH(C112,'Sample Input'!$C$9:$P$9,1)+1),INDEX('Sample Input'!$C$9:$P$9,MATCH(C112,'Sample Input'!$C$9:$P$9,1)):INDEX('Sample Input'!$C$9:$P$9,MATCH(C112,'Sample Input'!$C$9:$P$9,1)+1)))</f>
        <v>0</v>
      </c>
      <c r="R112" s="50">
        <f>IF(INDEX('Sample Input'!$C$9:$P$9,MATCH(C112,'Sample Input'!$C$9:$P$9,1))&gt;=20,FORECAST(C112,INDEX('Sample Input'!$C$8:$P$8,MATCH(C112,'Sample Input'!$C$9:$P$9,1)-1):INDEX('Sample Input'!$C$8:$P$8,MATCH(C112,'Sample Input'!$C$9:$P$9,1)),INDEX('Sample Input'!$C$9:$P$9,MATCH(C112,'Sample Input'!$C$9:$P$9,1)-1):INDEX('Sample Input'!$C$9:$P$9,MATCH(C112,'Sample Input'!$C$9:$P$9,1))),FORECAST(C112,INDEX('Sample Input'!$C$8:$P$8,MATCH(C112,'Sample Input'!$C$9:$P$9,1)):INDEX('Sample Input'!$C$8:$P$8,MATCH(C112,'Sample Input'!$C$9:$P$9,1)+1),INDEX('Sample Input'!$C$9:$P$9,MATCH(C112,'Sample Input'!$C$9:$P$9,1)):INDEX('Sample Input'!$C$9:$P$9,MATCH(C112,'Sample Input'!$C$9:$P$9,1)+1)))</f>
        <v>0</v>
      </c>
      <c r="T112" s="32">
        <f t="shared" si="32"/>
        <v>38.63688481459463</v>
      </c>
      <c r="U112" s="33">
        <f t="shared" si="33"/>
        <v>0</v>
      </c>
      <c r="V112" s="33">
        <f t="shared" si="34"/>
        <v>0</v>
      </c>
      <c r="W112" s="34">
        <f t="shared" si="35"/>
        <v>9.9316689453125037E-2</v>
      </c>
      <c r="X112" s="34">
        <f t="shared" si="36"/>
        <v>0.10449218750000004</v>
      </c>
      <c r="Y112" s="34">
        <f t="shared" si="37"/>
        <v>0.11377631835937506</v>
      </c>
      <c r="Z112" s="35">
        <f t="shared" si="38"/>
        <v>27</v>
      </c>
      <c r="AA112" s="35">
        <f t="shared" si="39"/>
        <v>27</v>
      </c>
      <c r="AB112" s="35">
        <f t="shared" si="40"/>
        <v>27</v>
      </c>
      <c r="AC112" s="35">
        <f t="shared" si="41"/>
        <v>91</v>
      </c>
      <c r="AD112" s="35">
        <f t="shared" si="42"/>
        <v>91</v>
      </c>
      <c r="AE112" s="36">
        <f t="shared" si="43"/>
        <v>91</v>
      </c>
    </row>
    <row r="113" spans="1:31" x14ac:dyDescent="0.25">
      <c r="A113" s="56">
        <v>108</v>
      </c>
      <c r="C113" s="32">
        <f t="shared" si="22"/>
        <v>38.806565670426977</v>
      </c>
      <c r="D113" s="33">
        <f>IF(INDEX('Sample Input'!$C$9:$P$9,MATCH(C113,'Sample Input'!$C$9:$P$9,1))&gt;=20,FORECAST(C113,INDEX('Sample Input'!$C$10:$P$10,MATCH(C113,'Sample Input'!$C$9:$P$9,1)-1):INDEX('Sample Input'!$C$10:$P$10,MATCH(C113,'Sample Input'!$C$9:$P$9,1)),INDEX('Sample Input'!$C$9:$P$9,MATCH(C113,'Sample Input'!$C$9:$P$9,1)-1):INDEX('Sample Input'!$C$9:$P$9,MATCH(C113,'Sample Input'!$C$9:$P$9,1))),FORECAST(C113,INDEX('Sample Input'!$C$10:$P$10,MATCH(C113,'Sample Input'!$C$9:$P$9,1)):INDEX('Sample Input'!$C$10:$P$10,MATCH(C113,'Sample Input'!$C$9:$P$9,1)+1),INDEX('Sample Input'!$C$9:$P$9,MATCH(C113,'Sample Input'!$C$9:$P$9,1)):INDEX('Sample Input'!$C$9:$P$9,MATCH(C113,'Sample Input'!$C$9:$P$9,1)+1)))</f>
        <v>0</v>
      </c>
      <c r="E113" s="33">
        <f>IF(INDEX('Sample Input'!$C$9:$P$9,MATCH(C113,'Sample Input'!$C$9:$P$9,1))&gt;=20,FORECAST(C113,INDEX('Sample Input'!$C$11:$P$11,MATCH(C113,'Sample Input'!$C$9:$P$9,1)-1):INDEX('Sample Input'!$C$11:$P$11,MATCH(C113,'Sample Input'!$C$9:$P$9,1)),INDEX('Sample Input'!$C$9:$P$9,MATCH(C113,'Sample Input'!$C$9:$P$9,1)-1):INDEX('Sample Input'!$C$9:$P$9,MATCH(C113,'Sample Input'!$C$9:$P$9,1))),FORECAST(C113,INDEX('Sample Input'!$C$11:$P$11,MATCH(C113,'Sample Input'!$C$9:$P$9,1)):INDEX('Sample Input'!$C$11:$P$11,MATCH(C113,'Sample Input'!$C$9:$P$9,1)+1),INDEX('Sample Input'!$C$9:$P$9,MATCH(C113,'Sample Input'!$C$9:$P$9,1)):INDEX('Sample Input'!$C$9:$P$9,MATCH(C113,'Sample Input'!$C$9:$P$9,1)+1)))</f>
        <v>0</v>
      </c>
      <c r="F113" s="34">
        <f t="shared" si="23"/>
        <v>0.10024488281249996</v>
      </c>
      <c r="G113" s="34">
        <f t="shared" si="24"/>
        <v>0.10546874999999996</v>
      </c>
      <c r="H113" s="34">
        <f t="shared" si="25"/>
        <v>0.11483964843749997</v>
      </c>
      <c r="I113" s="35">
        <f t="shared" si="26"/>
        <v>27</v>
      </c>
      <c r="J113" s="35">
        <f t="shared" si="27"/>
        <v>27</v>
      </c>
      <c r="K113" s="35">
        <f t="shared" si="28"/>
        <v>27</v>
      </c>
      <c r="L113" s="35">
        <f t="shared" si="29"/>
        <v>91</v>
      </c>
      <c r="M113" s="35">
        <f t="shared" si="30"/>
        <v>91</v>
      </c>
      <c r="N113" s="36">
        <f t="shared" si="31"/>
        <v>91</v>
      </c>
      <c r="P113" s="48">
        <f>IF(INDEX('Sample Input'!$C$6:$P$6,MATCH(C113,'Sample Input'!$C$9:$P$9,1))&gt;='Sample Input'!$O$9,FORECAST(C113,INDEX('Sample Input'!$C$6:$P$6,MATCH(C113,'Sample Input'!$C$9:$P$9,1)-1):INDEX('Sample Input'!$C$6:$P$6,MATCH(C113,'Sample Input'!$C$9:$P$9,1)),INDEX('Sample Input'!$C$9:$P$9,MATCH(C113,'Sample Input'!$C$9:$P$9,1)-1):INDEX('Sample Input'!$C$9:$P$9,MATCH(C113,'Sample Input'!$C$9:$P$9,1))),FORECAST(C113,INDEX('Sample Input'!$C$6:$P$6,MATCH(C113,'Sample Input'!$C$9:$P$9,1)):INDEX('Sample Input'!$C$6:$P$6,MATCH(C113,'Sample Input'!$C$9:$P$9,1)+1),INDEX('Sample Input'!$C$9:$P$9,MATCH(C113,'Sample Input'!$C$9:$P$9,1)):INDEX('Sample Input'!$C$9:$P$9,MATCH(C113,'Sample Input'!$C$9:$P$9,1)+1)))</f>
        <v>38.806565670426977</v>
      </c>
      <c r="Q113" s="49">
        <f>IF(INDEX('Sample Input'!$C$9:$P$9,MATCH(C113,'Sample Input'!$C$9:$P$9,1))&gt;=20,FORECAST(C113,INDEX('Sample Input'!$C$7:$P$7,MATCH(C113,'Sample Input'!$C$9:$P$9,1)-1):INDEX('Sample Input'!$C$7:$P$7,MATCH(C113,'Sample Input'!$C$9:$P$9,1)),INDEX('Sample Input'!$C$9:$P$9,MATCH(C113,'Sample Input'!$C$9:$P$9,1)-1):INDEX('Sample Input'!$C$9:$P$9,MATCH(C113,'Sample Input'!$C$9:$P$9,1))),FORECAST(C113,INDEX('Sample Input'!$C$7:$P$7,MATCH(C113,'Sample Input'!$C$9:$P$9,1)):INDEX('Sample Input'!$C$7:$P$7,MATCH(C113,'Sample Input'!$C$9:$P$9,1)+1),INDEX('Sample Input'!$C$9:$P$9,MATCH(C113,'Sample Input'!$C$9:$P$9,1)):INDEX('Sample Input'!$C$9:$P$9,MATCH(C113,'Sample Input'!$C$9:$P$9,1)+1)))</f>
        <v>0</v>
      </c>
      <c r="R113" s="50">
        <f>IF(INDEX('Sample Input'!$C$9:$P$9,MATCH(C113,'Sample Input'!$C$9:$P$9,1))&gt;=20,FORECAST(C113,INDEX('Sample Input'!$C$8:$P$8,MATCH(C113,'Sample Input'!$C$9:$P$9,1)-1):INDEX('Sample Input'!$C$8:$P$8,MATCH(C113,'Sample Input'!$C$9:$P$9,1)),INDEX('Sample Input'!$C$9:$P$9,MATCH(C113,'Sample Input'!$C$9:$P$9,1)-1):INDEX('Sample Input'!$C$9:$P$9,MATCH(C113,'Sample Input'!$C$9:$P$9,1))),FORECAST(C113,INDEX('Sample Input'!$C$8:$P$8,MATCH(C113,'Sample Input'!$C$9:$P$9,1)):INDEX('Sample Input'!$C$8:$P$8,MATCH(C113,'Sample Input'!$C$9:$P$9,1)+1),INDEX('Sample Input'!$C$9:$P$9,MATCH(C113,'Sample Input'!$C$9:$P$9,1)):INDEX('Sample Input'!$C$9:$P$9,MATCH(C113,'Sample Input'!$C$9:$P$9,1)+1)))</f>
        <v>0</v>
      </c>
      <c r="T113" s="32">
        <f t="shared" si="32"/>
        <v>38.806565670426977</v>
      </c>
      <c r="U113" s="33">
        <f t="shared" si="33"/>
        <v>0</v>
      </c>
      <c r="V113" s="33">
        <f t="shared" si="34"/>
        <v>0</v>
      </c>
      <c r="W113" s="34">
        <f t="shared" si="35"/>
        <v>0.10024488281249996</v>
      </c>
      <c r="X113" s="34">
        <f t="shared" si="36"/>
        <v>0.10546874999999996</v>
      </c>
      <c r="Y113" s="34">
        <f t="shared" si="37"/>
        <v>0.11483964843749997</v>
      </c>
      <c r="Z113" s="35">
        <f t="shared" si="38"/>
        <v>27</v>
      </c>
      <c r="AA113" s="35">
        <f t="shared" si="39"/>
        <v>27</v>
      </c>
      <c r="AB113" s="35">
        <f t="shared" si="40"/>
        <v>27</v>
      </c>
      <c r="AC113" s="35">
        <f t="shared" si="41"/>
        <v>91</v>
      </c>
      <c r="AD113" s="35">
        <f t="shared" si="42"/>
        <v>91</v>
      </c>
      <c r="AE113" s="36">
        <f t="shared" si="43"/>
        <v>91</v>
      </c>
    </row>
    <row r="114" spans="1:31" x14ac:dyDescent="0.25">
      <c r="A114" s="56">
        <v>109</v>
      </c>
      <c r="C114" s="32">
        <f t="shared" si="22"/>
        <v>38.975202319849423</v>
      </c>
      <c r="D114" s="33">
        <f>IF(INDEX('Sample Input'!$C$9:$P$9,MATCH(C114,'Sample Input'!$C$9:$P$9,1))&gt;=20,FORECAST(C114,INDEX('Sample Input'!$C$10:$P$10,MATCH(C114,'Sample Input'!$C$9:$P$9,1)-1):INDEX('Sample Input'!$C$10:$P$10,MATCH(C114,'Sample Input'!$C$9:$P$9,1)),INDEX('Sample Input'!$C$9:$P$9,MATCH(C114,'Sample Input'!$C$9:$P$9,1)-1):INDEX('Sample Input'!$C$9:$P$9,MATCH(C114,'Sample Input'!$C$9:$P$9,1))),FORECAST(C114,INDEX('Sample Input'!$C$10:$P$10,MATCH(C114,'Sample Input'!$C$9:$P$9,1)):INDEX('Sample Input'!$C$10:$P$10,MATCH(C114,'Sample Input'!$C$9:$P$9,1)+1),INDEX('Sample Input'!$C$9:$P$9,MATCH(C114,'Sample Input'!$C$9:$P$9,1)):INDEX('Sample Input'!$C$9:$P$9,MATCH(C114,'Sample Input'!$C$9:$P$9,1)+1)))</f>
        <v>0</v>
      </c>
      <c r="E114" s="33">
        <f>IF(INDEX('Sample Input'!$C$9:$P$9,MATCH(C114,'Sample Input'!$C$9:$P$9,1))&gt;=20,FORECAST(C114,INDEX('Sample Input'!$C$11:$P$11,MATCH(C114,'Sample Input'!$C$9:$P$9,1)-1):INDEX('Sample Input'!$C$11:$P$11,MATCH(C114,'Sample Input'!$C$9:$P$9,1)),INDEX('Sample Input'!$C$9:$P$9,MATCH(C114,'Sample Input'!$C$9:$P$9,1)-1):INDEX('Sample Input'!$C$9:$P$9,MATCH(C114,'Sample Input'!$C$9:$P$9,1))),FORECAST(C114,INDEX('Sample Input'!$C$11:$P$11,MATCH(C114,'Sample Input'!$C$9:$P$9,1)):INDEX('Sample Input'!$C$11:$P$11,MATCH(C114,'Sample Input'!$C$9:$P$9,1)+1),INDEX('Sample Input'!$C$9:$P$9,MATCH(C114,'Sample Input'!$C$9:$P$9,1)):INDEX('Sample Input'!$C$9:$P$9,MATCH(C114,'Sample Input'!$C$9:$P$9,1)+1)))</f>
        <v>0</v>
      </c>
      <c r="F114" s="34">
        <f t="shared" si="23"/>
        <v>0.10117307617187503</v>
      </c>
      <c r="G114" s="34">
        <f t="shared" si="24"/>
        <v>0.10644531250000003</v>
      </c>
      <c r="H114" s="34">
        <f t="shared" si="25"/>
        <v>0.11590297851562505</v>
      </c>
      <c r="I114" s="35">
        <f t="shared" si="26"/>
        <v>27</v>
      </c>
      <c r="J114" s="35">
        <f t="shared" si="27"/>
        <v>27</v>
      </c>
      <c r="K114" s="35">
        <f t="shared" si="28"/>
        <v>27</v>
      </c>
      <c r="L114" s="35">
        <f t="shared" si="29"/>
        <v>92</v>
      </c>
      <c r="M114" s="35">
        <f t="shared" si="30"/>
        <v>92</v>
      </c>
      <c r="N114" s="36">
        <f t="shared" si="31"/>
        <v>92</v>
      </c>
      <c r="P114" s="48">
        <f>IF(INDEX('Sample Input'!$C$6:$P$6,MATCH(C114,'Sample Input'!$C$9:$P$9,1))&gt;='Sample Input'!$O$9,FORECAST(C114,INDEX('Sample Input'!$C$6:$P$6,MATCH(C114,'Sample Input'!$C$9:$P$9,1)-1):INDEX('Sample Input'!$C$6:$P$6,MATCH(C114,'Sample Input'!$C$9:$P$9,1)),INDEX('Sample Input'!$C$9:$P$9,MATCH(C114,'Sample Input'!$C$9:$P$9,1)-1):INDEX('Sample Input'!$C$9:$P$9,MATCH(C114,'Sample Input'!$C$9:$P$9,1))),FORECAST(C114,INDEX('Sample Input'!$C$6:$P$6,MATCH(C114,'Sample Input'!$C$9:$P$9,1)):INDEX('Sample Input'!$C$6:$P$6,MATCH(C114,'Sample Input'!$C$9:$P$9,1)+1),INDEX('Sample Input'!$C$9:$P$9,MATCH(C114,'Sample Input'!$C$9:$P$9,1)):INDEX('Sample Input'!$C$9:$P$9,MATCH(C114,'Sample Input'!$C$9:$P$9,1)+1)))</f>
        <v>38.975202319849423</v>
      </c>
      <c r="Q114" s="49">
        <f>IF(INDEX('Sample Input'!$C$9:$P$9,MATCH(C114,'Sample Input'!$C$9:$P$9,1))&gt;=20,FORECAST(C114,INDEX('Sample Input'!$C$7:$P$7,MATCH(C114,'Sample Input'!$C$9:$P$9,1)-1):INDEX('Sample Input'!$C$7:$P$7,MATCH(C114,'Sample Input'!$C$9:$P$9,1)),INDEX('Sample Input'!$C$9:$P$9,MATCH(C114,'Sample Input'!$C$9:$P$9,1)-1):INDEX('Sample Input'!$C$9:$P$9,MATCH(C114,'Sample Input'!$C$9:$P$9,1))),FORECAST(C114,INDEX('Sample Input'!$C$7:$P$7,MATCH(C114,'Sample Input'!$C$9:$P$9,1)):INDEX('Sample Input'!$C$7:$P$7,MATCH(C114,'Sample Input'!$C$9:$P$9,1)+1),INDEX('Sample Input'!$C$9:$P$9,MATCH(C114,'Sample Input'!$C$9:$P$9,1)):INDEX('Sample Input'!$C$9:$P$9,MATCH(C114,'Sample Input'!$C$9:$P$9,1)+1)))</f>
        <v>0</v>
      </c>
      <c r="R114" s="50">
        <f>IF(INDEX('Sample Input'!$C$9:$P$9,MATCH(C114,'Sample Input'!$C$9:$P$9,1))&gt;=20,FORECAST(C114,INDEX('Sample Input'!$C$8:$P$8,MATCH(C114,'Sample Input'!$C$9:$P$9,1)-1):INDEX('Sample Input'!$C$8:$P$8,MATCH(C114,'Sample Input'!$C$9:$P$9,1)),INDEX('Sample Input'!$C$9:$P$9,MATCH(C114,'Sample Input'!$C$9:$P$9,1)-1):INDEX('Sample Input'!$C$9:$P$9,MATCH(C114,'Sample Input'!$C$9:$P$9,1))),FORECAST(C114,INDEX('Sample Input'!$C$8:$P$8,MATCH(C114,'Sample Input'!$C$9:$P$9,1)):INDEX('Sample Input'!$C$8:$P$8,MATCH(C114,'Sample Input'!$C$9:$P$9,1)+1),INDEX('Sample Input'!$C$9:$P$9,MATCH(C114,'Sample Input'!$C$9:$P$9,1)):INDEX('Sample Input'!$C$9:$P$9,MATCH(C114,'Sample Input'!$C$9:$P$9,1)+1)))</f>
        <v>0</v>
      </c>
      <c r="T114" s="32">
        <f t="shared" si="32"/>
        <v>38.975202319849423</v>
      </c>
      <c r="U114" s="33">
        <f t="shared" si="33"/>
        <v>0</v>
      </c>
      <c r="V114" s="33">
        <f t="shared" si="34"/>
        <v>0</v>
      </c>
      <c r="W114" s="34">
        <f t="shared" si="35"/>
        <v>0.10117307617187503</v>
      </c>
      <c r="X114" s="34">
        <f t="shared" si="36"/>
        <v>0.10644531250000003</v>
      </c>
      <c r="Y114" s="34">
        <f t="shared" si="37"/>
        <v>0.11590297851562505</v>
      </c>
      <c r="Z114" s="35">
        <f t="shared" si="38"/>
        <v>27</v>
      </c>
      <c r="AA114" s="35">
        <f t="shared" si="39"/>
        <v>27</v>
      </c>
      <c r="AB114" s="35">
        <f t="shared" si="40"/>
        <v>27</v>
      </c>
      <c r="AC114" s="35">
        <f t="shared" si="41"/>
        <v>92</v>
      </c>
      <c r="AD114" s="35">
        <f t="shared" si="42"/>
        <v>92</v>
      </c>
      <c r="AE114" s="36">
        <f t="shared" si="43"/>
        <v>92</v>
      </c>
    </row>
    <row r="115" spans="1:31" x14ac:dyDescent="0.25">
      <c r="A115" s="56">
        <v>110</v>
      </c>
      <c r="C115" s="32">
        <f t="shared" si="22"/>
        <v>39.142810681040181</v>
      </c>
      <c r="D115" s="33">
        <f>IF(INDEX('Sample Input'!$C$9:$P$9,MATCH(C115,'Sample Input'!$C$9:$P$9,1))&gt;=20,FORECAST(C115,INDEX('Sample Input'!$C$10:$P$10,MATCH(C115,'Sample Input'!$C$9:$P$9,1)-1):INDEX('Sample Input'!$C$10:$P$10,MATCH(C115,'Sample Input'!$C$9:$P$9,1)),INDEX('Sample Input'!$C$9:$P$9,MATCH(C115,'Sample Input'!$C$9:$P$9,1)-1):INDEX('Sample Input'!$C$9:$P$9,MATCH(C115,'Sample Input'!$C$9:$P$9,1))),FORECAST(C115,INDEX('Sample Input'!$C$10:$P$10,MATCH(C115,'Sample Input'!$C$9:$P$9,1)):INDEX('Sample Input'!$C$10:$P$10,MATCH(C115,'Sample Input'!$C$9:$P$9,1)+1),INDEX('Sample Input'!$C$9:$P$9,MATCH(C115,'Sample Input'!$C$9:$P$9,1)):INDEX('Sample Input'!$C$9:$P$9,MATCH(C115,'Sample Input'!$C$9:$P$9,1)+1)))</f>
        <v>0</v>
      </c>
      <c r="E115" s="33">
        <f>IF(INDEX('Sample Input'!$C$9:$P$9,MATCH(C115,'Sample Input'!$C$9:$P$9,1))&gt;=20,FORECAST(C115,INDEX('Sample Input'!$C$11:$P$11,MATCH(C115,'Sample Input'!$C$9:$P$9,1)-1):INDEX('Sample Input'!$C$11:$P$11,MATCH(C115,'Sample Input'!$C$9:$P$9,1)),INDEX('Sample Input'!$C$9:$P$9,MATCH(C115,'Sample Input'!$C$9:$P$9,1)-1):INDEX('Sample Input'!$C$9:$P$9,MATCH(C115,'Sample Input'!$C$9:$P$9,1))),FORECAST(C115,INDEX('Sample Input'!$C$11:$P$11,MATCH(C115,'Sample Input'!$C$9:$P$9,1)):INDEX('Sample Input'!$C$11:$P$11,MATCH(C115,'Sample Input'!$C$9:$P$9,1)+1),INDEX('Sample Input'!$C$9:$P$9,MATCH(C115,'Sample Input'!$C$9:$P$9,1)):INDEX('Sample Input'!$C$9:$P$9,MATCH(C115,'Sample Input'!$C$9:$P$9,1)+1)))</f>
        <v>0</v>
      </c>
      <c r="F115" s="34">
        <f t="shared" si="23"/>
        <v>0.10210126953125004</v>
      </c>
      <c r="G115" s="34">
        <f t="shared" si="24"/>
        <v>0.10742187500000004</v>
      </c>
      <c r="H115" s="34">
        <f t="shared" si="25"/>
        <v>0.11696630859375005</v>
      </c>
      <c r="I115" s="35">
        <f t="shared" si="26"/>
        <v>27</v>
      </c>
      <c r="J115" s="35">
        <f t="shared" si="27"/>
        <v>27</v>
      </c>
      <c r="K115" s="35">
        <f t="shared" si="28"/>
        <v>27</v>
      </c>
      <c r="L115" s="35">
        <f t="shared" si="29"/>
        <v>92</v>
      </c>
      <c r="M115" s="35">
        <f t="shared" si="30"/>
        <v>92</v>
      </c>
      <c r="N115" s="36">
        <f t="shared" si="31"/>
        <v>92</v>
      </c>
      <c r="P115" s="48">
        <f>IF(INDEX('Sample Input'!$C$6:$P$6,MATCH(C115,'Sample Input'!$C$9:$P$9,1))&gt;='Sample Input'!$O$9,FORECAST(C115,INDEX('Sample Input'!$C$6:$P$6,MATCH(C115,'Sample Input'!$C$9:$P$9,1)-1):INDEX('Sample Input'!$C$6:$P$6,MATCH(C115,'Sample Input'!$C$9:$P$9,1)),INDEX('Sample Input'!$C$9:$P$9,MATCH(C115,'Sample Input'!$C$9:$P$9,1)-1):INDEX('Sample Input'!$C$9:$P$9,MATCH(C115,'Sample Input'!$C$9:$P$9,1))),FORECAST(C115,INDEX('Sample Input'!$C$6:$P$6,MATCH(C115,'Sample Input'!$C$9:$P$9,1)):INDEX('Sample Input'!$C$6:$P$6,MATCH(C115,'Sample Input'!$C$9:$P$9,1)+1),INDEX('Sample Input'!$C$9:$P$9,MATCH(C115,'Sample Input'!$C$9:$P$9,1)):INDEX('Sample Input'!$C$9:$P$9,MATCH(C115,'Sample Input'!$C$9:$P$9,1)+1)))</f>
        <v>39.142810681040181</v>
      </c>
      <c r="Q115" s="49">
        <f>IF(INDEX('Sample Input'!$C$9:$P$9,MATCH(C115,'Sample Input'!$C$9:$P$9,1))&gt;=20,FORECAST(C115,INDEX('Sample Input'!$C$7:$P$7,MATCH(C115,'Sample Input'!$C$9:$P$9,1)-1):INDEX('Sample Input'!$C$7:$P$7,MATCH(C115,'Sample Input'!$C$9:$P$9,1)),INDEX('Sample Input'!$C$9:$P$9,MATCH(C115,'Sample Input'!$C$9:$P$9,1)-1):INDEX('Sample Input'!$C$9:$P$9,MATCH(C115,'Sample Input'!$C$9:$P$9,1))),FORECAST(C115,INDEX('Sample Input'!$C$7:$P$7,MATCH(C115,'Sample Input'!$C$9:$P$9,1)):INDEX('Sample Input'!$C$7:$P$7,MATCH(C115,'Sample Input'!$C$9:$P$9,1)+1),INDEX('Sample Input'!$C$9:$P$9,MATCH(C115,'Sample Input'!$C$9:$P$9,1)):INDEX('Sample Input'!$C$9:$P$9,MATCH(C115,'Sample Input'!$C$9:$P$9,1)+1)))</f>
        <v>0</v>
      </c>
      <c r="R115" s="50">
        <f>IF(INDEX('Sample Input'!$C$9:$P$9,MATCH(C115,'Sample Input'!$C$9:$P$9,1))&gt;=20,FORECAST(C115,INDEX('Sample Input'!$C$8:$P$8,MATCH(C115,'Sample Input'!$C$9:$P$9,1)-1):INDEX('Sample Input'!$C$8:$P$8,MATCH(C115,'Sample Input'!$C$9:$P$9,1)),INDEX('Sample Input'!$C$9:$P$9,MATCH(C115,'Sample Input'!$C$9:$P$9,1)-1):INDEX('Sample Input'!$C$9:$P$9,MATCH(C115,'Sample Input'!$C$9:$P$9,1))),FORECAST(C115,INDEX('Sample Input'!$C$8:$P$8,MATCH(C115,'Sample Input'!$C$9:$P$9,1)):INDEX('Sample Input'!$C$8:$P$8,MATCH(C115,'Sample Input'!$C$9:$P$9,1)+1),INDEX('Sample Input'!$C$9:$P$9,MATCH(C115,'Sample Input'!$C$9:$P$9,1)):INDEX('Sample Input'!$C$9:$P$9,MATCH(C115,'Sample Input'!$C$9:$P$9,1)+1)))</f>
        <v>0</v>
      </c>
      <c r="T115" s="32">
        <f t="shared" si="32"/>
        <v>39.142810681040181</v>
      </c>
      <c r="U115" s="33">
        <f t="shared" si="33"/>
        <v>0</v>
      </c>
      <c r="V115" s="33">
        <f t="shared" si="34"/>
        <v>0</v>
      </c>
      <c r="W115" s="34">
        <f t="shared" si="35"/>
        <v>0.10210126953125004</v>
      </c>
      <c r="X115" s="34">
        <f t="shared" si="36"/>
        <v>0.10742187500000004</v>
      </c>
      <c r="Y115" s="34">
        <f t="shared" si="37"/>
        <v>0.11696630859375005</v>
      </c>
      <c r="Z115" s="35">
        <f t="shared" si="38"/>
        <v>27</v>
      </c>
      <c r="AA115" s="35">
        <f t="shared" si="39"/>
        <v>27</v>
      </c>
      <c r="AB115" s="35">
        <f t="shared" si="40"/>
        <v>27</v>
      </c>
      <c r="AC115" s="35">
        <f t="shared" si="41"/>
        <v>92</v>
      </c>
      <c r="AD115" s="35">
        <f t="shared" si="42"/>
        <v>92</v>
      </c>
      <c r="AE115" s="36">
        <f t="shared" si="43"/>
        <v>92</v>
      </c>
    </row>
    <row r="116" spans="1:31" x14ac:dyDescent="0.25">
      <c r="A116" s="56">
        <v>111</v>
      </c>
      <c r="C116" s="32">
        <f t="shared" si="22"/>
        <v>39.309406287435088</v>
      </c>
      <c r="D116" s="33">
        <f>IF(INDEX('Sample Input'!$C$9:$P$9,MATCH(C116,'Sample Input'!$C$9:$P$9,1))&gt;=20,FORECAST(C116,INDEX('Sample Input'!$C$10:$P$10,MATCH(C116,'Sample Input'!$C$9:$P$9,1)-1):INDEX('Sample Input'!$C$10:$P$10,MATCH(C116,'Sample Input'!$C$9:$P$9,1)),INDEX('Sample Input'!$C$9:$P$9,MATCH(C116,'Sample Input'!$C$9:$P$9,1)-1):INDEX('Sample Input'!$C$9:$P$9,MATCH(C116,'Sample Input'!$C$9:$P$9,1))),FORECAST(C116,INDEX('Sample Input'!$C$10:$P$10,MATCH(C116,'Sample Input'!$C$9:$P$9,1)):INDEX('Sample Input'!$C$10:$P$10,MATCH(C116,'Sample Input'!$C$9:$P$9,1)+1),INDEX('Sample Input'!$C$9:$P$9,MATCH(C116,'Sample Input'!$C$9:$P$9,1)):INDEX('Sample Input'!$C$9:$P$9,MATCH(C116,'Sample Input'!$C$9:$P$9,1)+1)))</f>
        <v>0</v>
      </c>
      <c r="E116" s="33">
        <f>IF(INDEX('Sample Input'!$C$9:$P$9,MATCH(C116,'Sample Input'!$C$9:$P$9,1))&gt;=20,FORECAST(C116,INDEX('Sample Input'!$C$11:$P$11,MATCH(C116,'Sample Input'!$C$9:$P$9,1)-1):INDEX('Sample Input'!$C$11:$P$11,MATCH(C116,'Sample Input'!$C$9:$P$9,1)),INDEX('Sample Input'!$C$9:$P$9,MATCH(C116,'Sample Input'!$C$9:$P$9,1)-1):INDEX('Sample Input'!$C$9:$P$9,MATCH(C116,'Sample Input'!$C$9:$P$9,1))),FORECAST(C116,INDEX('Sample Input'!$C$11:$P$11,MATCH(C116,'Sample Input'!$C$9:$P$9,1)):INDEX('Sample Input'!$C$11:$P$11,MATCH(C116,'Sample Input'!$C$9:$P$9,1)+1),INDEX('Sample Input'!$C$9:$P$9,MATCH(C116,'Sample Input'!$C$9:$P$9,1)):INDEX('Sample Input'!$C$9:$P$9,MATCH(C116,'Sample Input'!$C$9:$P$9,1)+1)))</f>
        <v>0</v>
      </c>
      <c r="F116" s="34">
        <f t="shared" si="23"/>
        <v>0.10302946289062494</v>
      </c>
      <c r="G116" s="34">
        <f t="shared" si="24"/>
        <v>0.10839843749999993</v>
      </c>
      <c r="H116" s="34">
        <f t="shared" si="25"/>
        <v>0.11802963867187494</v>
      </c>
      <c r="I116" s="35">
        <f t="shared" si="26"/>
        <v>28</v>
      </c>
      <c r="J116" s="35">
        <f t="shared" si="27"/>
        <v>28</v>
      </c>
      <c r="K116" s="35">
        <f t="shared" si="28"/>
        <v>28</v>
      </c>
      <c r="L116" s="35">
        <f t="shared" si="29"/>
        <v>93</v>
      </c>
      <c r="M116" s="35">
        <f t="shared" si="30"/>
        <v>93</v>
      </c>
      <c r="N116" s="36">
        <f t="shared" si="31"/>
        <v>93</v>
      </c>
      <c r="P116" s="48">
        <f>IF(INDEX('Sample Input'!$C$6:$P$6,MATCH(C116,'Sample Input'!$C$9:$P$9,1))&gt;='Sample Input'!$O$9,FORECAST(C116,INDEX('Sample Input'!$C$6:$P$6,MATCH(C116,'Sample Input'!$C$9:$P$9,1)-1):INDEX('Sample Input'!$C$6:$P$6,MATCH(C116,'Sample Input'!$C$9:$P$9,1)),INDEX('Sample Input'!$C$9:$P$9,MATCH(C116,'Sample Input'!$C$9:$P$9,1)-1):INDEX('Sample Input'!$C$9:$P$9,MATCH(C116,'Sample Input'!$C$9:$P$9,1))),FORECAST(C116,INDEX('Sample Input'!$C$6:$P$6,MATCH(C116,'Sample Input'!$C$9:$P$9,1)):INDEX('Sample Input'!$C$6:$P$6,MATCH(C116,'Sample Input'!$C$9:$P$9,1)+1),INDEX('Sample Input'!$C$9:$P$9,MATCH(C116,'Sample Input'!$C$9:$P$9,1)):INDEX('Sample Input'!$C$9:$P$9,MATCH(C116,'Sample Input'!$C$9:$P$9,1)+1)))</f>
        <v>39.309406287435088</v>
      </c>
      <c r="Q116" s="49">
        <f>IF(INDEX('Sample Input'!$C$9:$P$9,MATCH(C116,'Sample Input'!$C$9:$P$9,1))&gt;=20,FORECAST(C116,INDEX('Sample Input'!$C$7:$P$7,MATCH(C116,'Sample Input'!$C$9:$P$9,1)-1):INDEX('Sample Input'!$C$7:$P$7,MATCH(C116,'Sample Input'!$C$9:$P$9,1)),INDEX('Sample Input'!$C$9:$P$9,MATCH(C116,'Sample Input'!$C$9:$P$9,1)-1):INDEX('Sample Input'!$C$9:$P$9,MATCH(C116,'Sample Input'!$C$9:$P$9,1))),FORECAST(C116,INDEX('Sample Input'!$C$7:$P$7,MATCH(C116,'Sample Input'!$C$9:$P$9,1)):INDEX('Sample Input'!$C$7:$P$7,MATCH(C116,'Sample Input'!$C$9:$P$9,1)+1),INDEX('Sample Input'!$C$9:$P$9,MATCH(C116,'Sample Input'!$C$9:$P$9,1)):INDEX('Sample Input'!$C$9:$P$9,MATCH(C116,'Sample Input'!$C$9:$P$9,1)+1)))</f>
        <v>0</v>
      </c>
      <c r="R116" s="50">
        <f>IF(INDEX('Sample Input'!$C$9:$P$9,MATCH(C116,'Sample Input'!$C$9:$P$9,1))&gt;=20,FORECAST(C116,INDEX('Sample Input'!$C$8:$P$8,MATCH(C116,'Sample Input'!$C$9:$P$9,1)-1):INDEX('Sample Input'!$C$8:$P$8,MATCH(C116,'Sample Input'!$C$9:$P$9,1)),INDEX('Sample Input'!$C$9:$P$9,MATCH(C116,'Sample Input'!$C$9:$P$9,1)-1):INDEX('Sample Input'!$C$9:$P$9,MATCH(C116,'Sample Input'!$C$9:$P$9,1))),FORECAST(C116,INDEX('Sample Input'!$C$8:$P$8,MATCH(C116,'Sample Input'!$C$9:$P$9,1)):INDEX('Sample Input'!$C$8:$P$8,MATCH(C116,'Sample Input'!$C$9:$P$9,1)+1),INDEX('Sample Input'!$C$9:$P$9,MATCH(C116,'Sample Input'!$C$9:$P$9,1)):INDEX('Sample Input'!$C$9:$P$9,MATCH(C116,'Sample Input'!$C$9:$P$9,1)+1)))</f>
        <v>0</v>
      </c>
      <c r="T116" s="32">
        <f t="shared" si="32"/>
        <v>39.309406287435088</v>
      </c>
      <c r="U116" s="33">
        <f t="shared" si="33"/>
        <v>0</v>
      </c>
      <c r="V116" s="33">
        <f t="shared" si="34"/>
        <v>0</v>
      </c>
      <c r="W116" s="34">
        <f t="shared" si="35"/>
        <v>0.10302946289062494</v>
      </c>
      <c r="X116" s="34">
        <f t="shared" si="36"/>
        <v>0.10839843749999993</v>
      </c>
      <c r="Y116" s="34">
        <f t="shared" si="37"/>
        <v>0.11802963867187494</v>
      </c>
      <c r="Z116" s="35">
        <f t="shared" si="38"/>
        <v>28</v>
      </c>
      <c r="AA116" s="35">
        <f t="shared" si="39"/>
        <v>28</v>
      </c>
      <c r="AB116" s="35">
        <f t="shared" si="40"/>
        <v>28</v>
      </c>
      <c r="AC116" s="35">
        <f t="shared" si="41"/>
        <v>93</v>
      </c>
      <c r="AD116" s="35">
        <f t="shared" si="42"/>
        <v>93</v>
      </c>
      <c r="AE116" s="36">
        <f t="shared" si="43"/>
        <v>93</v>
      </c>
    </row>
    <row r="117" spans="1:31" x14ac:dyDescent="0.25">
      <c r="A117" s="56">
        <v>112</v>
      </c>
      <c r="C117" s="32">
        <f t="shared" si="22"/>
        <v>39.475004300399284</v>
      </c>
      <c r="D117" s="33">
        <f>IF(INDEX('Sample Input'!$C$9:$P$9,MATCH(C117,'Sample Input'!$C$9:$P$9,1))&gt;=20,FORECAST(C117,INDEX('Sample Input'!$C$10:$P$10,MATCH(C117,'Sample Input'!$C$9:$P$9,1)-1):INDEX('Sample Input'!$C$10:$P$10,MATCH(C117,'Sample Input'!$C$9:$P$9,1)),INDEX('Sample Input'!$C$9:$P$9,MATCH(C117,'Sample Input'!$C$9:$P$9,1)-1):INDEX('Sample Input'!$C$9:$P$9,MATCH(C117,'Sample Input'!$C$9:$P$9,1))),FORECAST(C117,INDEX('Sample Input'!$C$10:$P$10,MATCH(C117,'Sample Input'!$C$9:$P$9,1)):INDEX('Sample Input'!$C$10:$P$10,MATCH(C117,'Sample Input'!$C$9:$P$9,1)+1),INDEX('Sample Input'!$C$9:$P$9,MATCH(C117,'Sample Input'!$C$9:$P$9,1)):INDEX('Sample Input'!$C$9:$P$9,MATCH(C117,'Sample Input'!$C$9:$P$9,1)+1)))</f>
        <v>0</v>
      </c>
      <c r="E117" s="33">
        <f>IF(INDEX('Sample Input'!$C$9:$P$9,MATCH(C117,'Sample Input'!$C$9:$P$9,1))&gt;=20,FORECAST(C117,INDEX('Sample Input'!$C$11:$P$11,MATCH(C117,'Sample Input'!$C$9:$P$9,1)-1):INDEX('Sample Input'!$C$11:$P$11,MATCH(C117,'Sample Input'!$C$9:$P$9,1)),INDEX('Sample Input'!$C$9:$P$9,MATCH(C117,'Sample Input'!$C$9:$P$9,1)-1):INDEX('Sample Input'!$C$9:$P$9,MATCH(C117,'Sample Input'!$C$9:$P$9,1))),FORECAST(C117,INDEX('Sample Input'!$C$11:$P$11,MATCH(C117,'Sample Input'!$C$9:$P$9,1)):INDEX('Sample Input'!$C$11:$P$11,MATCH(C117,'Sample Input'!$C$9:$P$9,1)+1),INDEX('Sample Input'!$C$9:$P$9,MATCH(C117,'Sample Input'!$C$9:$P$9,1)):INDEX('Sample Input'!$C$9:$P$9,MATCH(C117,'Sample Input'!$C$9:$P$9,1)+1)))</f>
        <v>0</v>
      </c>
      <c r="F117" s="34">
        <f t="shared" si="23"/>
        <v>0.10395765625000002</v>
      </c>
      <c r="G117" s="34">
        <f t="shared" si="24"/>
        <v>0.10937500000000001</v>
      </c>
      <c r="H117" s="34">
        <f t="shared" si="25"/>
        <v>0.11909296875000003</v>
      </c>
      <c r="I117" s="35">
        <f t="shared" si="26"/>
        <v>28</v>
      </c>
      <c r="J117" s="35">
        <f t="shared" si="27"/>
        <v>28</v>
      </c>
      <c r="K117" s="35">
        <f t="shared" si="28"/>
        <v>28</v>
      </c>
      <c r="L117" s="35">
        <f t="shared" si="29"/>
        <v>93</v>
      </c>
      <c r="M117" s="35">
        <f t="shared" si="30"/>
        <v>93</v>
      </c>
      <c r="N117" s="36">
        <f t="shared" si="31"/>
        <v>93</v>
      </c>
      <c r="P117" s="48">
        <f>IF(INDEX('Sample Input'!$C$6:$P$6,MATCH(C117,'Sample Input'!$C$9:$P$9,1))&gt;='Sample Input'!$O$9,FORECAST(C117,INDEX('Sample Input'!$C$6:$P$6,MATCH(C117,'Sample Input'!$C$9:$P$9,1)-1):INDEX('Sample Input'!$C$6:$P$6,MATCH(C117,'Sample Input'!$C$9:$P$9,1)),INDEX('Sample Input'!$C$9:$P$9,MATCH(C117,'Sample Input'!$C$9:$P$9,1)-1):INDEX('Sample Input'!$C$9:$P$9,MATCH(C117,'Sample Input'!$C$9:$P$9,1))),FORECAST(C117,INDEX('Sample Input'!$C$6:$P$6,MATCH(C117,'Sample Input'!$C$9:$P$9,1)):INDEX('Sample Input'!$C$6:$P$6,MATCH(C117,'Sample Input'!$C$9:$P$9,1)+1),INDEX('Sample Input'!$C$9:$P$9,MATCH(C117,'Sample Input'!$C$9:$P$9,1)):INDEX('Sample Input'!$C$9:$P$9,MATCH(C117,'Sample Input'!$C$9:$P$9,1)+1)))</f>
        <v>39.475004300399284</v>
      </c>
      <c r="Q117" s="49">
        <f>IF(INDEX('Sample Input'!$C$9:$P$9,MATCH(C117,'Sample Input'!$C$9:$P$9,1))&gt;=20,FORECAST(C117,INDEX('Sample Input'!$C$7:$P$7,MATCH(C117,'Sample Input'!$C$9:$P$9,1)-1):INDEX('Sample Input'!$C$7:$P$7,MATCH(C117,'Sample Input'!$C$9:$P$9,1)),INDEX('Sample Input'!$C$9:$P$9,MATCH(C117,'Sample Input'!$C$9:$P$9,1)-1):INDEX('Sample Input'!$C$9:$P$9,MATCH(C117,'Sample Input'!$C$9:$P$9,1))),FORECAST(C117,INDEX('Sample Input'!$C$7:$P$7,MATCH(C117,'Sample Input'!$C$9:$P$9,1)):INDEX('Sample Input'!$C$7:$P$7,MATCH(C117,'Sample Input'!$C$9:$P$9,1)+1),INDEX('Sample Input'!$C$9:$P$9,MATCH(C117,'Sample Input'!$C$9:$P$9,1)):INDEX('Sample Input'!$C$9:$P$9,MATCH(C117,'Sample Input'!$C$9:$P$9,1)+1)))</f>
        <v>0</v>
      </c>
      <c r="R117" s="50">
        <f>IF(INDEX('Sample Input'!$C$9:$P$9,MATCH(C117,'Sample Input'!$C$9:$P$9,1))&gt;=20,FORECAST(C117,INDEX('Sample Input'!$C$8:$P$8,MATCH(C117,'Sample Input'!$C$9:$P$9,1)-1):INDEX('Sample Input'!$C$8:$P$8,MATCH(C117,'Sample Input'!$C$9:$P$9,1)),INDEX('Sample Input'!$C$9:$P$9,MATCH(C117,'Sample Input'!$C$9:$P$9,1)-1):INDEX('Sample Input'!$C$9:$P$9,MATCH(C117,'Sample Input'!$C$9:$P$9,1))),FORECAST(C117,INDEX('Sample Input'!$C$8:$P$8,MATCH(C117,'Sample Input'!$C$9:$P$9,1)):INDEX('Sample Input'!$C$8:$P$8,MATCH(C117,'Sample Input'!$C$9:$P$9,1)+1),INDEX('Sample Input'!$C$9:$P$9,MATCH(C117,'Sample Input'!$C$9:$P$9,1)):INDEX('Sample Input'!$C$9:$P$9,MATCH(C117,'Sample Input'!$C$9:$P$9,1)+1)))</f>
        <v>0</v>
      </c>
      <c r="T117" s="32">
        <f t="shared" si="32"/>
        <v>39.475004300399284</v>
      </c>
      <c r="U117" s="33">
        <f t="shared" si="33"/>
        <v>0</v>
      </c>
      <c r="V117" s="33">
        <f t="shared" si="34"/>
        <v>0</v>
      </c>
      <c r="W117" s="34">
        <f t="shared" si="35"/>
        <v>0.10395765625000002</v>
      </c>
      <c r="X117" s="34">
        <f t="shared" si="36"/>
        <v>0.10937500000000001</v>
      </c>
      <c r="Y117" s="34">
        <f t="shared" si="37"/>
        <v>0.11909296875000003</v>
      </c>
      <c r="Z117" s="35">
        <f t="shared" si="38"/>
        <v>28</v>
      </c>
      <c r="AA117" s="35">
        <f t="shared" si="39"/>
        <v>28</v>
      </c>
      <c r="AB117" s="35">
        <f t="shared" si="40"/>
        <v>28</v>
      </c>
      <c r="AC117" s="35">
        <f t="shared" si="41"/>
        <v>93</v>
      </c>
      <c r="AD117" s="35">
        <f t="shared" si="42"/>
        <v>93</v>
      </c>
      <c r="AE117" s="36">
        <f t="shared" si="43"/>
        <v>93</v>
      </c>
    </row>
    <row r="118" spans="1:31" x14ac:dyDescent="0.25">
      <c r="A118" s="56">
        <v>113</v>
      </c>
      <c r="C118" s="32">
        <f t="shared" si="22"/>
        <v>39.639619521372381</v>
      </c>
      <c r="D118" s="33">
        <f>IF(INDEX('Sample Input'!$C$9:$P$9,MATCH(C118,'Sample Input'!$C$9:$P$9,1))&gt;=20,FORECAST(C118,INDEX('Sample Input'!$C$10:$P$10,MATCH(C118,'Sample Input'!$C$9:$P$9,1)-1):INDEX('Sample Input'!$C$10:$P$10,MATCH(C118,'Sample Input'!$C$9:$P$9,1)),INDEX('Sample Input'!$C$9:$P$9,MATCH(C118,'Sample Input'!$C$9:$P$9,1)-1):INDEX('Sample Input'!$C$9:$P$9,MATCH(C118,'Sample Input'!$C$9:$P$9,1))),FORECAST(C118,INDEX('Sample Input'!$C$10:$P$10,MATCH(C118,'Sample Input'!$C$9:$P$9,1)):INDEX('Sample Input'!$C$10:$P$10,MATCH(C118,'Sample Input'!$C$9:$P$9,1)+1),INDEX('Sample Input'!$C$9:$P$9,MATCH(C118,'Sample Input'!$C$9:$P$9,1)):INDEX('Sample Input'!$C$9:$P$9,MATCH(C118,'Sample Input'!$C$9:$P$9,1)+1)))</f>
        <v>0</v>
      </c>
      <c r="E118" s="33">
        <f>IF(INDEX('Sample Input'!$C$9:$P$9,MATCH(C118,'Sample Input'!$C$9:$P$9,1))&gt;=20,FORECAST(C118,INDEX('Sample Input'!$C$11:$P$11,MATCH(C118,'Sample Input'!$C$9:$P$9,1)-1):INDEX('Sample Input'!$C$11:$P$11,MATCH(C118,'Sample Input'!$C$9:$P$9,1)),INDEX('Sample Input'!$C$9:$P$9,MATCH(C118,'Sample Input'!$C$9:$P$9,1)-1):INDEX('Sample Input'!$C$9:$P$9,MATCH(C118,'Sample Input'!$C$9:$P$9,1))),FORECAST(C118,INDEX('Sample Input'!$C$11:$P$11,MATCH(C118,'Sample Input'!$C$9:$P$9,1)):INDEX('Sample Input'!$C$11:$P$11,MATCH(C118,'Sample Input'!$C$9:$P$9,1)+1),INDEX('Sample Input'!$C$9:$P$9,MATCH(C118,'Sample Input'!$C$9:$P$9,1)):INDEX('Sample Input'!$C$9:$P$9,MATCH(C118,'Sample Input'!$C$9:$P$9,1)+1)))</f>
        <v>0</v>
      </c>
      <c r="F118" s="34">
        <f t="shared" si="23"/>
        <v>0.10488584960937504</v>
      </c>
      <c r="G118" s="34">
        <f t="shared" si="24"/>
        <v>0.11035156250000004</v>
      </c>
      <c r="H118" s="34">
        <f t="shared" si="25"/>
        <v>0.12015629882812505</v>
      </c>
      <c r="I118" s="35">
        <f t="shared" si="26"/>
        <v>28</v>
      </c>
      <c r="J118" s="35">
        <f t="shared" si="27"/>
        <v>28</v>
      </c>
      <c r="K118" s="35">
        <f t="shared" si="28"/>
        <v>28</v>
      </c>
      <c r="L118" s="35">
        <f t="shared" si="29"/>
        <v>93</v>
      </c>
      <c r="M118" s="35">
        <f t="shared" si="30"/>
        <v>93</v>
      </c>
      <c r="N118" s="36">
        <f t="shared" si="31"/>
        <v>93</v>
      </c>
      <c r="P118" s="48">
        <f>IF(INDEX('Sample Input'!$C$6:$P$6,MATCH(C118,'Sample Input'!$C$9:$P$9,1))&gt;='Sample Input'!$O$9,FORECAST(C118,INDEX('Sample Input'!$C$6:$P$6,MATCH(C118,'Sample Input'!$C$9:$P$9,1)-1):INDEX('Sample Input'!$C$6:$P$6,MATCH(C118,'Sample Input'!$C$9:$P$9,1)),INDEX('Sample Input'!$C$9:$P$9,MATCH(C118,'Sample Input'!$C$9:$P$9,1)-1):INDEX('Sample Input'!$C$9:$P$9,MATCH(C118,'Sample Input'!$C$9:$P$9,1))),FORECAST(C118,INDEX('Sample Input'!$C$6:$P$6,MATCH(C118,'Sample Input'!$C$9:$P$9,1)):INDEX('Sample Input'!$C$6:$P$6,MATCH(C118,'Sample Input'!$C$9:$P$9,1)+1),INDEX('Sample Input'!$C$9:$P$9,MATCH(C118,'Sample Input'!$C$9:$P$9,1)):INDEX('Sample Input'!$C$9:$P$9,MATCH(C118,'Sample Input'!$C$9:$P$9,1)+1)))</f>
        <v>39.639619521372381</v>
      </c>
      <c r="Q118" s="49">
        <f>IF(INDEX('Sample Input'!$C$9:$P$9,MATCH(C118,'Sample Input'!$C$9:$P$9,1))&gt;=20,FORECAST(C118,INDEX('Sample Input'!$C$7:$P$7,MATCH(C118,'Sample Input'!$C$9:$P$9,1)-1):INDEX('Sample Input'!$C$7:$P$7,MATCH(C118,'Sample Input'!$C$9:$P$9,1)),INDEX('Sample Input'!$C$9:$P$9,MATCH(C118,'Sample Input'!$C$9:$P$9,1)-1):INDEX('Sample Input'!$C$9:$P$9,MATCH(C118,'Sample Input'!$C$9:$P$9,1))),FORECAST(C118,INDEX('Sample Input'!$C$7:$P$7,MATCH(C118,'Sample Input'!$C$9:$P$9,1)):INDEX('Sample Input'!$C$7:$P$7,MATCH(C118,'Sample Input'!$C$9:$P$9,1)+1),INDEX('Sample Input'!$C$9:$P$9,MATCH(C118,'Sample Input'!$C$9:$P$9,1)):INDEX('Sample Input'!$C$9:$P$9,MATCH(C118,'Sample Input'!$C$9:$P$9,1)+1)))</f>
        <v>0</v>
      </c>
      <c r="R118" s="50">
        <f>IF(INDEX('Sample Input'!$C$9:$P$9,MATCH(C118,'Sample Input'!$C$9:$P$9,1))&gt;=20,FORECAST(C118,INDEX('Sample Input'!$C$8:$P$8,MATCH(C118,'Sample Input'!$C$9:$P$9,1)-1):INDEX('Sample Input'!$C$8:$P$8,MATCH(C118,'Sample Input'!$C$9:$P$9,1)),INDEX('Sample Input'!$C$9:$P$9,MATCH(C118,'Sample Input'!$C$9:$P$9,1)-1):INDEX('Sample Input'!$C$9:$P$9,MATCH(C118,'Sample Input'!$C$9:$P$9,1))),FORECAST(C118,INDEX('Sample Input'!$C$8:$P$8,MATCH(C118,'Sample Input'!$C$9:$P$9,1)):INDEX('Sample Input'!$C$8:$P$8,MATCH(C118,'Sample Input'!$C$9:$P$9,1)+1),INDEX('Sample Input'!$C$9:$P$9,MATCH(C118,'Sample Input'!$C$9:$P$9,1)):INDEX('Sample Input'!$C$9:$P$9,MATCH(C118,'Sample Input'!$C$9:$P$9,1)+1)))</f>
        <v>0</v>
      </c>
      <c r="T118" s="32">
        <f t="shared" si="32"/>
        <v>39.639619521372381</v>
      </c>
      <c r="U118" s="33">
        <f t="shared" si="33"/>
        <v>0</v>
      </c>
      <c r="V118" s="33">
        <f t="shared" si="34"/>
        <v>0</v>
      </c>
      <c r="W118" s="34">
        <f t="shared" si="35"/>
        <v>0.10488584960937504</v>
      </c>
      <c r="X118" s="34">
        <f t="shared" si="36"/>
        <v>0.11035156250000004</v>
      </c>
      <c r="Y118" s="34">
        <f t="shared" si="37"/>
        <v>0.12015629882812505</v>
      </c>
      <c r="Z118" s="35">
        <f t="shared" si="38"/>
        <v>28</v>
      </c>
      <c r="AA118" s="35">
        <f t="shared" si="39"/>
        <v>28</v>
      </c>
      <c r="AB118" s="35">
        <f t="shared" si="40"/>
        <v>28</v>
      </c>
      <c r="AC118" s="35">
        <f t="shared" si="41"/>
        <v>93</v>
      </c>
      <c r="AD118" s="35">
        <f t="shared" si="42"/>
        <v>93</v>
      </c>
      <c r="AE118" s="36">
        <f t="shared" si="43"/>
        <v>93</v>
      </c>
    </row>
    <row r="119" spans="1:31" x14ac:dyDescent="0.25">
      <c r="A119" s="56">
        <v>114</v>
      </c>
      <c r="C119" s="32">
        <f t="shared" si="22"/>
        <v>39.803266403513682</v>
      </c>
      <c r="D119" s="33">
        <f>IF(INDEX('Sample Input'!$C$9:$P$9,MATCH(C119,'Sample Input'!$C$9:$P$9,1))&gt;=20,FORECAST(C119,INDEX('Sample Input'!$C$10:$P$10,MATCH(C119,'Sample Input'!$C$9:$P$9,1)-1):INDEX('Sample Input'!$C$10:$P$10,MATCH(C119,'Sample Input'!$C$9:$P$9,1)),INDEX('Sample Input'!$C$9:$P$9,MATCH(C119,'Sample Input'!$C$9:$P$9,1)-1):INDEX('Sample Input'!$C$9:$P$9,MATCH(C119,'Sample Input'!$C$9:$P$9,1))),FORECAST(C119,INDEX('Sample Input'!$C$10:$P$10,MATCH(C119,'Sample Input'!$C$9:$P$9,1)):INDEX('Sample Input'!$C$10:$P$10,MATCH(C119,'Sample Input'!$C$9:$P$9,1)+1),INDEX('Sample Input'!$C$9:$P$9,MATCH(C119,'Sample Input'!$C$9:$P$9,1)):INDEX('Sample Input'!$C$9:$P$9,MATCH(C119,'Sample Input'!$C$9:$P$9,1)+1)))</f>
        <v>0</v>
      </c>
      <c r="E119" s="33">
        <f>IF(INDEX('Sample Input'!$C$9:$P$9,MATCH(C119,'Sample Input'!$C$9:$P$9,1))&gt;=20,FORECAST(C119,INDEX('Sample Input'!$C$11:$P$11,MATCH(C119,'Sample Input'!$C$9:$P$9,1)-1):INDEX('Sample Input'!$C$11:$P$11,MATCH(C119,'Sample Input'!$C$9:$P$9,1)),INDEX('Sample Input'!$C$9:$P$9,MATCH(C119,'Sample Input'!$C$9:$P$9,1)-1):INDEX('Sample Input'!$C$9:$P$9,MATCH(C119,'Sample Input'!$C$9:$P$9,1))),FORECAST(C119,INDEX('Sample Input'!$C$11:$P$11,MATCH(C119,'Sample Input'!$C$9:$P$9,1)):INDEX('Sample Input'!$C$11:$P$11,MATCH(C119,'Sample Input'!$C$9:$P$9,1)+1),INDEX('Sample Input'!$C$9:$P$9,MATCH(C119,'Sample Input'!$C$9:$P$9,1)):INDEX('Sample Input'!$C$9:$P$9,MATCH(C119,'Sample Input'!$C$9:$P$9,1)+1)))</f>
        <v>0</v>
      </c>
      <c r="F119" s="34">
        <f t="shared" si="23"/>
        <v>0.10581404296875006</v>
      </c>
      <c r="G119" s="34">
        <f t="shared" si="24"/>
        <v>0.11132812500000006</v>
      </c>
      <c r="H119" s="34">
        <f t="shared" si="25"/>
        <v>0.12121962890625007</v>
      </c>
      <c r="I119" s="35">
        <f t="shared" si="26"/>
        <v>28</v>
      </c>
      <c r="J119" s="35">
        <f t="shared" si="27"/>
        <v>28</v>
      </c>
      <c r="K119" s="35">
        <f t="shared" si="28"/>
        <v>28</v>
      </c>
      <c r="L119" s="35">
        <f t="shared" si="29"/>
        <v>94</v>
      </c>
      <c r="M119" s="35">
        <f t="shared" si="30"/>
        <v>94</v>
      </c>
      <c r="N119" s="36">
        <f t="shared" si="31"/>
        <v>94</v>
      </c>
      <c r="P119" s="48">
        <f>IF(INDEX('Sample Input'!$C$6:$P$6,MATCH(C119,'Sample Input'!$C$9:$P$9,1))&gt;='Sample Input'!$O$9,FORECAST(C119,INDEX('Sample Input'!$C$6:$P$6,MATCH(C119,'Sample Input'!$C$9:$P$9,1)-1):INDEX('Sample Input'!$C$6:$P$6,MATCH(C119,'Sample Input'!$C$9:$P$9,1)),INDEX('Sample Input'!$C$9:$P$9,MATCH(C119,'Sample Input'!$C$9:$P$9,1)-1):INDEX('Sample Input'!$C$9:$P$9,MATCH(C119,'Sample Input'!$C$9:$P$9,1))),FORECAST(C119,INDEX('Sample Input'!$C$6:$P$6,MATCH(C119,'Sample Input'!$C$9:$P$9,1)):INDEX('Sample Input'!$C$6:$P$6,MATCH(C119,'Sample Input'!$C$9:$P$9,1)+1),INDEX('Sample Input'!$C$9:$P$9,MATCH(C119,'Sample Input'!$C$9:$P$9,1)):INDEX('Sample Input'!$C$9:$P$9,MATCH(C119,'Sample Input'!$C$9:$P$9,1)+1)))</f>
        <v>39.803266403513682</v>
      </c>
      <c r="Q119" s="49">
        <f>IF(INDEX('Sample Input'!$C$9:$P$9,MATCH(C119,'Sample Input'!$C$9:$P$9,1))&gt;=20,FORECAST(C119,INDEX('Sample Input'!$C$7:$P$7,MATCH(C119,'Sample Input'!$C$9:$P$9,1)-1):INDEX('Sample Input'!$C$7:$P$7,MATCH(C119,'Sample Input'!$C$9:$P$9,1)),INDEX('Sample Input'!$C$9:$P$9,MATCH(C119,'Sample Input'!$C$9:$P$9,1)-1):INDEX('Sample Input'!$C$9:$P$9,MATCH(C119,'Sample Input'!$C$9:$P$9,1))),FORECAST(C119,INDEX('Sample Input'!$C$7:$P$7,MATCH(C119,'Sample Input'!$C$9:$P$9,1)):INDEX('Sample Input'!$C$7:$P$7,MATCH(C119,'Sample Input'!$C$9:$P$9,1)+1),INDEX('Sample Input'!$C$9:$P$9,MATCH(C119,'Sample Input'!$C$9:$P$9,1)):INDEX('Sample Input'!$C$9:$P$9,MATCH(C119,'Sample Input'!$C$9:$P$9,1)+1)))</f>
        <v>0</v>
      </c>
      <c r="R119" s="50">
        <f>IF(INDEX('Sample Input'!$C$9:$P$9,MATCH(C119,'Sample Input'!$C$9:$P$9,1))&gt;=20,FORECAST(C119,INDEX('Sample Input'!$C$8:$P$8,MATCH(C119,'Sample Input'!$C$9:$P$9,1)-1):INDEX('Sample Input'!$C$8:$P$8,MATCH(C119,'Sample Input'!$C$9:$P$9,1)),INDEX('Sample Input'!$C$9:$P$9,MATCH(C119,'Sample Input'!$C$9:$P$9,1)-1):INDEX('Sample Input'!$C$9:$P$9,MATCH(C119,'Sample Input'!$C$9:$P$9,1))),FORECAST(C119,INDEX('Sample Input'!$C$8:$P$8,MATCH(C119,'Sample Input'!$C$9:$P$9,1)):INDEX('Sample Input'!$C$8:$P$8,MATCH(C119,'Sample Input'!$C$9:$P$9,1)+1),INDEX('Sample Input'!$C$9:$P$9,MATCH(C119,'Sample Input'!$C$9:$P$9,1)):INDEX('Sample Input'!$C$9:$P$9,MATCH(C119,'Sample Input'!$C$9:$P$9,1)+1)))</f>
        <v>0</v>
      </c>
      <c r="T119" s="32">
        <f t="shared" si="32"/>
        <v>39.803266403513682</v>
      </c>
      <c r="U119" s="33">
        <f t="shared" si="33"/>
        <v>0</v>
      </c>
      <c r="V119" s="33">
        <f t="shared" si="34"/>
        <v>0</v>
      </c>
      <c r="W119" s="34">
        <f t="shared" si="35"/>
        <v>0.10581404296875006</v>
      </c>
      <c r="X119" s="34">
        <f t="shared" si="36"/>
        <v>0.11132812500000006</v>
      </c>
      <c r="Y119" s="34">
        <f t="shared" si="37"/>
        <v>0.12121962890625007</v>
      </c>
      <c r="Z119" s="35">
        <f t="shared" si="38"/>
        <v>28</v>
      </c>
      <c r="AA119" s="35">
        <f t="shared" si="39"/>
        <v>28</v>
      </c>
      <c r="AB119" s="35">
        <f t="shared" si="40"/>
        <v>28</v>
      </c>
      <c r="AC119" s="35">
        <f t="shared" si="41"/>
        <v>94</v>
      </c>
      <c r="AD119" s="35">
        <f t="shared" si="42"/>
        <v>94</v>
      </c>
      <c r="AE119" s="36">
        <f t="shared" si="43"/>
        <v>94</v>
      </c>
    </row>
    <row r="120" spans="1:31" x14ac:dyDescent="0.25">
      <c r="A120" s="56">
        <v>115</v>
      </c>
      <c r="C120" s="32">
        <f t="shared" si="22"/>
        <v>39.965959062871903</v>
      </c>
      <c r="D120" s="33">
        <f>IF(INDEX('Sample Input'!$C$9:$P$9,MATCH(C120,'Sample Input'!$C$9:$P$9,1))&gt;=20,FORECAST(C120,INDEX('Sample Input'!$C$10:$P$10,MATCH(C120,'Sample Input'!$C$9:$P$9,1)-1):INDEX('Sample Input'!$C$10:$P$10,MATCH(C120,'Sample Input'!$C$9:$P$9,1)),INDEX('Sample Input'!$C$9:$P$9,MATCH(C120,'Sample Input'!$C$9:$P$9,1)-1):INDEX('Sample Input'!$C$9:$P$9,MATCH(C120,'Sample Input'!$C$9:$P$9,1))),FORECAST(C120,INDEX('Sample Input'!$C$10:$P$10,MATCH(C120,'Sample Input'!$C$9:$P$9,1)):INDEX('Sample Input'!$C$10:$P$10,MATCH(C120,'Sample Input'!$C$9:$P$9,1)+1),INDEX('Sample Input'!$C$9:$P$9,MATCH(C120,'Sample Input'!$C$9:$P$9,1)):INDEX('Sample Input'!$C$9:$P$9,MATCH(C120,'Sample Input'!$C$9:$P$9,1)+1)))</f>
        <v>0</v>
      </c>
      <c r="E120" s="33">
        <f>IF(INDEX('Sample Input'!$C$9:$P$9,MATCH(C120,'Sample Input'!$C$9:$P$9,1))&gt;=20,FORECAST(C120,INDEX('Sample Input'!$C$11:$P$11,MATCH(C120,'Sample Input'!$C$9:$P$9,1)-1):INDEX('Sample Input'!$C$11:$P$11,MATCH(C120,'Sample Input'!$C$9:$P$9,1)),INDEX('Sample Input'!$C$9:$P$9,MATCH(C120,'Sample Input'!$C$9:$P$9,1)-1):INDEX('Sample Input'!$C$9:$P$9,MATCH(C120,'Sample Input'!$C$9:$P$9,1))),FORECAST(C120,INDEX('Sample Input'!$C$11:$P$11,MATCH(C120,'Sample Input'!$C$9:$P$9,1)):INDEX('Sample Input'!$C$11:$P$11,MATCH(C120,'Sample Input'!$C$9:$P$9,1)+1),INDEX('Sample Input'!$C$9:$P$9,MATCH(C120,'Sample Input'!$C$9:$P$9,1)):INDEX('Sample Input'!$C$9:$P$9,MATCH(C120,'Sample Input'!$C$9:$P$9,1)+1)))</f>
        <v>0</v>
      </c>
      <c r="F120" s="34">
        <f t="shared" si="23"/>
        <v>0.10674223632812502</v>
      </c>
      <c r="G120" s="34">
        <f t="shared" si="24"/>
        <v>0.11230468750000001</v>
      </c>
      <c r="H120" s="34">
        <f t="shared" si="25"/>
        <v>0.12228295898437502</v>
      </c>
      <c r="I120" s="35">
        <f t="shared" si="26"/>
        <v>29</v>
      </c>
      <c r="J120" s="35">
        <f t="shared" si="27"/>
        <v>29</v>
      </c>
      <c r="K120" s="35">
        <f t="shared" si="28"/>
        <v>29</v>
      </c>
      <c r="L120" s="35">
        <f t="shared" si="29"/>
        <v>94</v>
      </c>
      <c r="M120" s="35">
        <f t="shared" si="30"/>
        <v>94</v>
      </c>
      <c r="N120" s="36">
        <f t="shared" si="31"/>
        <v>94</v>
      </c>
      <c r="P120" s="48">
        <f>IF(INDEX('Sample Input'!$C$6:$P$6,MATCH(C120,'Sample Input'!$C$9:$P$9,1))&gt;='Sample Input'!$O$9,FORECAST(C120,INDEX('Sample Input'!$C$6:$P$6,MATCH(C120,'Sample Input'!$C$9:$P$9,1)-1):INDEX('Sample Input'!$C$6:$P$6,MATCH(C120,'Sample Input'!$C$9:$P$9,1)),INDEX('Sample Input'!$C$9:$P$9,MATCH(C120,'Sample Input'!$C$9:$P$9,1)-1):INDEX('Sample Input'!$C$9:$P$9,MATCH(C120,'Sample Input'!$C$9:$P$9,1))),FORECAST(C120,INDEX('Sample Input'!$C$6:$P$6,MATCH(C120,'Sample Input'!$C$9:$P$9,1)):INDEX('Sample Input'!$C$6:$P$6,MATCH(C120,'Sample Input'!$C$9:$P$9,1)+1),INDEX('Sample Input'!$C$9:$P$9,MATCH(C120,'Sample Input'!$C$9:$P$9,1)):INDEX('Sample Input'!$C$9:$P$9,MATCH(C120,'Sample Input'!$C$9:$P$9,1)+1)))</f>
        <v>39.965959062871903</v>
      </c>
      <c r="Q120" s="49">
        <f>IF(INDEX('Sample Input'!$C$9:$P$9,MATCH(C120,'Sample Input'!$C$9:$P$9,1))&gt;=20,FORECAST(C120,INDEX('Sample Input'!$C$7:$P$7,MATCH(C120,'Sample Input'!$C$9:$P$9,1)-1):INDEX('Sample Input'!$C$7:$P$7,MATCH(C120,'Sample Input'!$C$9:$P$9,1)),INDEX('Sample Input'!$C$9:$P$9,MATCH(C120,'Sample Input'!$C$9:$P$9,1)-1):INDEX('Sample Input'!$C$9:$P$9,MATCH(C120,'Sample Input'!$C$9:$P$9,1))),FORECAST(C120,INDEX('Sample Input'!$C$7:$P$7,MATCH(C120,'Sample Input'!$C$9:$P$9,1)):INDEX('Sample Input'!$C$7:$P$7,MATCH(C120,'Sample Input'!$C$9:$P$9,1)+1),INDEX('Sample Input'!$C$9:$P$9,MATCH(C120,'Sample Input'!$C$9:$P$9,1)):INDEX('Sample Input'!$C$9:$P$9,MATCH(C120,'Sample Input'!$C$9:$P$9,1)+1)))</f>
        <v>0</v>
      </c>
      <c r="R120" s="50">
        <f>IF(INDEX('Sample Input'!$C$9:$P$9,MATCH(C120,'Sample Input'!$C$9:$P$9,1))&gt;=20,FORECAST(C120,INDEX('Sample Input'!$C$8:$P$8,MATCH(C120,'Sample Input'!$C$9:$P$9,1)-1):INDEX('Sample Input'!$C$8:$P$8,MATCH(C120,'Sample Input'!$C$9:$P$9,1)),INDEX('Sample Input'!$C$9:$P$9,MATCH(C120,'Sample Input'!$C$9:$P$9,1)-1):INDEX('Sample Input'!$C$9:$P$9,MATCH(C120,'Sample Input'!$C$9:$P$9,1))),FORECAST(C120,INDEX('Sample Input'!$C$8:$P$8,MATCH(C120,'Sample Input'!$C$9:$P$9,1)):INDEX('Sample Input'!$C$8:$P$8,MATCH(C120,'Sample Input'!$C$9:$P$9,1)+1),INDEX('Sample Input'!$C$9:$P$9,MATCH(C120,'Sample Input'!$C$9:$P$9,1)):INDEX('Sample Input'!$C$9:$P$9,MATCH(C120,'Sample Input'!$C$9:$P$9,1)+1)))</f>
        <v>0</v>
      </c>
      <c r="T120" s="32">
        <f t="shared" si="32"/>
        <v>39.965959062871903</v>
      </c>
      <c r="U120" s="33">
        <f t="shared" si="33"/>
        <v>0</v>
      </c>
      <c r="V120" s="33">
        <f t="shared" si="34"/>
        <v>0</v>
      </c>
      <c r="W120" s="34">
        <f t="shared" si="35"/>
        <v>0.10674223632812502</v>
      </c>
      <c r="X120" s="34">
        <f t="shared" si="36"/>
        <v>0.11230468750000001</v>
      </c>
      <c r="Y120" s="34">
        <f t="shared" si="37"/>
        <v>0.12228295898437502</v>
      </c>
      <c r="Z120" s="35">
        <f t="shared" si="38"/>
        <v>29</v>
      </c>
      <c r="AA120" s="35">
        <f t="shared" si="39"/>
        <v>29</v>
      </c>
      <c r="AB120" s="35">
        <f t="shared" si="40"/>
        <v>29</v>
      </c>
      <c r="AC120" s="35">
        <f t="shared" si="41"/>
        <v>94</v>
      </c>
      <c r="AD120" s="35">
        <f t="shared" si="42"/>
        <v>94</v>
      </c>
      <c r="AE120" s="36">
        <f t="shared" si="43"/>
        <v>94</v>
      </c>
    </row>
    <row r="121" spans="1:31" x14ac:dyDescent="0.25">
      <c r="A121" s="56">
        <v>116</v>
      </c>
      <c r="C121" s="32">
        <f t="shared" si="22"/>
        <v>40.127711289103054</v>
      </c>
      <c r="D121" s="33">
        <f>IF(INDEX('Sample Input'!$C$9:$P$9,MATCH(C121,'Sample Input'!$C$9:$P$9,1))&gt;=20,FORECAST(C121,INDEX('Sample Input'!$C$10:$P$10,MATCH(C121,'Sample Input'!$C$9:$P$9,1)-1):INDEX('Sample Input'!$C$10:$P$10,MATCH(C121,'Sample Input'!$C$9:$P$9,1)),INDEX('Sample Input'!$C$9:$P$9,MATCH(C121,'Sample Input'!$C$9:$P$9,1)-1):INDEX('Sample Input'!$C$9:$P$9,MATCH(C121,'Sample Input'!$C$9:$P$9,1))),FORECAST(C121,INDEX('Sample Input'!$C$10:$P$10,MATCH(C121,'Sample Input'!$C$9:$P$9,1)):INDEX('Sample Input'!$C$10:$P$10,MATCH(C121,'Sample Input'!$C$9:$P$9,1)+1),INDEX('Sample Input'!$C$9:$P$9,MATCH(C121,'Sample Input'!$C$9:$P$9,1)):INDEX('Sample Input'!$C$9:$P$9,MATCH(C121,'Sample Input'!$C$9:$P$9,1)+1)))</f>
        <v>0</v>
      </c>
      <c r="E121" s="33">
        <f>IF(INDEX('Sample Input'!$C$9:$P$9,MATCH(C121,'Sample Input'!$C$9:$P$9,1))&gt;=20,FORECAST(C121,INDEX('Sample Input'!$C$11:$P$11,MATCH(C121,'Sample Input'!$C$9:$P$9,1)-1):INDEX('Sample Input'!$C$11:$P$11,MATCH(C121,'Sample Input'!$C$9:$P$9,1)),INDEX('Sample Input'!$C$9:$P$9,MATCH(C121,'Sample Input'!$C$9:$P$9,1)-1):INDEX('Sample Input'!$C$9:$P$9,MATCH(C121,'Sample Input'!$C$9:$P$9,1))),FORECAST(C121,INDEX('Sample Input'!$C$11:$P$11,MATCH(C121,'Sample Input'!$C$9:$P$9,1)):INDEX('Sample Input'!$C$11:$P$11,MATCH(C121,'Sample Input'!$C$9:$P$9,1)+1),INDEX('Sample Input'!$C$9:$P$9,MATCH(C121,'Sample Input'!$C$9:$P$9,1)):INDEX('Sample Input'!$C$9:$P$9,MATCH(C121,'Sample Input'!$C$9:$P$9,1)+1)))</f>
        <v>0</v>
      </c>
      <c r="F121" s="34">
        <f t="shared" si="23"/>
        <v>0.10767042968750003</v>
      </c>
      <c r="G121" s="34">
        <f t="shared" si="24"/>
        <v>0.11328125000000003</v>
      </c>
      <c r="H121" s="34">
        <f t="shared" si="25"/>
        <v>0.12334628906250004</v>
      </c>
      <c r="I121" s="35">
        <f t="shared" si="26"/>
        <v>29</v>
      </c>
      <c r="J121" s="35">
        <f t="shared" si="27"/>
        <v>29</v>
      </c>
      <c r="K121" s="35">
        <f t="shared" si="28"/>
        <v>29</v>
      </c>
      <c r="L121" s="35">
        <f t="shared" si="29"/>
        <v>95</v>
      </c>
      <c r="M121" s="35">
        <f t="shared" si="30"/>
        <v>95</v>
      </c>
      <c r="N121" s="36">
        <f t="shared" si="31"/>
        <v>95</v>
      </c>
      <c r="P121" s="48">
        <f>IF(INDEX('Sample Input'!$C$6:$P$6,MATCH(C121,'Sample Input'!$C$9:$P$9,1))&gt;='Sample Input'!$O$9,FORECAST(C121,INDEX('Sample Input'!$C$6:$P$6,MATCH(C121,'Sample Input'!$C$9:$P$9,1)-1):INDEX('Sample Input'!$C$6:$P$6,MATCH(C121,'Sample Input'!$C$9:$P$9,1)),INDEX('Sample Input'!$C$9:$P$9,MATCH(C121,'Sample Input'!$C$9:$P$9,1)-1):INDEX('Sample Input'!$C$9:$P$9,MATCH(C121,'Sample Input'!$C$9:$P$9,1))),FORECAST(C121,INDEX('Sample Input'!$C$6:$P$6,MATCH(C121,'Sample Input'!$C$9:$P$9,1)):INDEX('Sample Input'!$C$6:$P$6,MATCH(C121,'Sample Input'!$C$9:$P$9,1)+1),INDEX('Sample Input'!$C$9:$P$9,MATCH(C121,'Sample Input'!$C$9:$P$9,1)):INDEX('Sample Input'!$C$9:$P$9,MATCH(C121,'Sample Input'!$C$9:$P$9,1)+1)))</f>
        <v>40.127711289103054</v>
      </c>
      <c r="Q121" s="49">
        <f>IF(INDEX('Sample Input'!$C$9:$P$9,MATCH(C121,'Sample Input'!$C$9:$P$9,1))&gt;=20,FORECAST(C121,INDEX('Sample Input'!$C$7:$P$7,MATCH(C121,'Sample Input'!$C$9:$P$9,1)-1):INDEX('Sample Input'!$C$7:$P$7,MATCH(C121,'Sample Input'!$C$9:$P$9,1)),INDEX('Sample Input'!$C$9:$P$9,MATCH(C121,'Sample Input'!$C$9:$P$9,1)-1):INDEX('Sample Input'!$C$9:$P$9,MATCH(C121,'Sample Input'!$C$9:$P$9,1))),FORECAST(C121,INDEX('Sample Input'!$C$7:$P$7,MATCH(C121,'Sample Input'!$C$9:$P$9,1)):INDEX('Sample Input'!$C$7:$P$7,MATCH(C121,'Sample Input'!$C$9:$P$9,1)+1),INDEX('Sample Input'!$C$9:$P$9,MATCH(C121,'Sample Input'!$C$9:$P$9,1)):INDEX('Sample Input'!$C$9:$P$9,MATCH(C121,'Sample Input'!$C$9:$P$9,1)+1)))</f>
        <v>0</v>
      </c>
      <c r="R121" s="50">
        <f>IF(INDEX('Sample Input'!$C$9:$P$9,MATCH(C121,'Sample Input'!$C$9:$P$9,1))&gt;=20,FORECAST(C121,INDEX('Sample Input'!$C$8:$P$8,MATCH(C121,'Sample Input'!$C$9:$P$9,1)-1):INDEX('Sample Input'!$C$8:$P$8,MATCH(C121,'Sample Input'!$C$9:$P$9,1)),INDEX('Sample Input'!$C$9:$P$9,MATCH(C121,'Sample Input'!$C$9:$P$9,1)-1):INDEX('Sample Input'!$C$9:$P$9,MATCH(C121,'Sample Input'!$C$9:$P$9,1))),FORECAST(C121,INDEX('Sample Input'!$C$8:$P$8,MATCH(C121,'Sample Input'!$C$9:$P$9,1)):INDEX('Sample Input'!$C$8:$P$8,MATCH(C121,'Sample Input'!$C$9:$P$9,1)+1),INDEX('Sample Input'!$C$9:$P$9,MATCH(C121,'Sample Input'!$C$9:$P$9,1)):INDEX('Sample Input'!$C$9:$P$9,MATCH(C121,'Sample Input'!$C$9:$P$9,1)+1)))</f>
        <v>0</v>
      </c>
      <c r="T121" s="32">
        <f t="shared" si="32"/>
        <v>40.127711289103054</v>
      </c>
      <c r="U121" s="33">
        <f t="shared" si="33"/>
        <v>0</v>
      </c>
      <c r="V121" s="33">
        <f t="shared" si="34"/>
        <v>0</v>
      </c>
      <c r="W121" s="34">
        <f t="shared" si="35"/>
        <v>0.10767042968750003</v>
      </c>
      <c r="X121" s="34">
        <f t="shared" si="36"/>
        <v>0.11328125000000003</v>
      </c>
      <c r="Y121" s="34">
        <f t="shared" si="37"/>
        <v>0.12334628906250004</v>
      </c>
      <c r="Z121" s="35">
        <f t="shared" si="38"/>
        <v>29</v>
      </c>
      <c r="AA121" s="35">
        <f t="shared" si="39"/>
        <v>29</v>
      </c>
      <c r="AB121" s="35">
        <f t="shared" si="40"/>
        <v>29</v>
      </c>
      <c r="AC121" s="35">
        <f t="shared" si="41"/>
        <v>95</v>
      </c>
      <c r="AD121" s="35">
        <f t="shared" si="42"/>
        <v>95</v>
      </c>
      <c r="AE121" s="36">
        <f t="shared" si="43"/>
        <v>95</v>
      </c>
    </row>
    <row r="122" spans="1:31" x14ac:dyDescent="0.25">
      <c r="A122" s="56">
        <v>117</v>
      </c>
      <c r="C122" s="32">
        <f t="shared" si="22"/>
        <v>40.288536555758235</v>
      </c>
      <c r="D122" s="33">
        <f>IF(INDEX('Sample Input'!$C$9:$P$9,MATCH(C122,'Sample Input'!$C$9:$P$9,1))&gt;=20,FORECAST(C122,INDEX('Sample Input'!$C$10:$P$10,MATCH(C122,'Sample Input'!$C$9:$P$9,1)-1):INDEX('Sample Input'!$C$10:$P$10,MATCH(C122,'Sample Input'!$C$9:$P$9,1)),INDEX('Sample Input'!$C$9:$P$9,MATCH(C122,'Sample Input'!$C$9:$P$9,1)-1):INDEX('Sample Input'!$C$9:$P$9,MATCH(C122,'Sample Input'!$C$9:$P$9,1))),FORECAST(C122,INDEX('Sample Input'!$C$10:$P$10,MATCH(C122,'Sample Input'!$C$9:$P$9,1)):INDEX('Sample Input'!$C$10:$P$10,MATCH(C122,'Sample Input'!$C$9:$P$9,1)+1),INDEX('Sample Input'!$C$9:$P$9,MATCH(C122,'Sample Input'!$C$9:$P$9,1)):INDEX('Sample Input'!$C$9:$P$9,MATCH(C122,'Sample Input'!$C$9:$P$9,1)+1)))</f>
        <v>0</v>
      </c>
      <c r="E122" s="33">
        <f>IF(INDEX('Sample Input'!$C$9:$P$9,MATCH(C122,'Sample Input'!$C$9:$P$9,1))&gt;=20,FORECAST(C122,INDEX('Sample Input'!$C$11:$P$11,MATCH(C122,'Sample Input'!$C$9:$P$9,1)-1):INDEX('Sample Input'!$C$11:$P$11,MATCH(C122,'Sample Input'!$C$9:$P$9,1)),INDEX('Sample Input'!$C$9:$P$9,MATCH(C122,'Sample Input'!$C$9:$P$9,1)-1):INDEX('Sample Input'!$C$9:$P$9,MATCH(C122,'Sample Input'!$C$9:$P$9,1))),FORECAST(C122,INDEX('Sample Input'!$C$11:$P$11,MATCH(C122,'Sample Input'!$C$9:$P$9,1)):INDEX('Sample Input'!$C$11:$P$11,MATCH(C122,'Sample Input'!$C$9:$P$9,1)+1),INDEX('Sample Input'!$C$9:$P$9,MATCH(C122,'Sample Input'!$C$9:$P$9,1)):INDEX('Sample Input'!$C$9:$P$9,MATCH(C122,'Sample Input'!$C$9:$P$9,1)+1)))</f>
        <v>0</v>
      </c>
      <c r="F122" s="34">
        <f t="shared" si="23"/>
        <v>0.10859862304687505</v>
      </c>
      <c r="G122" s="34">
        <f t="shared" si="24"/>
        <v>0.11425781250000006</v>
      </c>
      <c r="H122" s="34">
        <f t="shared" si="25"/>
        <v>0.12440961914062507</v>
      </c>
      <c r="I122" s="35">
        <f t="shared" si="26"/>
        <v>29</v>
      </c>
      <c r="J122" s="35">
        <f t="shared" si="27"/>
        <v>29</v>
      </c>
      <c r="K122" s="35">
        <f t="shared" si="28"/>
        <v>29</v>
      </c>
      <c r="L122" s="35">
        <f t="shared" si="29"/>
        <v>95</v>
      </c>
      <c r="M122" s="35">
        <f t="shared" si="30"/>
        <v>95</v>
      </c>
      <c r="N122" s="36">
        <f t="shared" si="31"/>
        <v>95</v>
      </c>
      <c r="P122" s="48">
        <f>IF(INDEX('Sample Input'!$C$6:$P$6,MATCH(C122,'Sample Input'!$C$9:$P$9,1))&gt;='Sample Input'!$O$9,FORECAST(C122,INDEX('Sample Input'!$C$6:$P$6,MATCH(C122,'Sample Input'!$C$9:$P$9,1)-1):INDEX('Sample Input'!$C$6:$P$6,MATCH(C122,'Sample Input'!$C$9:$P$9,1)),INDEX('Sample Input'!$C$9:$P$9,MATCH(C122,'Sample Input'!$C$9:$P$9,1)-1):INDEX('Sample Input'!$C$9:$P$9,MATCH(C122,'Sample Input'!$C$9:$P$9,1))),FORECAST(C122,INDEX('Sample Input'!$C$6:$P$6,MATCH(C122,'Sample Input'!$C$9:$P$9,1)):INDEX('Sample Input'!$C$6:$P$6,MATCH(C122,'Sample Input'!$C$9:$P$9,1)+1),INDEX('Sample Input'!$C$9:$P$9,MATCH(C122,'Sample Input'!$C$9:$P$9,1)):INDEX('Sample Input'!$C$9:$P$9,MATCH(C122,'Sample Input'!$C$9:$P$9,1)+1)))</f>
        <v>40.288536555758235</v>
      </c>
      <c r="Q122" s="49">
        <f>IF(INDEX('Sample Input'!$C$9:$P$9,MATCH(C122,'Sample Input'!$C$9:$P$9,1))&gt;=20,FORECAST(C122,INDEX('Sample Input'!$C$7:$P$7,MATCH(C122,'Sample Input'!$C$9:$P$9,1)-1):INDEX('Sample Input'!$C$7:$P$7,MATCH(C122,'Sample Input'!$C$9:$P$9,1)),INDEX('Sample Input'!$C$9:$P$9,MATCH(C122,'Sample Input'!$C$9:$P$9,1)-1):INDEX('Sample Input'!$C$9:$P$9,MATCH(C122,'Sample Input'!$C$9:$P$9,1))),FORECAST(C122,INDEX('Sample Input'!$C$7:$P$7,MATCH(C122,'Sample Input'!$C$9:$P$9,1)):INDEX('Sample Input'!$C$7:$P$7,MATCH(C122,'Sample Input'!$C$9:$P$9,1)+1),INDEX('Sample Input'!$C$9:$P$9,MATCH(C122,'Sample Input'!$C$9:$P$9,1)):INDEX('Sample Input'!$C$9:$P$9,MATCH(C122,'Sample Input'!$C$9:$P$9,1)+1)))</f>
        <v>0</v>
      </c>
      <c r="R122" s="50">
        <f>IF(INDEX('Sample Input'!$C$9:$P$9,MATCH(C122,'Sample Input'!$C$9:$P$9,1))&gt;=20,FORECAST(C122,INDEX('Sample Input'!$C$8:$P$8,MATCH(C122,'Sample Input'!$C$9:$P$9,1)-1):INDEX('Sample Input'!$C$8:$P$8,MATCH(C122,'Sample Input'!$C$9:$P$9,1)),INDEX('Sample Input'!$C$9:$P$9,MATCH(C122,'Sample Input'!$C$9:$P$9,1)-1):INDEX('Sample Input'!$C$9:$P$9,MATCH(C122,'Sample Input'!$C$9:$P$9,1))),FORECAST(C122,INDEX('Sample Input'!$C$8:$P$8,MATCH(C122,'Sample Input'!$C$9:$P$9,1)):INDEX('Sample Input'!$C$8:$P$8,MATCH(C122,'Sample Input'!$C$9:$P$9,1)+1),INDEX('Sample Input'!$C$9:$P$9,MATCH(C122,'Sample Input'!$C$9:$P$9,1)):INDEX('Sample Input'!$C$9:$P$9,MATCH(C122,'Sample Input'!$C$9:$P$9,1)+1)))</f>
        <v>0</v>
      </c>
      <c r="T122" s="32">
        <f t="shared" si="32"/>
        <v>40.288536555758235</v>
      </c>
      <c r="U122" s="33">
        <f t="shared" si="33"/>
        <v>0</v>
      </c>
      <c r="V122" s="33">
        <f t="shared" si="34"/>
        <v>0</v>
      </c>
      <c r="W122" s="34">
        <f t="shared" si="35"/>
        <v>0.10859862304687505</v>
      </c>
      <c r="X122" s="34">
        <f t="shared" si="36"/>
        <v>0.11425781250000006</v>
      </c>
      <c r="Y122" s="34">
        <f t="shared" si="37"/>
        <v>0.12440961914062507</v>
      </c>
      <c r="Z122" s="35">
        <f t="shared" si="38"/>
        <v>29</v>
      </c>
      <c r="AA122" s="35">
        <f t="shared" si="39"/>
        <v>29</v>
      </c>
      <c r="AB122" s="35">
        <f t="shared" si="40"/>
        <v>29</v>
      </c>
      <c r="AC122" s="35">
        <f t="shared" si="41"/>
        <v>95</v>
      </c>
      <c r="AD122" s="35">
        <f t="shared" si="42"/>
        <v>95</v>
      </c>
      <c r="AE122" s="36">
        <f t="shared" si="43"/>
        <v>95</v>
      </c>
    </row>
    <row r="123" spans="1:31" x14ac:dyDescent="0.25">
      <c r="A123" s="56">
        <v>118</v>
      </c>
      <c r="C123" s="32">
        <f t="shared" si="22"/>
        <v>40.448448030162275</v>
      </c>
      <c r="D123" s="33">
        <f>IF(INDEX('Sample Input'!$C$9:$P$9,MATCH(C123,'Sample Input'!$C$9:$P$9,1))&gt;=20,FORECAST(C123,INDEX('Sample Input'!$C$10:$P$10,MATCH(C123,'Sample Input'!$C$9:$P$9,1)-1):INDEX('Sample Input'!$C$10:$P$10,MATCH(C123,'Sample Input'!$C$9:$P$9,1)),INDEX('Sample Input'!$C$9:$P$9,MATCH(C123,'Sample Input'!$C$9:$P$9,1)-1):INDEX('Sample Input'!$C$9:$P$9,MATCH(C123,'Sample Input'!$C$9:$P$9,1))),FORECAST(C123,INDEX('Sample Input'!$C$10:$P$10,MATCH(C123,'Sample Input'!$C$9:$P$9,1)):INDEX('Sample Input'!$C$10:$P$10,MATCH(C123,'Sample Input'!$C$9:$P$9,1)+1),INDEX('Sample Input'!$C$9:$P$9,MATCH(C123,'Sample Input'!$C$9:$P$9,1)):INDEX('Sample Input'!$C$9:$P$9,MATCH(C123,'Sample Input'!$C$9:$P$9,1)+1)))</f>
        <v>0</v>
      </c>
      <c r="E123" s="33">
        <f>IF(INDEX('Sample Input'!$C$9:$P$9,MATCH(C123,'Sample Input'!$C$9:$P$9,1))&gt;=20,FORECAST(C123,INDEX('Sample Input'!$C$11:$P$11,MATCH(C123,'Sample Input'!$C$9:$P$9,1)-1):INDEX('Sample Input'!$C$11:$P$11,MATCH(C123,'Sample Input'!$C$9:$P$9,1)),INDEX('Sample Input'!$C$9:$P$9,MATCH(C123,'Sample Input'!$C$9:$P$9,1)-1):INDEX('Sample Input'!$C$9:$P$9,MATCH(C123,'Sample Input'!$C$9:$P$9,1))),FORECAST(C123,INDEX('Sample Input'!$C$11:$P$11,MATCH(C123,'Sample Input'!$C$9:$P$9,1)):INDEX('Sample Input'!$C$11:$P$11,MATCH(C123,'Sample Input'!$C$9:$P$9,1)+1),INDEX('Sample Input'!$C$9:$P$9,MATCH(C123,'Sample Input'!$C$9:$P$9,1)):INDEX('Sample Input'!$C$9:$P$9,MATCH(C123,'Sample Input'!$C$9:$P$9,1)+1)))</f>
        <v>0</v>
      </c>
      <c r="F123" s="34">
        <f t="shared" si="23"/>
        <v>0.10952681640624999</v>
      </c>
      <c r="G123" s="34">
        <f t="shared" si="24"/>
        <v>0.11523437499999999</v>
      </c>
      <c r="H123" s="34">
        <f t="shared" si="25"/>
        <v>0.12547294921874999</v>
      </c>
      <c r="I123" s="35">
        <f t="shared" si="26"/>
        <v>29</v>
      </c>
      <c r="J123" s="35">
        <f t="shared" si="27"/>
        <v>29</v>
      </c>
      <c r="K123" s="35">
        <f t="shared" si="28"/>
        <v>29</v>
      </c>
      <c r="L123" s="35">
        <f t="shared" si="29"/>
        <v>95</v>
      </c>
      <c r="M123" s="35">
        <f t="shared" si="30"/>
        <v>95</v>
      </c>
      <c r="N123" s="36">
        <f t="shared" si="31"/>
        <v>95</v>
      </c>
      <c r="P123" s="48">
        <f>IF(INDEX('Sample Input'!$C$6:$P$6,MATCH(C123,'Sample Input'!$C$9:$P$9,1))&gt;='Sample Input'!$O$9,FORECAST(C123,INDEX('Sample Input'!$C$6:$P$6,MATCH(C123,'Sample Input'!$C$9:$P$9,1)-1):INDEX('Sample Input'!$C$6:$P$6,MATCH(C123,'Sample Input'!$C$9:$P$9,1)),INDEX('Sample Input'!$C$9:$P$9,MATCH(C123,'Sample Input'!$C$9:$P$9,1)-1):INDEX('Sample Input'!$C$9:$P$9,MATCH(C123,'Sample Input'!$C$9:$P$9,1))),FORECAST(C123,INDEX('Sample Input'!$C$6:$P$6,MATCH(C123,'Sample Input'!$C$9:$P$9,1)):INDEX('Sample Input'!$C$6:$P$6,MATCH(C123,'Sample Input'!$C$9:$P$9,1)+1),INDEX('Sample Input'!$C$9:$P$9,MATCH(C123,'Sample Input'!$C$9:$P$9,1)):INDEX('Sample Input'!$C$9:$P$9,MATCH(C123,'Sample Input'!$C$9:$P$9,1)+1)))</f>
        <v>40.448448030162275</v>
      </c>
      <c r="Q123" s="49">
        <f>IF(INDEX('Sample Input'!$C$9:$P$9,MATCH(C123,'Sample Input'!$C$9:$P$9,1))&gt;=20,FORECAST(C123,INDEX('Sample Input'!$C$7:$P$7,MATCH(C123,'Sample Input'!$C$9:$P$9,1)-1):INDEX('Sample Input'!$C$7:$P$7,MATCH(C123,'Sample Input'!$C$9:$P$9,1)),INDEX('Sample Input'!$C$9:$P$9,MATCH(C123,'Sample Input'!$C$9:$P$9,1)-1):INDEX('Sample Input'!$C$9:$P$9,MATCH(C123,'Sample Input'!$C$9:$P$9,1))),FORECAST(C123,INDEX('Sample Input'!$C$7:$P$7,MATCH(C123,'Sample Input'!$C$9:$P$9,1)):INDEX('Sample Input'!$C$7:$P$7,MATCH(C123,'Sample Input'!$C$9:$P$9,1)+1),INDEX('Sample Input'!$C$9:$P$9,MATCH(C123,'Sample Input'!$C$9:$P$9,1)):INDEX('Sample Input'!$C$9:$P$9,MATCH(C123,'Sample Input'!$C$9:$P$9,1)+1)))</f>
        <v>0</v>
      </c>
      <c r="R123" s="50">
        <f>IF(INDEX('Sample Input'!$C$9:$P$9,MATCH(C123,'Sample Input'!$C$9:$P$9,1))&gt;=20,FORECAST(C123,INDEX('Sample Input'!$C$8:$P$8,MATCH(C123,'Sample Input'!$C$9:$P$9,1)-1):INDEX('Sample Input'!$C$8:$P$8,MATCH(C123,'Sample Input'!$C$9:$P$9,1)),INDEX('Sample Input'!$C$9:$P$9,MATCH(C123,'Sample Input'!$C$9:$P$9,1)-1):INDEX('Sample Input'!$C$9:$P$9,MATCH(C123,'Sample Input'!$C$9:$P$9,1))),FORECAST(C123,INDEX('Sample Input'!$C$8:$P$8,MATCH(C123,'Sample Input'!$C$9:$P$9,1)):INDEX('Sample Input'!$C$8:$P$8,MATCH(C123,'Sample Input'!$C$9:$P$9,1)+1),INDEX('Sample Input'!$C$9:$P$9,MATCH(C123,'Sample Input'!$C$9:$P$9,1)):INDEX('Sample Input'!$C$9:$P$9,MATCH(C123,'Sample Input'!$C$9:$P$9,1)+1)))</f>
        <v>0</v>
      </c>
      <c r="T123" s="32">
        <f t="shared" si="32"/>
        <v>40.448448030162275</v>
      </c>
      <c r="U123" s="33">
        <f t="shared" si="33"/>
        <v>0</v>
      </c>
      <c r="V123" s="33">
        <f t="shared" si="34"/>
        <v>0</v>
      </c>
      <c r="W123" s="34">
        <f t="shared" si="35"/>
        <v>0.10952681640624999</v>
      </c>
      <c r="X123" s="34">
        <f t="shared" si="36"/>
        <v>0.11523437499999999</v>
      </c>
      <c r="Y123" s="34">
        <f t="shared" si="37"/>
        <v>0.12547294921874999</v>
      </c>
      <c r="Z123" s="35">
        <f t="shared" si="38"/>
        <v>29</v>
      </c>
      <c r="AA123" s="35">
        <f t="shared" si="39"/>
        <v>29</v>
      </c>
      <c r="AB123" s="35">
        <f t="shared" si="40"/>
        <v>29</v>
      </c>
      <c r="AC123" s="35">
        <f t="shared" si="41"/>
        <v>95</v>
      </c>
      <c r="AD123" s="35">
        <f t="shared" si="42"/>
        <v>95</v>
      </c>
      <c r="AE123" s="36">
        <f t="shared" si="43"/>
        <v>95</v>
      </c>
    </row>
    <row r="124" spans="1:31" x14ac:dyDescent="0.25">
      <c r="A124" s="56">
        <v>119</v>
      </c>
      <c r="C124" s="32">
        <f t="shared" si="22"/>
        <v>40.607458582902886</v>
      </c>
      <c r="D124" s="33">
        <f>IF(INDEX('Sample Input'!$C$9:$P$9,MATCH(C124,'Sample Input'!$C$9:$P$9,1))&gt;=20,FORECAST(C124,INDEX('Sample Input'!$C$10:$P$10,MATCH(C124,'Sample Input'!$C$9:$P$9,1)-1):INDEX('Sample Input'!$C$10:$P$10,MATCH(C124,'Sample Input'!$C$9:$P$9,1)),INDEX('Sample Input'!$C$9:$P$9,MATCH(C124,'Sample Input'!$C$9:$P$9,1)-1):INDEX('Sample Input'!$C$9:$P$9,MATCH(C124,'Sample Input'!$C$9:$P$9,1))),FORECAST(C124,INDEX('Sample Input'!$C$10:$P$10,MATCH(C124,'Sample Input'!$C$9:$P$9,1)):INDEX('Sample Input'!$C$10:$P$10,MATCH(C124,'Sample Input'!$C$9:$P$9,1)+1),INDEX('Sample Input'!$C$9:$P$9,MATCH(C124,'Sample Input'!$C$9:$P$9,1)):INDEX('Sample Input'!$C$9:$P$9,MATCH(C124,'Sample Input'!$C$9:$P$9,1)+1)))</f>
        <v>0</v>
      </c>
      <c r="E124" s="33">
        <f>IF(INDEX('Sample Input'!$C$9:$P$9,MATCH(C124,'Sample Input'!$C$9:$P$9,1))&gt;=20,FORECAST(C124,INDEX('Sample Input'!$C$11:$P$11,MATCH(C124,'Sample Input'!$C$9:$P$9,1)-1):INDEX('Sample Input'!$C$11:$P$11,MATCH(C124,'Sample Input'!$C$9:$P$9,1)),INDEX('Sample Input'!$C$9:$P$9,MATCH(C124,'Sample Input'!$C$9:$P$9,1)-1):INDEX('Sample Input'!$C$9:$P$9,MATCH(C124,'Sample Input'!$C$9:$P$9,1))),FORECAST(C124,INDEX('Sample Input'!$C$11:$P$11,MATCH(C124,'Sample Input'!$C$9:$P$9,1)):INDEX('Sample Input'!$C$11:$P$11,MATCH(C124,'Sample Input'!$C$9:$P$9,1)+1),INDEX('Sample Input'!$C$9:$P$9,MATCH(C124,'Sample Input'!$C$9:$P$9,1)):INDEX('Sample Input'!$C$9:$P$9,MATCH(C124,'Sample Input'!$C$9:$P$9,1)+1)))</f>
        <v>0</v>
      </c>
      <c r="F124" s="34">
        <f t="shared" si="23"/>
        <v>0.11045500976562499</v>
      </c>
      <c r="G124" s="34">
        <f t="shared" si="24"/>
        <v>0.11621093749999999</v>
      </c>
      <c r="H124" s="34">
        <f t="shared" si="25"/>
        <v>0.126536279296875</v>
      </c>
      <c r="I124" s="35">
        <f t="shared" si="26"/>
        <v>30</v>
      </c>
      <c r="J124" s="35">
        <f t="shared" si="27"/>
        <v>30</v>
      </c>
      <c r="K124" s="35">
        <f t="shared" si="28"/>
        <v>30</v>
      </c>
      <c r="L124" s="35">
        <f t="shared" si="29"/>
        <v>96</v>
      </c>
      <c r="M124" s="35">
        <f t="shared" si="30"/>
        <v>96</v>
      </c>
      <c r="N124" s="36">
        <f t="shared" si="31"/>
        <v>96</v>
      </c>
      <c r="P124" s="48">
        <f>IF(INDEX('Sample Input'!$C$6:$P$6,MATCH(C124,'Sample Input'!$C$9:$P$9,1))&gt;='Sample Input'!$O$9,FORECAST(C124,INDEX('Sample Input'!$C$6:$P$6,MATCH(C124,'Sample Input'!$C$9:$P$9,1)-1):INDEX('Sample Input'!$C$6:$P$6,MATCH(C124,'Sample Input'!$C$9:$P$9,1)),INDEX('Sample Input'!$C$9:$P$9,MATCH(C124,'Sample Input'!$C$9:$P$9,1)-1):INDEX('Sample Input'!$C$9:$P$9,MATCH(C124,'Sample Input'!$C$9:$P$9,1))),FORECAST(C124,INDEX('Sample Input'!$C$6:$P$6,MATCH(C124,'Sample Input'!$C$9:$P$9,1)):INDEX('Sample Input'!$C$6:$P$6,MATCH(C124,'Sample Input'!$C$9:$P$9,1)+1),INDEX('Sample Input'!$C$9:$P$9,MATCH(C124,'Sample Input'!$C$9:$P$9,1)):INDEX('Sample Input'!$C$9:$P$9,MATCH(C124,'Sample Input'!$C$9:$P$9,1)+1)))</f>
        <v>40.607458582902886</v>
      </c>
      <c r="Q124" s="49">
        <f>IF(INDEX('Sample Input'!$C$9:$P$9,MATCH(C124,'Sample Input'!$C$9:$P$9,1))&gt;=20,FORECAST(C124,INDEX('Sample Input'!$C$7:$P$7,MATCH(C124,'Sample Input'!$C$9:$P$9,1)-1):INDEX('Sample Input'!$C$7:$P$7,MATCH(C124,'Sample Input'!$C$9:$P$9,1)),INDEX('Sample Input'!$C$9:$P$9,MATCH(C124,'Sample Input'!$C$9:$P$9,1)-1):INDEX('Sample Input'!$C$9:$P$9,MATCH(C124,'Sample Input'!$C$9:$P$9,1))),FORECAST(C124,INDEX('Sample Input'!$C$7:$P$7,MATCH(C124,'Sample Input'!$C$9:$P$9,1)):INDEX('Sample Input'!$C$7:$P$7,MATCH(C124,'Sample Input'!$C$9:$P$9,1)+1),INDEX('Sample Input'!$C$9:$P$9,MATCH(C124,'Sample Input'!$C$9:$P$9,1)):INDEX('Sample Input'!$C$9:$P$9,MATCH(C124,'Sample Input'!$C$9:$P$9,1)+1)))</f>
        <v>0</v>
      </c>
      <c r="R124" s="50">
        <f>IF(INDEX('Sample Input'!$C$9:$P$9,MATCH(C124,'Sample Input'!$C$9:$P$9,1))&gt;=20,FORECAST(C124,INDEX('Sample Input'!$C$8:$P$8,MATCH(C124,'Sample Input'!$C$9:$P$9,1)-1):INDEX('Sample Input'!$C$8:$P$8,MATCH(C124,'Sample Input'!$C$9:$P$9,1)),INDEX('Sample Input'!$C$9:$P$9,MATCH(C124,'Sample Input'!$C$9:$P$9,1)-1):INDEX('Sample Input'!$C$9:$P$9,MATCH(C124,'Sample Input'!$C$9:$P$9,1))),FORECAST(C124,INDEX('Sample Input'!$C$8:$P$8,MATCH(C124,'Sample Input'!$C$9:$P$9,1)):INDEX('Sample Input'!$C$8:$P$8,MATCH(C124,'Sample Input'!$C$9:$P$9,1)+1),INDEX('Sample Input'!$C$9:$P$9,MATCH(C124,'Sample Input'!$C$9:$P$9,1)):INDEX('Sample Input'!$C$9:$P$9,MATCH(C124,'Sample Input'!$C$9:$P$9,1)+1)))</f>
        <v>0</v>
      </c>
      <c r="T124" s="32">
        <f t="shared" si="32"/>
        <v>40.607458582902886</v>
      </c>
      <c r="U124" s="33">
        <f t="shared" si="33"/>
        <v>0</v>
      </c>
      <c r="V124" s="33">
        <f t="shared" si="34"/>
        <v>0</v>
      </c>
      <c r="W124" s="34">
        <f t="shared" si="35"/>
        <v>0.11045500976562499</v>
      </c>
      <c r="X124" s="34">
        <f t="shared" si="36"/>
        <v>0.11621093749999999</v>
      </c>
      <c r="Y124" s="34">
        <f t="shared" si="37"/>
        <v>0.126536279296875</v>
      </c>
      <c r="Z124" s="35">
        <f t="shared" si="38"/>
        <v>30</v>
      </c>
      <c r="AA124" s="35">
        <f t="shared" si="39"/>
        <v>30</v>
      </c>
      <c r="AB124" s="35">
        <f t="shared" si="40"/>
        <v>30</v>
      </c>
      <c r="AC124" s="35">
        <f t="shared" si="41"/>
        <v>96</v>
      </c>
      <c r="AD124" s="35">
        <f t="shared" si="42"/>
        <v>96</v>
      </c>
      <c r="AE124" s="36">
        <f t="shared" si="43"/>
        <v>96</v>
      </c>
    </row>
    <row r="125" spans="1:31" x14ac:dyDescent="0.25">
      <c r="A125" s="56">
        <v>120</v>
      </c>
      <c r="C125" s="32">
        <f t="shared" si="22"/>
        <v>40.76558079694852</v>
      </c>
      <c r="D125" s="33">
        <f>IF(INDEX('Sample Input'!$C$9:$P$9,MATCH(C125,'Sample Input'!$C$9:$P$9,1))&gt;=20,FORECAST(C125,INDEX('Sample Input'!$C$10:$P$10,MATCH(C125,'Sample Input'!$C$9:$P$9,1)-1):INDEX('Sample Input'!$C$10:$P$10,MATCH(C125,'Sample Input'!$C$9:$P$9,1)),INDEX('Sample Input'!$C$9:$P$9,MATCH(C125,'Sample Input'!$C$9:$P$9,1)-1):INDEX('Sample Input'!$C$9:$P$9,MATCH(C125,'Sample Input'!$C$9:$P$9,1))),FORECAST(C125,INDEX('Sample Input'!$C$10:$P$10,MATCH(C125,'Sample Input'!$C$9:$P$9,1)):INDEX('Sample Input'!$C$10:$P$10,MATCH(C125,'Sample Input'!$C$9:$P$9,1)+1),INDEX('Sample Input'!$C$9:$P$9,MATCH(C125,'Sample Input'!$C$9:$P$9,1)):INDEX('Sample Input'!$C$9:$P$9,MATCH(C125,'Sample Input'!$C$9:$P$9,1)+1)))</f>
        <v>0</v>
      </c>
      <c r="E125" s="33">
        <f>IF(INDEX('Sample Input'!$C$9:$P$9,MATCH(C125,'Sample Input'!$C$9:$P$9,1))&gt;=20,FORECAST(C125,INDEX('Sample Input'!$C$11:$P$11,MATCH(C125,'Sample Input'!$C$9:$P$9,1)-1):INDEX('Sample Input'!$C$11:$P$11,MATCH(C125,'Sample Input'!$C$9:$P$9,1)),INDEX('Sample Input'!$C$9:$P$9,MATCH(C125,'Sample Input'!$C$9:$P$9,1)-1):INDEX('Sample Input'!$C$9:$P$9,MATCH(C125,'Sample Input'!$C$9:$P$9,1))),FORECAST(C125,INDEX('Sample Input'!$C$11:$P$11,MATCH(C125,'Sample Input'!$C$9:$P$9,1)):INDEX('Sample Input'!$C$11:$P$11,MATCH(C125,'Sample Input'!$C$9:$P$9,1)+1),INDEX('Sample Input'!$C$9:$P$9,MATCH(C125,'Sample Input'!$C$9:$P$9,1)):INDEX('Sample Input'!$C$9:$P$9,MATCH(C125,'Sample Input'!$C$9:$P$9,1)+1)))</f>
        <v>0</v>
      </c>
      <c r="F125" s="34">
        <f t="shared" si="23"/>
        <v>0.111383203125</v>
      </c>
      <c r="G125" s="34">
        <f t="shared" si="24"/>
        <v>0.11718749999999999</v>
      </c>
      <c r="H125" s="34">
        <f t="shared" si="25"/>
        <v>0.12759960937500001</v>
      </c>
      <c r="I125" s="35">
        <f t="shared" si="26"/>
        <v>30</v>
      </c>
      <c r="J125" s="35">
        <f t="shared" si="27"/>
        <v>30</v>
      </c>
      <c r="K125" s="35">
        <f t="shared" si="28"/>
        <v>30</v>
      </c>
      <c r="L125" s="35">
        <f t="shared" si="29"/>
        <v>96</v>
      </c>
      <c r="M125" s="35">
        <f t="shared" si="30"/>
        <v>96</v>
      </c>
      <c r="N125" s="36">
        <f t="shared" si="31"/>
        <v>96</v>
      </c>
      <c r="P125" s="48">
        <f>IF(INDEX('Sample Input'!$C$6:$P$6,MATCH(C125,'Sample Input'!$C$9:$P$9,1))&gt;='Sample Input'!$O$9,FORECAST(C125,INDEX('Sample Input'!$C$6:$P$6,MATCH(C125,'Sample Input'!$C$9:$P$9,1)-1):INDEX('Sample Input'!$C$6:$P$6,MATCH(C125,'Sample Input'!$C$9:$P$9,1)),INDEX('Sample Input'!$C$9:$P$9,MATCH(C125,'Sample Input'!$C$9:$P$9,1)-1):INDEX('Sample Input'!$C$9:$P$9,MATCH(C125,'Sample Input'!$C$9:$P$9,1))),FORECAST(C125,INDEX('Sample Input'!$C$6:$P$6,MATCH(C125,'Sample Input'!$C$9:$P$9,1)):INDEX('Sample Input'!$C$6:$P$6,MATCH(C125,'Sample Input'!$C$9:$P$9,1)+1),INDEX('Sample Input'!$C$9:$P$9,MATCH(C125,'Sample Input'!$C$9:$P$9,1)):INDEX('Sample Input'!$C$9:$P$9,MATCH(C125,'Sample Input'!$C$9:$P$9,1)+1)))</f>
        <v>40.76558079694852</v>
      </c>
      <c r="Q125" s="49">
        <f>IF(INDEX('Sample Input'!$C$9:$P$9,MATCH(C125,'Sample Input'!$C$9:$P$9,1))&gt;=20,FORECAST(C125,INDEX('Sample Input'!$C$7:$P$7,MATCH(C125,'Sample Input'!$C$9:$P$9,1)-1):INDEX('Sample Input'!$C$7:$P$7,MATCH(C125,'Sample Input'!$C$9:$P$9,1)),INDEX('Sample Input'!$C$9:$P$9,MATCH(C125,'Sample Input'!$C$9:$P$9,1)-1):INDEX('Sample Input'!$C$9:$P$9,MATCH(C125,'Sample Input'!$C$9:$P$9,1))),FORECAST(C125,INDEX('Sample Input'!$C$7:$P$7,MATCH(C125,'Sample Input'!$C$9:$P$9,1)):INDEX('Sample Input'!$C$7:$P$7,MATCH(C125,'Sample Input'!$C$9:$P$9,1)+1),INDEX('Sample Input'!$C$9:$P$9,MATCH(C125,'Sample Input'!$C$9:$P$9,1)):INDEX('Sample Input'!$C$9:$P$9,MATCH(C125,'Sample Input'!$C$9:$P$9,1)+1)))</f>
        <v>0</v>
      </c>
      <c r="R125" s="50">
        <f>IF(INDEX('Sample Input'!$C$9:$P$9,MATCH(C125,'Sample Input'!$C$9:$P$9,1))&gt;=20,FORECAST(C125,INDEX('Sample Input'!$C$8:$P$8,MATCH(C125,'Sample Input'!$C$9:$P$9,1)-1):INDEX('Sample Input'!$C$8:$P$8,MATCH(C125,'Sample Input'!$C$9:$P$9,1)),INDEX('Sample Input'!$C$9:$P$9,MATCH(C125,'Sample Input'!$C$9:$P$9,1)-1):INDEX('Sample Input'!$C$9:$P$9,MATCH(C125,'Sample Input'!$C$9:$P$9,1))),FORECAST(C125,INDEX('Sample Input'!$C$8:$P$8,MATCH(C125,'Sample Input'!$C$9:$P$9,1)):INDEX('Sample Input'!$C$8:$P$8,MATCH(C125,'Sample Input'!$C$9:$P$9,1)+1),INDEX('Sample Input'!$C$9:$P$9,MATCH(C125,'Sample Input'!$C$9:$P$9,1)):INDEX('Sample Input'!$C$9:$P$9,MATCH(C125,'Sample Input'!$C$9:$P$9,1)+1)))</f>
        <v>0</v>
      </c>
      <c r="T125" s="32">
        <f t="shared" si="32"/>
        <v>40.76558079694852</v>
      </c>
      <c r="U125" s="33">
        <f t="shared" si="33"/>
        <v>0</v>
      </c>
      <c r="V125" s="33">
        <f t="shared" si="34"/>
        <v>0</v>
      </c>
      <c r="W125" s="34">
        <f t="shared" si="35"/>
        <v>0.111383203125</v>
      </c>
      <c r="X125" s="34">
        <f t="shared" si="36"/>
        <v>0.11718749999999999</v>
      </c>
      <c r="Y125" s="34">
        <f t="shared" si="37"/>
        <v>0.12759960937500001</v>
      </c>
      <c r="Z125" s="35">
        <f t="shared" si="38"/>
        <v>30</v>
      </c>
      <c r="AA125" s="35">
        <f t="shared" si="39"/>
        <v>30</v>
      </c>
      <c r="AB125" s="35">
        <f t="shared" si="40"/>
        <v>30</v>
      </c>
      <c r="AC125" s="35">
        <f t="shared" si="41"/>
        <v>96</v>
      </c>
      <c r="AD125" s="35">
        <f t="shared" si="42"/>
        <v>96</v>
      </c>
      <c r="AE125" s="36">
        <f t="shared" si="43"/>
        <v>96</v>
      </c>
    </row>
    <row r="126" spans="1:31" x14ac:dyDescent="0.25">
      <c r="A126" s="56">
        <v>121</v>
      </c>
      <c r="C126" s="32">
        <f t="shared" si="22"/>
        <v>40.92282697641275</v>
      </c>
      <c r="D126" s="33">
        <f>IF(INDEX('Sample Input'!$C$9:$P$9,MATCH(C126,'Sample Input'!$C$9:$P$9,1))&gt;=20,FORECAST(C126,INDEX('Sample Input'!$C$10:$P$10,MATCH(C126,'Sample Input'!$C$9:$P$9,1)-1):INDEX('Sample Input'!$C$10:$P$10,MATCH(C126,'Sample Input'!$C$9:$P$9,1)),INDEX('Sample Input'!$C$9:$P$9,MATCH(C126,'Sample Input'!$C$9:$P$9,1)-1):INDEX('Sample Input'!$C$9:$P$9,MATCH(C126,'Sample Input'!$C$9:$P$9,1))),FORECAST(C126,INDEX('Sample Input'!$C$10:$P$10,MATCH(C126,'Sample Input'!$C$9:$P$9,1)):INDEX('Sample Input'!$C$10:$P$10,MATCH(C126,'Sample Input'!$C$9:$P$9,1)+1),INDEX('Sample Input'!$C$9:$P$9,MATCH(C126,'Sample Input'!$C$9:$P$9,1)):INDEX('Sample Input'!$C$9:$P$9,MATCH(C126,'Sample Input'!$C$9:$P$9,1)+1)))</f>
        <v>0</v>
      </c>
      <c r="E126" s="33">
        <f>IF(INDEX('Sample Input'!$C$9:$P$9,MATCH(C126,'Sample Input'!$C$9:$P$9,1))&gt;=20,FORECAST(C126,INDEX('Sample Input'!$C$11:$P$11,MATCH(C126,'Sample Input'!$C$9:$P$9,1)-1):INDEX('Sample Input'!$C$11:$P$11,MATCH(C126,'Sample Input'!$C$9:$P$9,1)),INDEX('Sample Input'!$C$9:$P$9,MATCH(C126,'Sample Input'!$C$9:$P$9,1)-1):INDEX('Sample Input'!$C$9:$P$9,MATCH(C126,'Sample Input'!$C$9:$P$9,1))),FORECAST(C126,INDEX('Sample Input'!$C$11:$P$11,MATCH(C126,'Sample Input'!$C$9:$P$9,1)):INDEX('Sample Input'!$C$11:$P$11,MATCH(C126,'Sample Input'!$C$9:$P$9,1)+1),INDEX('Sample Input'!$C$9:$P$9,MATCH(C126,'Sample Input'!$C$9:$P$9,1)):INDEX('Sample Input'!$C$9:$P$9,MATCH(C126,'Sample Input'!$C$9:$P$9,1)+1)))</f>
        <v>0</v>
      </c>
      <c r="F126" s="34">
        <f t="shared" si="23"/>
        <v>0.11231139648437502</v>
      </c>
      <c r="G126" s="34">
        <f t="shared" si="24"/>
        <v>0.11816406250000001</v>
      </c>
      <c r="H126" s="34">
        <f t="shared" si="25"/>
        <v>0.12866293945312501</v>
      </c>
      <c r="I126" s="35">
        <f t="shared" si="26"/>
        <v>30</v>
      </c>
      <c r="J126" s="35">
        <f t="shared" si="27"/>
        <v>30</v>
      </c>
      <c r="K126" s="35">
        <f t="shared" si="28"/>
        <v>30</v>
      </c>
      <c r="L126" s="35">
        <f t="shared" si="29"/>
        <v>96</v>
      </c>
      <c r="M126" s="35">
        <f t="shared" si="30"/>
        <v>96</v>
      </c>
      <c r="N126" s="36">
        <f t="shared" si="31"/>
        <v>96</v>
      </c>
      <c r="P126" s="48">
        <f>IF(INDEX('Sample Input'!$C$6:$P$6,MATCH(C126,'Sample Input'!$C$9:$P$9,1))&gt;='Sample Input'!$O$9,FORECAST(C126,INDEX('Sample Input'!$C$6:$P$6,MATCH(C126,'Sample Input'!$C$9:$P$9,1)-1):INDEX('Sample Input'!$C$6:$P$6,MATCH(C126,'Sample Input'!$C$9:$P$9,1)),INDEX('Sample Input'!$C$9:$P$9,MATCH(C126,'Sample Input'!$C$9:$P$9,1)-1):INDEX('Sample Input'!$C$9:$P$9,MATCH(C126,'Sample Input'!$C$9:$P$9,1))),FORECAST(C126,INDEX('Sample Input'!$C$6:$P$6,MATCH(C126,'Sample Input'!$C$9:$P$9,1)):INDEX('Sample Input'!$C$6:$P$6,MATCH(C126,'Sample Input'!$C$9:$P$9,1)+1),INDEX('Sample Input'!$C$9:$P$9,MATCH(C126,'Sample Input'!$C$9:$P$9,1)):INDEX('Sample Input'!$C$9:$P$9,MATCH(C126,'Sample Input'!$C$9:$P$9,1)+1)))</f>
        <v>40.92282697641275</v>
      </c>
      <c r="Q126" s="49">
        <f>IF(INDEX('Sample Input'!$C$9:$P$9,MATCH(C126,'Sample Input'!$C$9:$P$9,1))&gt;=20,FORECAST(C126,INDEX('Sample Input'!$C$7:$P$7,MATCH(C126,'Sample Input'!$C$9:$P$9,1)-1):INDEX('Sample Input'!$C$7:$P$7,MATCH(C126,'Sample Input'!$C$9:$P$9,1)),INDEX('Sample Input'!$C$9:$P$9,MATCH(C126,'Sample Input'!$C$9:$P$9,1)-1):INDEX('Sample Input'!$C$9:$P$9,MATCH(C126,'Sample Input'!$C$9:$P$9,1))),FORECAST(C126,INDEX('Sample Input'!$C$7:$P$7,MATCH(C126,'Sample Input'!$C$9:$P$9,1)):INDEX('Sample Input'!$C$7:$P$7,MATCH(C126,'Sample Input'!$C$9:$P$9,1)+1),INDEX('Sample Input'!$C$9:$P$9,MATCH(C126,'Sample Input'!$C$9:$P$9,1)):INDEX('Sample Input'!$C$9:$P$9,MATCH(C126,'Sample Input'!$C$9:$P$9,1)+1)))</f>
        <v>0</v>
      </c>
      <c r="R126" s="50">
        <f>IF(INDEX('Sample Input'!$C$9:$P$9,MATCH(C126,'Sample Input'!$C$9:$P$9,1))&gt;=20,FORECAST(C126,INDEX('Sample Input'!$C$8:$P$8,MATCH(C126,'Sample Input'!$C$9:$P$9,1)-1):INDEX('Sample Input'!$C$8:$P$8,MATCH(C126,'Sample Input'!$C$9:$P$9,1)),INDEX('Sample Input'!$C$9:$P$9,MATCH(C126,'Sample Input'!$C$9:$P$9,1)-1):INDEX('Sample Input'!$C$9:$P$9,MATCH(C126,'Sample Input'!$C$9:$P$9,1))),FORECAST(C126,INDEX('Sample Input'!$C$8:$P$8,MATCH(C126,'Sample Input'!$C$9:$P$9,1)):INDEX('Sample Input'!$C$8:$P$8,MATCH(C126,'Sample Input'!$C$9:$P$9,1)+1),INDEX('Sample Input'!$C$9:$P$9,MATCH(C126,'Sample Input'!$C$9:$P$9,1)):INDEX('Sample Input'!$C$9:$P$9,MATCH(C126,'Sample Input'!$C$9:$P$9,1)+1)))</f>
        <v>0</v>
      </c>
      <c r="T126" s="32">
        <f t="shared" si="32"/>
        <v>40.92282697641275</v>
      </c>
      <c r="U126" s="33">
        <f t="shared" si="33"/>
        <v>0</v>
      </c>
      <c r="V126" s="33">
        <f t="shared" si="34"/>
        <v>0</v>
      </c>
      <c r="W126" s="34">
        <f t="shared" si="35"/>
        <v>0.11231139648437502</v>
      </c>
      <c r="X126" s="34">
        <f t="shared" si="36"/>
        <v>0.11816406250000001</v>
      </c>
      <c r="Y126" s="34">
        <f t="shared" si="37"/>
        <v>0.12866293945312501</v>
      </c>
      <c r="Z126" s="35">
        <f t="shared" si="38"/>
        <v>30</v>
      </c>
      <c r="AA126" s="35">
        <f t="shared" si="39"/>
        <v>30</v>
      </c>
      <c r="AB126" s="35">
        <f t="shared" si="40"/>
        <v>30</v>
      </c>
      <c r="AC126" s="35">
        <f t="shared" si="41"/>
        <v>96</v>
      </c>
      <c r="AD126" s="35">
        <f t="shared" si="42"/>
        <v>96</v>
      </c>
      <c r="AE126" s="36">
        <f t="shared" si="43"/>
        <v>96</v>
      </c>
    </row>
    <row r="127" spans="1:31" x14ac:dyDescent="0.25">
      <c r="A127" s="56">
        <v>122</v>
      </c>
      <c r="C127" s="32">
        <f t="shared" si="22"/>
        <v>41.07920915498152</v>
      </c>
      <c r="D127" s="33">
        <f>IF(INDEX('Sample Input'!$C$9:$P$9,MATCH(C127,'Sample Input'!$C$9:$P$9,1))&gt;=20,FORECAST(C127,INDEX('Sample Input'!$C$10:$P$10,MATCH(C127,'Sample Input'!$C$9:$P$9,1)-1):INDEX('Sample Input'!$C$10:$P$10,MATCH(C127,'Sample Input'!$C$9:$P$9,1)),INDEX('Sample Input'!$C$9:$P$9,MATCH(C127,'Sample Input'!$C$9:$P$9,1)-1):INDEX('Sample Input'!$C$9:$P$9,MATCH(C127,'Sample Input'!$C$9:$P$9,1))),FORECAST(C127,INDEX('Sample Input'!$C$10:$P$10,MATCH(C127,'Sample Input'!$C$9:$P$9,1)):INDEX('Sample Input'!$C$10:$P$10,MATCH(C127,'Sample Input'!$C$9:$P$9,1)+1),INDEX('Sample Input'!$C$9:$P$9,MATCH(C127,'Sample Input'!$C$9:$P$9,1)):INDEX('Sample Input'!$C$9:$P$9,MATCH(C127,'Sample Input'!$C$9:$P$9,1)+1)))</f>
        <v>0</v>
      </c>
      <c r="E127" s="33">
        <f>IF(INDEX('Sample Input'!$C$9:$P$9,MATCH(C127,'Sample Input'!$C$9:$P$9,1))&gt;=20,FORECAST(C127,INDEX('Sample Input'!$C$11:$P$11,MATCH(C127,'Sample Input'!$C$9:$P$9,1)-1):INDEX('Sample Input'!$C$11:$P$11,MATCH(C127,'Sample Input'!$C$9:$P$9,1)),INDEX('Sample Input'!$C$9:$P$9,MATCH(C127,'Sample Input'!$C$9:$P$9,1)-1):INDEX('Sample Input'!$C$9:$P$9,MATCH(C127,'Sample Input'!$C$9:$P$9,1))),FORECAST(C127,INDEX('Sample Input'!$C$11:$P$11,MATCH(C127,'Sample Input'!$C$9:$P$9,1)):INDEX('Sample Input'!$C$11:$P$11,MATCH(C127,'Sample Input'!$C$9:$P$9,1)+1),INDEX('Sample Input'!$C$9:$P$9,MATCH(C127,'Sample Input'!$C$9:$P$9,1)):INDEX('Sample Input'!$C$9:$P$9,MATCH(C127,'Sample Input'!$C$9:$P$9,1)+1)))</f>
        <v>0</v>
      </c>
      <c r="F127" s="34">
        <f t="shared" si="23"/>
        <v>0.11323958984375004</v>
      </c>
      <c r="G127" s="34">
        <f t="shared" si="24"/>
        <v>0.11914062500000004</v>
      </c>
      <c r="H127" s="34">
        <f t="shared" si="25"/>
        <v>0.12972626953125005</v>
      </c>
      <c r="I127" s="35">
        <f t="shared" si="26"/>
        <v>30</v>
      </c>
      <c r="J127" s="35">
        <f t="shared" si="27"/>
        <v>30</v>
      </c>
      <c r="K127" s="35">
        <f t="shared" si="28"/>
        <v>30</v>
      </c>
      <c r="L127" s="35">
        <f t="shared" si="29"/>
        <v>97</v>
      </c>
      <c r="M127" s="35">
        <f t="shared" si="30"/>
        <v>97</v>
      </c>
      <c r="N127" s="36">
        <f t="shared" si="31"/>
        <v>97</v>
      </c>
      <c r="P127" s="48">
        <f>IF(INDEX('Sample Input'!$C$6:$P$6,MATCH(C127,'Sample Input'!$C$9:$P$9,1))&gt;='Sample Input'!$O$9,FORECAST(C127,INDEX('Sample Input'!$C$6:$P$6,MATCH(C127,'Sample Input'!$C$9:$P$9,1)-1):INDEX('Sample Input'!$C$6:$P$6,MATCH(C127,'Sample Input'!$C$9:$P$9,1)),INDEX('Sample Input'!$C$9:$P$9,MATCH(C127,'Sample Input'!$C$9:$P$9,1)-1):INDEX('Sample Input'!$C$9:$P$9,MATCH(C127,'Sample Input'!$C$9:$P$9,1))),FORECAST(C127,INDEX('Sample Input'!$C$6:$P$6,MATCH(C127,'Sample Input'!$C$9:$P$9,1)):INDEX('Sample Input'!$C$6:$P$6,MATCH(C127,'Sample Input'!$C$9:$P$9,1)+1),INDEX('Sample Input'!$C$9:$P$9,MATCH(C127,'Sample Input'!$C$9:$P$9,1)):INDEX('Sample Input'!$C$9:$P$9,MATCH(C127,'Sample Input'!$C$9:$P$9,1)+1)))</f>
        <v>41.07920915498152</v>
      </c>
      <c r="Q127" s="49">
        <f>IF(INDEX('Sample Input'!$C$9:$P$9,MATCH(C127,'Sample Input'!$C$9:$P$9,1))&gt;=20,FORECAST(C127,INDEX('Sample Input'!$C$7:$P$7,MATCH(C127,'Sample Input'!$C$9:$P$9,1)-1):INDEX('Sample Input'!$C$7:$P$7,MATCH(C127,'Sample Input'!$C$9:$P$9,1)),INDEX('Sample Input'!$C$9:$P$9,MATCH(C127,'Sample Input'!$C$9:$P$9,1)-1):INDEX('Sample Input'!$C$9:$P$9,MATCH(C127,'Sample Input'!$C$9:$P$9,1))),FORECAST(C127,INDEX('Sample Input'!$C$7:$P$7,MATCH(C127,'Sample Input'!$C$9:$P$9,1)):INDEX('Sample Input'!$C$7:$P$7,MATCH(C127,'Sample Input'!$C$9:$P$9,1)+1),INDEX('Sample Input'!$C$9:$P$9,MATCH(C127,'Sample Input'!$C$9:$P$9,1)):INDEX('Sample Input'!$C$9:$P$9,MATCH(C127,'Sample Input'!$C$9:$P$9,1)+1)))</f>
        <v>0</v>
      </c>
      <c r="R127" s="50">
        <f>IF(INDEX('Sample Input'!$C$9:$P$9,MATCH(C127,'Sample Input'!$C$9:$P$9,1))&gt;=20,FORECAST(C127,INDEX('Sample Input'!$C$8:$P$8,MATCH(C127,'Sample Input'!$C$9:$P$9,1)-1):INDEX('Sample Input'!$C$8:$P$8,MATCH(C127,'Sample Input'!$C$9:$P$9,1)),INDEX('Sample Input'!$C$9:$P$9,MATCH(C127,'Sample Input'!$C$9:$P$9,1)-1):INDEX('Sample Input'!$C$9:$P$9,MATCH(C127,'Sample Input'!$C$9:$P$9,1))),FORECAST(C127,INDEX('Sample Input'!$C$8:$P$8,MATCH(C127,'Sample Input'!$C$9:$P$9,1)):INDEX('Sample Input'!$C$8:$P$8,MATCH(C127,'Sample Input'!$C$9:$P$9,1)+1),INDEX('Sample Input'!$C$9:$P$9,MATCH(C127,'Sample Input'!$C$9:$P$9,1)):INDEX('Sample Input'!$C$9:$P$9,MATCH(C127,'Sample Input'!$C$9:$P$9,1)+1)))</f>
        <v>0</v>
      </c>
      <c r="T127" s="32">
        <f t="shared" si="32"/>
        <v>41.07920915498152</v>
      </c>
      <c r="U127" s="33">
        <f t="shared" si="33"/>
        <v>0</v>
      </c>
      <c r="V127" s="33">
        <f t="shared" si="34"/>
        <v>0</v>
      </c>
      <c r="W127" s="34">
        <f t="shared" si="35"/>
        <v>0.11323958984375004</v>
      </c>
      <c r="X127" s="34">
        <f t="shared" si="36"/>
        <v>0.11914062500000004</v>
      </c>
      <c r="Y127" s="34">
        <f t="shared" si="37"/>
        <v>0.12972626953125005</v>
      </c>
      <c r="Z127" s="35">
        <f t="shared" si="38"/>
        <v>30</v>
      </c>
      <c r="AA127" s="35">
        <f t="shared" si="39"/>
        <v>30</v>
      </c>
      <c r="AB127" s="35">
        <f t="shared" si="40"/>
        <v>30</v>
      </c>
      <c r="AC127" s="35">
        <f t="shared" si="41"/>
        <v>97</v>
      </c>
      <c r="AD127" s="35">
        <f t="shared" si="42"/>
        <v>97</v>
      </c>
      <c r="AE127" s="36">
        <f t="shared" si="43"/>
        <v>97</v>
      </c>
    </row>
    <row r="128" spans="1:31" x14ac:dyDescent="0.25">
      <c r="A128" s="56">
        <v>123</v>
      </c>
      <c r="C128" s="32">
        <f t="shared" si="22"/>
        <v>41.234739104018828</v>
      </c>
      <c r="D128" s="33">
        <f>IF(INDEX('Sample Input'!$C$9:$P$9,MATCH(C128,'Sample Input'!$C$9:$P$9,1))&gt;=20,FORECAST(C128,INDEX('Sample Input'!$C$10:$P$10,MATCH(C128,'Sample Input'!$C$9:$P$9,1)-1):INDEX('Sample Input'!$C$10:$P$10,MATCH(C128,'Sample Input'!$C$9:$P$9,1)),INDEX('Sample Input'!$C$9:$P$9,MATCH(C128,'Sample Input'!$C$9:$P$9,1)-1):INDEX('Sample Input'!$C$9:$P$9,MATCH(C128,'Sample Input'!$C$9:$P$9,1))),FORECAST(C128,INDEX('Sample Input'!$C$10:$P$10,MATCH(C128,'Sample Input'!$C$9:$P$9,1)):INDEX('Sample Input'!$C$10:$P$10,MATCH(C128,'Sample Input'!$C$9:$P$9,1)+1),INDEX('Sample Input'!$C$9:$P$9,MATCH(C128,'Sample Input'!$C$9:$P$9,1)):INDEX('Sample Input'!$C$9:$P$9,MATCH(C128,'Sample Input'!$C$9:$P$9,1)+1)))</f>
        <v>0</v>
      </c>
      <c r="E128" s="33">
        <f>IF(INDEX('Sample Input'!$C$9:$P$9,MATCH(C128,'Sample Input'!$C$9:$P$9,1))&gt;=20,FORECAST(C128,INDEX('Sample Input'!$C$11:$P$11,MATCH(C128,'Sample Input'!$C$9:$P$9,1)-1):INDEX('Sample Input'!$C$11:$P$11,MATCH(C128,'Sample Input'!$C$9:$P$9,1)),INDEX('Sample Input'!$C$9:$P$9,MATCH(C128,'Sample Input'!$C$9:$P$9,1)-1):INDEX('Sample Input'!$C$9:$P$9,MATCH(C128,'Sample Input'!$C$9:$P$9,1))),FORECAST(C128,INDEX('Sample Input'!$C$11:$P$11,MATCH(C128,'Sample Input'!$C$9:$P$9,1)):INDEX('Sample Input'!$C$11:$P$11,MATCH(C128,'Sample Input'!$C$9:$P$9,1)+1),INDEX('Sample Input'!$C$9:$P$9,MATCH(C128,'Sample Input'!$C$9:$P$9,1)):INDEX('Sample Input'!$C$9:$P$9,MATCH(C128,'Sample Input'!$C$9:$P$9,1)+1)))</f>
        <v>0</v>
      </c>
      <c r="F128" s="34">
        <f t="shared" si="23"/>
        <v>0.114167783203125</v>
      </c>
      <c r="G128" s="34">
        <f t="shared" si="24"/>
        <v>0.12011718749999999</v>
      </c>
      <c r="H128" s="34">
        <f t="shared" si="25"/>
        <v>0.130789599609375</v>
      </c>
      <c r="I128" s="35">
        <f t="shared" si="26"/>
        <v>31</v>
      </c>
      <c r="J128" s="35">
        <f t="shared" si="27"/>
        <v>31</v>
      </c>
      <c r="K128" s="35">
        <f t="shared" si="28"/>
        <v>31</v>
      </c>
      <c r="L128" s="35">
        <f t="shared" si="29"/>
        <v>97</v>
      </c>
      <c r="M128" s="35">
        <f t="shared" si="30"/>
        <v>97</v>
      </c>
      <c r="N128" s="36">
        <f t="shared" si="31"/>
        <v>97</v>
      </c>
      <c r="P128" s="48">
        <f>IF(INDEX('Sample Input'!$C$6:$P$6,MATCH(C128,'Sample Input'!$C$9:$P$9,1))&gt;='Sample Input'!$O$9,FORECAST(C128,INDEX('Sample Input'!$C$6:$P$6,MATCH(C128,'Sample Input'!$C$9:$P$9,1)-1):INDEX('Sample Input'!$C$6:$P$6,MATCH(C128,'Sample Input'!$C$9:$P$9,1)),INDEX('Sample Input'!$C$9:$P$9,MATCH(C128,'Sample Input'!$C$9:$P$9,1)-1):INDEX('Sample Input'!$C$9:$P$9,MATCH(C128,'Sample Input'!$C$9:$P$9,1))),FORECAST(C128,INDEX('Sample Input'!$C$6:$P$6,MATCH(C128,'Sample Input'!$C$9:$P$9,1)):INDEX('Sample Input'!$C$6:$P$6,MATCH(C128,'Sample Input'!$C$9:$P$9,1)+1),INDEX('Sample Input'!$C$9:$P$9,MATCH(C128,'Sample Input'!$C$9:$P$9,1)):INDEX('Sample Input'!$C$9:$P$9,MATCH(C128,'Sample Input'!$C$9:$P$9,1)+1)))</f>
        <v>41.234739104018828</v>
      </c>
      <c r="Q128" s="49">
        <f>IF(INDEX('Sample Input'!$C$9:$P$9,MATCH(C128,'Sample Input'!$C$9:$P$9,1))&gt;=20,FORECAST(C128,INDEX('Sample Input'!$C$7:$P$7,MATCH(C128,'Sample Input'!$C$9:$P$9,1)-1):INDEX('Sample Input'!$C$7:$P$7,MATCH(C128,'Sample Input'!$C$9:$P$9,1)),INDEX('Sample Input'!$C$9:$P$9,MATCH(C128,'Sample Input'!$C$9:$P$9,1)-1):INDEX('Sample Input'!$C$9:$P$9,MATCH(C128,'Sample Input'!$C$9:$P$9,1))),FORECAST(C128,INDEX('Sample Input'!$C$7:$P$7,MATCH(C128,'Sample Input'!$C$9:$P$9,1)):INDEX('Sample Input'!$C$7:$P$7,MATCH(C128,'Sample Input'!$C$9:$P$9,1)+1),INDEX('Sample Input'!$C$9:$P$9,MATCH(C128,'Sample Input'!$C$9:$P$9,1)):INDEX('Sample Input'!$C$9:$P$9,MATCH(C128,'Sample Input'!$C$9:$P$9,1)+1)))</f>
        <v>0</v>
      </c>
      <c r="R128" s="50">
        <f>IF(INDEX('Sample Input'!$C$9:$P$9,MATCH(C128,'Sample Input'!$C$9:$P$9,1))&gt;=20,FORECAST(C128,INDEX('Sample Input'!$C$8:$P$8,MATCH(C128,'Sample Input'!$C$9:$P$9,1)-1):INDEX('Sample Input'!$C$8:$P$8,MATCH(C128,'Sample Input'!$C$9:$P$9,1)),INDEX('Sample Input'!$C$9:$P$9,MATCH(C128,'Sample Input'!$C$9:$P$9,1)-1):INDEX('Sample Input'!$C$9:$P$9,MATCH(C128,'Sample Input'!$C$9:$P$9,1))),FORECAST(C128,INDEX('Sample Input'!$C$8:$P$8,MATCH(C128,'Sample Input'!$C$9:$P$9,1)):INDEX('Sample Input'!$C$8:$P$8,MATCH(C128,'Sample Input'!$C$9:$P$9,1)+1),INDEX('Sample Input'!$C$9:$P$9,MATCH(C128,'Sample Input'!$C$9:$P$9,1)):INDEX('Sample Input'!$C$9:$P$9,MATCH(C128,'Sample Input'!$C$9:$P$9,1)+1)))</f>
        <v>0</v>
      </c>
      <c r="T128" s="32">
        <f t="shared" si="32"/>
        <v>41.234739104018828</v>
      </c>
      <c r="U128" s="33">
        <f t="shared" si="33"/>
        <v>0</v>
      </c>
      <c r="V128" s="33">
        <f t="shared" si="34"/>
        <v>0</v>
      </c>
      <c r="W128" s="34">
        <f t="shared" si="35"/>
        <v>0.114167783203125</v>
      </c>
      <c r="X128" s="34">
        <f t="shared" si="36"/>
        <v>0.12011718749999999</v>
      </c>
      <c r="Y128" s="34">
        <f t="shared" si="37"/>
        <v>0.130789599609375</v>
      </c>
      <c r="Z128" s="35">
        <f t="shared" si="38"/>
        <v>31</v>
      </c>
      <c r="AA128" s="35">
        <f t="shared" si="39"/>
        <v>31</v>
      </c>
      <c r="AB128" s="35">
        <f t="shared" si="40"/>
        <v>31</v>
      </c>
      <c r="AC128" s="35">
        <f t="shared" si="41"/>
        <v>97</v>
      </c>
      <c r="AD128" s="35">
        <f t="shared" si="42"/>
        <v>97</v>
      </c>
      <c r="AE128" s="36">
        <f t="shared" si="43"/>
        <v>97</v>
      </c>
    </row>
    <row r="129" spans="1:31" x14ac:dyDescent="0.25">
      <c r="A129" s="56">
        <v>124</v>
      </c>
      <c r="C129" s="32">
        <f t="shared" si="22"/>
        <v>41.389428340365882</v>
      </c>
      <c r="D129" s="33">
        <f>IF(INDEX('Sample Input'!$C$9:$P$9,MATCH(C129,'Sample Input'!$C$9:$P$9,1))&gt;=20,FORECAST(C129,INDEX('Sample Input'!$C$10:$P$10,MATCH(C129,'Sample Input'!$C$9:$P$9,1)-1):INDEX('Sample Input'!$C$10:$P$10,MATCH(C129,'Sample Input'!$C$9:$P$9,1)),INDEX('Sample Input'!$C$9:$P$9,MATCH(C129,'Sample Input'!$C$9:$P$9,1)-1):INDEX('Sample Input'!$C$9:$P$9,MATCH(C129,'Sample Input'!$C$9:$P$9,1))),FORECAST(C129,INDEX('Sample Input'!$C$10:$P$10,MATCH(C129,'Sample Input'!$C$9:$P$9,1)):INDEX('Sample Input'!$C$10:$P$10,MATCH(C129,'Sample Input'!$C$9:$P$9,1)+1),INDEX('Sample Input'!$C$9:$P$9,MATCH(C129,'Sample Input'!$C$9:$P$9,1)):INDEX('Sample Input'!$C$9:$P$9,MATCH(C129,'Sample Input'!$C$9:$P$9,1)+1)))</f>
        <v>0</v>
      </c>
      <c r="E129" s="33">
        <f>IF(INDEX('Sample Input'!$C$9:$P$9,MATCH(C129,'Sample Input'!$C$9:$P$9,1))&gt;=20,FORECAST(C129,INDEX('Sample Input'!$C$11:$P$11,MATCH(C129,'Sample Input'!$C$9:$P$9,1)-1):INDEX('Sample Input'!$C$11:$P$11,MATCH(C129,'Sample Input'!$C$9:$P$9,1)),INDEX('Sample Input'!$C$9:$P$9,MATCH(C129,'Sample Input'!$C$9:$P$9,1)-1):INDEX('Sample Input'!$C$9:$P$9,MATCH(C129,'Sample Input'!$C$9:$P$9,1))),FORECAST(C129,INDEX('Sample Input'!$C$11:$P$11,MATCH(C129,'Sample Input'!$C$9:$P$9,1)):INDEX('Sample Input'!$C$11:$P$11,MATCH(C129,'Sample Input'!$C$9:$P$9,1)+1),INDEX('Sample Input'!$C$9:$P$9,MATCH(C129,'Sample Input'!$C$9:$P$9,1)):INDEX('Sample Input'!$C$9:$P$9,MATCH(C129,'Sample Input'!$C$9:$P$9,1)+1)))</f>
        <v>0</v>
      </c>
      <c r="F129" s="34">
        <f t="shared" si="23"/>
        <v>0.11509597656250004</v>
      </c>
      <c r="G129" s="34">
        <f t="shared" si="24"/>
        <v>0.12109375000000003</v>
      </c>
      <c r="H129" s="34">
        <f t="shared" si="25"/>
        <v>0.13185292968750004</v>
      </c>
      <c r="I129" s="35">
        <f t="shared" si="26"/>
        <v>31</v>
      </c>
      <c r="J129" s="35">
        <f t="shared" si="27"/>
        <v>31</v>
      </c>
      <c r="K129" s="35">
        <f t="shared" si="28"/>
        <v>31</v>
      </c>
      <c r="L129" s="35">
        <f t="shared" si="29"/>
        <v>98</v>
      </c>
      <c r="M129" s="35">
        <f t="shared" si="30"/>
        <v>98</v>
      </c>
      <c r="N129" s="36">
        <f t="shared" si="31"/>
        <v>98</v>
      </c>
      <c r="P129" s="48">
        <f>IF(INDEX('Sample Input'!$C$6:$P$6,MATCH(C129,'Sample Input'!$C$9:$P$9,1))&gt;='Sample Input'!$O$9,FORECAST(C129,INDEX('Sample Input'!$C$6:$P$6,MATCH(C129,'Sample Input'!$C$9:$P$9,1)-1):INDEX('Sample Input'!$C$6:$P$6,MATCH(C129,'Sample Input'!$C$9:$P$9,1)),INDEX('Sample Input'!$C$9:$P$9,MATCH(C129,'Sample Input'!$C$9:$P$9,1)-1):INDEX('Sample Input'!$C$9:$P$9,MATCH(C129,'Sample Input'!$C$9:$P$9,1))),FORECAST(C129,INDEX('Sample Input'!$C$6:$P$6,MATCH(C129,'Sample Input'!$C$9:$P$9,1)):INDEX('Sample Input'!$C$6:$P$6,MATCH(C129,'Sample Input'!$C$9:$P$9,1)+1),INDEX('Sample Input'!$C$9:$P$9,MATCH(C129,'Sample Input'!$C$9:$P$9,1)):INDEX('Sample Input'!$C$9:$P$9,MATCH(C129,'Sample Input'!$C$9:$P$9,1)+1)))</f>
        <v>41.389428340365882</v>
      </c>
      <c r="Q129" s="49">
        <f>IF(INDEX('Sample Input'!$C$9:$P$9,MATCH(C129,'Sample Input'!$C$9:$P$9,1))&gt;=20,FORECAST(C129,INDEX('Sample Input'!$C$7:$P$7,MATCH(C129,'Sample Input'!$C$9:$P$9,1)-1):INDEX('Sample Input'!$C$7:$P$7,MATCH(C129,'Sample Input'!$C$9:$P$9,1)),INDEX('Sample Input'!$C$9:$P$9,MATCH(C129,'Sample Input'!$C$9:$P$9,1)-1):INDEX('Sample Input'!$C$9:$P$9,MATCH(C129,'Sample Input'!$C$9:$P$9,1))),FORECAST(C129,INDEX('Sample Input'!$C$7:$P$7,MATCH(C129,'Sample Input'!$C$9:$P$9,1)):INDEX('Sample Input'!$C$7:$P$7,MATCH(C129,'Sample Input'!$C$9:$P$9,1)+1),INDEX('Sample Input'!$C$9:$P$9,MATCH(C129,'Sample Input'!$C$9:$P$9,1)):INDEX('Sample Input'!$C$9:$P$9,MATCH(C129,'Sample Input'!$C$9:$P$9,1)+1)))</f>
        <v>0</v>
      </c>
      <c r="R129" s="50">
        <f>IF(INDEX('Sample Input'!$C$9:$P$9,MATCH(C129,'Sample Input'!$C$9:$P$9,1))&gt;=20,FORECAST(C129,INDEX('Sample Input'!$C$8:$P$8,MATCH(C129,'Sample Input'!$C$9:$P$9,1)-1):INDEX('Sample Input'!$C$8:$P$8,MATCH(C129,'Sample Input'!$C$9:$P$9,1)),INDEX('Sample Input'!$C$9:$P$9,MATCH(C129,'Sample Input'!$C$9:$P$9,1)-1):INDEX('Sample Input'!$C$9:$P$9,MATCH(C129,'Sample Input'!$C$9:$P$9,1))),FORECAST(C129,INDEX('Sample Input'!$C$8:$P$8,MATCH(C129,'Sample Input'!$C$9:$P$9,1)):INDEX('Sample Input'!$C$8:$P$8,MATCH(C129,'Sample Input'!$C$9:$P$9,1)+1),INDEX('Sample Input'!$C$9:$P$9,MATCH(C129,'Sample Input'!$C$9:$P$9,1)):INDEX('Sample Input'!$C$9:$P$9,MATCH(C129,'Sample Input'!$C$9:$P$9,1)+1)))</f>
        <v>0</v>
      </c>
      <c r="T129" s="32">
        <f t="shared" si="32"/>
        <v>41.389428340365882</v>
      </c>
      <c r="U129" s="33">
        <f t="shared" si="33"/>
        <v>0</v>
      </c>
      <c r="V129" s="33">
        <f t="shared" si="34"/>
        <v>0</v>
      </c>
      <c r="W129" s="34">
        <f t="shared" si="35"/>
        <v>0.11509597656250004</v>
      </c>
      <c r="X129" s="34">
        <f t="shared" si="36"/>
        <v>0.12109375000000003</v>
      </c>
      <c r="Y129" s="34">
        <f t="shared" si="37"/>
        <v>0.13185292968750004</v>
      </c>
      <c r="Z129" s="35">
        <f t="shared" si="38"/>
        <v>31</v>
      </c>
      <c r="AA129" s="35">
        <f t="shared" si="39"/>
        <v>31</v>
      </c>
      <c r="AB129" s="35">
        <f t="shared" si="40"/>
        <v>31</v>
      </c>
      <c r="AC129" s="35">
        <f t="shared" si="41"/>
        <v>98</v>
      </c>
      <c r="AD129" s="35">
        <f t="shared" si="42"/>
        <v>98</v>
      </c>
      <c r="AE129" s="36">
        <f t="shared" si="43"/>
        <v>98</v>
      </c>
    </row>
    <row r="130" spans="1:31" x14ac:dyDescent="0.25">
      <c r="A130" s="56">
        <v>125</v>
      </c>
      <c r="C130" s="32">
        <f t="shared" si="22"/>
        <v>41.543288133847234</v>
      </c>
      <c r="D130" s="33">
        <f>IF(INDEX('Sample Input'!$C$9:$P$9,MATCH(C130,'Sample Input'!$C$9:$P$9,1))&gt;=20,FORECAST(C130,INDEX('Sample Input'!$C$10:$P$10,MATCH(C130,'Sample Input'!$C$9:$P$9,1)-1):INDEX('Sample Input'!$C$10:$P$10,MATCH(C130,'Sample Input'!$C$9:$P$9,1)),INDEX('Sample Input'!$C$9:$P$9,MATCH(C130,'Sample Input'!$C$9:$P$9,1)-1):INDEX('Sample Input'!$C$9:$P$9,MATCH(C130,'Sample Input'!$C$9:$P$9,1))),FORECAST(C130,INDEX('Sample Input'!$C$10:$P$10,MATCH(C130,'Sample Input'!$C$9:$P$9,1)):INDEX('Sample Input'!$C$10:$P$10,MATCH(C130,'Sample Input'!$C$9:$P$9,1)+1),INDEX('Sample Input'!$C$9:$P$9,MATCH(C130,'Sample Input'!$C$9:$P$9,1)):INDEX('Sample Input'!$C$9:$P$9,MATCH(C130,'Sample Input'!$C$9:$P$9,1)+1)))</f>
        <v>0</v>
      </c>
      <c r="E130" s="33">
        <f>IF(INDEX('Sample Input'!$C$9:$P$9,MATCH(C130,'Sample Input'!$C$9:$P$9,1))&gt;=20,FORECAST(C130,INDEX('Sample Input'!$C$11:$P$11,MATCH(C130,'Sample Input'!$C$9:$P$9,1)-1):INDEX('Sample Input'!$C$11:$P$11,MATCH(C130,'Sample Input'!$C$9:$P$9,1)),INDEX('Sample Input'!$C$9:$P$9,MATCH(C130,'Sample Input'!$C$9:$P$9,1)-1):INDEX('Sample Input'!$C$9:$P$9,MATCH(C130,'Sample Input'!$C$9:$P$9,1))),FORECAST(C130,INDEX('Sample Input'!$C$11:$P$11,MATCH(C130,'Sample Input'!$C$9:$P$9,1)):INDEX('Sample Input'!$C$11:$P$11,MATCH(C130,'Sample Input'!$C$9:$P$9,1)+1),INDEX('Sample Input'!$C$9:$P$9,MATCH(C130,'Sample Input'!$C$9:$P$9,1)):INDEX('Sample Input'!$C$9:$P$9,MATCH(C130,'Sample Input'!$C$9:$P$9,1)+1)))</f>
        <v>0</v>
      </c>
      <c r="F130" s="34">
        <f t="shared" si="23"/>
        <v>0.11602416992187502</v>
      </c>
      <c r="G130" s="34">
        <f t="shared" si="24"/>
        <v>0.12207031250000001</v>
      </c>
      <c r="H130" s="34">
        <f t="shared" si="25"/>
        <v>0.13291625976562502</v>
      </c>
      <c r="I130" s="35">
        <f t="shared" si="26"/>
        <v>31</v>
      </c>
      <c r="J130" s="35">
        <f t="shared" si="27"/>
        <v>31</v>
      </c>
      <c r="K130" s="35">
        <f t="shared" si="28"/>
        <v>31</v>
      </c>
      <c r="L130" s="35">
        <f t="shared" si="29"/>
        <v>98</v>
      </c>
      <c r="M130" s="35">
        <f t="shared" si="30"/>
        <v>98</v>
      </c>
      <c r="N130" s="36">
        <f t="shared" si="31"/>
        <v>98</v>
      </c>
      <c r="P130" s="48">
        <f>IF(INDEX('Sample Input'!$C$6:$P$6,MATCH(C130,'Sample Input'!$C$9:$P$9,1))&gt;='Sample Input'!$O$9,FORECAST(C130,INDEX('Sample Input'!$C$6:$P$6,MATCH(C130,'Sample Input'!$C$9:$P$9,1)-1):INDEX('Sample Input'!$C$6:$P$6,MATCH(C130,'Sample Input'!$C$9:$P$9,1)),INDEX('Sample Input'!$C$9:$P$9,MATCH(C130,'Sample Input'!$C$9:$P$9,1)-1):INDEX('Sample Input'!$C$9:$P$9,MATCH(C130,'Sample Input'!$C$9:$P$9,1))),FORECAST(C130,INDEX('Sample Input'!$C$6:$P$6,MATCH(C130,'Sample Input'!$C$9:$P$9,1)):INDEX('Sample Input'!$C$6:$P$6,MATCH(C130,'Sample Input'!$C$9:$P$9,1)+1),INDEX('Sample Input'!$C$9:$P$9,MATCH(C130,'Sample Input'!$C$9:$P$9,1)):INDEX('Sample Input'!$C$9:$P$9,MATCH(C130,'Sample Input'!$C$9:$P$9,1)+1)))</f>
        <v>41.543288133847234</v>
      </c>
      <c r="Q130" s="49">
        <f>IF(INDEX('Sample Input'!$C$9:$P$9,MATCH(C130,'Sample Input'!$C$9:$P$9,1))&gt;=20,FORECAST(C130,INDEX('Sample Input'!$C$7:$P$7,MATCH(C130,'Sample Input'!$C$9:$P$9,1)-1):INDEX('Sample Input'!$C$7:$P$7,MATCH(C130,'Sample Input'!$C$9:$P$9,1)),INDEX('Sample Input'!$C$9:$P$9,MATCH(C130,'Sample Input'!$C$9:$P$9,1)-1):INDEX('Sample Input'!$C$9:$P$9,MATCH(C130,'Sample Input'!$C$9:$P$9,1))),FORECAST(C130,INDEX('Sample Input'!$C$7:$P$7,MATCH(C130,'Sample Input'!$C$9:$P$9,1)):INDEX('Sample Input'!$C$7:$P$7,MATCH(C130,'Sample Input'!$C$9:$P$9,1)+1),INDEX('Sample Input'!$C$9:$P$9,MATCH(C130,'Sample Input'!$C$9:$P$9,1)):INDEX('Sample Input'!$C$9:$P$9,MATCH(C130,'Sample Input'!$C$9:$P$9,1)+1)))</f>
        <v>0</v>
      </c>
      <c r="R130" s="50">
        <f>IF(INDEX('Sample Input'!$C$9:$P$9,MATCH(C130,'Sample Input'!$C$9:$P$9,1))&gt;=20,FORECAST(C130,INDEX('Sample Input'!$C$8:$P$8,MATCH(C130,'Sample Input'!$C$9:$P$9,1)-1):INDEX('Sample Input'!$C$8:$P$8,MATCH(C130,'Sample Input'!$C$9:$P$9,1)),INDEX('Sample Input'!$C$9:$P$9,MATCH(C130,'Sample Input'!$C$9:$P$9,1)-1):INDEX('Sample Input'!$C$9:$P$9,MATCH(C130,'Sample Input'!$C$9:$P$9,1))),FORECAST(C130,INDEX('Sample Input'!$C$8:$P$8,MATCH(C130,'Sample Input'!$C$9:$P$9,1)):INDEX('Sample Input'!$C$8:$P$8,MATCH(C130,'Sample Input'!$C$9:$P$9,1)+1),INDEX('Sample Input'!$C$9:$P$9,MATCH(C130,'Sample Input'!$C$9:$P$9,1)):INDEX('Sample Input'!$C$9:$P$9,MATCH(C130,'Sample Input'!$C$9:$P$9,1)+1)))</f>
        <v>0</v>
      </c>
      <c r="T130" s="32">
        <f t="shared" si="32"/>
        <v>41.543288133847234</v>
      </c>
      <c r="U130" s="33">
        <f t="shared" si="33"/>
        <v>0</v>
      </c>
      <c r="V130" s="33">
        <f t="shared" si="34"/>
        <v>0</v>
      </c>
      <c r="W130" s="34">
        <f t="shared" si="35"/>
        <v>0.11602416992187502</v>
      </c>
      <c r="X130" s="34">
        <f t="shared" si="36"/>
        <v>0.12207031250000001</v>
      </c>
      <c r="Y130" s="34">
        <f t="shared" si="37"/>
        <v>0.13291625976562502</v>
      </c>
      <c r="Z130" s="35">
        <f t="shared" si="38"/>
        <v>31</v>
      </c>
      <c r="AA130" s="35">
        <f t="shared" si="39"/>
        <v>31</v>
      </c>
      <c r="AB130" s="35">
        <f t="shared" si="40"/>
        <v>31</v>
      </c>
      <c r="AC130" s="35">
        <f t="shared" si="41"/>
        <v>98</v>
      </c>
      <c r="AD130" s="35">
        <f t="shared" si="42"/>
        <v>98</v>
      </c>
      <c r="AE130" s="36">
        <f t="shared" si="43"/>
        <v>98</v>
      </c>
    </row>
    <row r="131" spans="1:31" x14ac:dyDescent="0.25">
      <c r="A131" s="56">
        <v>126</v>
      </c>
      <c r="C131" s="32">
        <f t="shared" si="22"/>
        <v>41.696329514497684</v>
      </c>
      <c r="D131" s="33">
        <f>IF(INDEX('Sample Input'!$C$9:$P$9,MATCH(C131,'Sample Input'!$C$9:$P$9,1))&gt;=20,FORECAST(C131,INDEX('Sample Input'!$C$10:$P$10,MATCH(C131,'Sample Input'!$C$9:$P$9,1)-1):INDEX('Sample Input'!$C$10:$P$10,MATCH(C131,'Sample Input'!$C$9:$P$9,1)),INDEX('Sample Input'!$C$9:$P$9,MATCH(C131,'Sample Input'!$C$9:$P$9,1)-1):INDEX('Sample Input'!$C$9:$P$9,MATCH(C131,'Sample Input'!$C$9:$P$9,1))),FORECAST(C131,INDEX('Sample Input'!$C$10:$P$10,MATCH(C131,'Sample Input'!$C$9:$P$9,1)):INDEX('Sample Input'!$C$10:$P$10,MATCH(C131,'Sample Input'!$C$9:$P$9,1)+1),INDEX('Sample Input'!$C$9:$P$9,MATCH(C131,'Sample Input'!$C$9:$P$9,1)):INDEX('Sample Input'!$C$9:$P$9,MATCH(C131,'Sample Input'!$C$9:$P$9,1)+1)))</f>
        <v>0</v>
      </c>
      <c r="E131" s="33">
        <f>IF(INDEX('Sample Input'!$C$9:$P$9,MATCH(C131,'Sample Input'!$C$9:$P$9,1))&gt;=20,FORECAST(C131,INDEX('Sample Input'!$C$11:$P$11,MATCH(C131,'Sample Input'!$C$9:$P$9,1)-1):INDEX('Sample Input'!$C$11:$P$11,MATCH(C131,'Sample Input'!$C$9:$P$9,1)),INDEX('Sample Input'!$C$9:$P$9,MATCH(C131,'Sample Input'!$C$9:$P$9,1)-1):INDEX('Sample Input'!$C$9:$P$9,MATCH(C131,'Sample Input'!$C$9:$P$9,1))),FORECAST(C131,INDEX('Sample Input'!$C$11:$P$11,MATCH(C131,'Sample Input'!$C$9:$P$9,1)):INDEX('Sample Input'!$C$11:$P$11,MATCH(C131,'Sample Input'!$C$9:$P$9,1)+1),INDEX('Sample Input'!$C$9:$P$9,MATCH(C131,'Sample Input'!$C$9:$P$9,1)):INDEX('Sample Input'!$C$9:$P$9,MATCH(C131,'Sample Input'!$C$9:$P$9,1)+1)))</f>
        <v>0</v>
      </c>
      <c r="F131" s="34">
        <f t="shared" si="23"/>
        <v>0.11695236328125003</v>
      </c>
      <c r="G131" s="34">
        <f t="shared" si="24"/>
        <v>0.12304687500000003</v>
      </c>
      <c r="H131" s="34">
        <f t="shared" si="25"/>
        <v>0.13397958984375005</v>
      </c>
      <c r="I131" s="35">
        <f t="shared" si="26"/>
        <v>31</v>
      </c>
      <c r="J131" s="35">
        <f t="shared" si="27"/>
        <v>31</v>
      </c>
      <c r="K131" s="35">
        <f t="shared" si="28"/>
        <v>31</v>
      </c>
      <c r="L131" s="35">
        <f t="shared" si="29"/>
        <v>98</v>
      </c>
      <c r="M131" s="35">
        <f t="shared" si="30"/>
        <v>98</v>
      </c>
      <c r="N131" s="36">
        <f t="shared" si="31"/>
        <v>98</v>
      </c>
      <c r="P131" s="48">
        <f>IF(INDEX('Sample Input'!$C$6:$P$6,MATCH(C131,'Sample Input'!$C$9:$P$9,1))&gt;='Sample Input'!$O$9,FORECAST(C131,INDEX('Sample Input'!$C$6:$P$6,MATCH(C131,'Sample Input'!$C$9:$P$9,1)-1):INDEX('Sample Input'!$C$6:$P$6,MATCH(C131,'Sample Input'!$C$9:$P$9,1)),INDEX('Sample Input'!$C$9:$P$9,MATCH(C131,'Sample Input'!$C$9:$P$9,1)-1):INDEX('Sample Input'!$C$9:$P$9,MATCH(C131,'Sample Input'!$C$9:$P$9,1))),FORECAST(C131,INDEX('Sample Input'!$C$6:$P$6,MATCH(C131,'Sample Input'!$C$9:$P$9,1)):INDEX('Sample Input'!$C$6:$P$6,MATCH(C131,'Sample Input'!$C$9:$P$9,1)+1),INDEX('Sample Input'!$C$9:$P$9,MATCH(C131,'Sample Input'!$C$9:$P$9,1)):INDEX('Sample Input'!$C$9:$P$9,MATCH(C131,'Sample Input'!$C$9:$P$9,1)+1)))</f>
        <v>41.696329514497684</v>
      </c>
      <c r="Q131" s="49">
        <f>IF(INDEX('Sample Input'!$C$9:$P$9,MATCH(C131,'Sample Input'!$C$9:$P$9,1))&gt;=20,FORECAST(C131,INDEX('Sample Input'!$C$7:$P$7,MATCH(C131,'Sample Input'!$C$9:$P$9,1)-1):INDEX('Sample Input'!$C$7:$P$7,MATCH(C131,'Sample Input'!$C$9:$P$9,1)),INDEX('Sample Input'!$C$9:$P$9,MATCH(C131,'Sample Input'!$C$9:$P$9,1)-1):INDEX('Sample Input'!$C$9:$P$9,MATCH(C131,'Sample Input'!$C$9:$P$9,1))),FORECAST(C131,INDEX('Sample Input'!$C$7:$P$7,MATCH(C131,'Sample Input'!$C$9:$P$9,1)):INDEX('Sample Input'!$C$7:$P$7,MATCH(C131,'Sample Input'!$C$9:$P$9,1)+1),INDEX('Sample Input'!$C$9:$P$9,MATCH(C131,'Sample Input'!$C$9:$P$9,1)):INDEX('Sample Input'!$C$9:$P$9,MATCH(C131,'Sample Input'!$C$9:$P$9,1)+1)))</f>
        <v>0</v>
      </c>
      <c r="R131" s="50">
        <f>IF(INDEX('Sample Input'!$C$9:$P$9,MATCH(C131,'Sample Input'!$C$9:$P$9,1))&gt;=20,FORECAST(C131,INDEX('Sample Input'!$C$8:$P$8,MATCH(C131,'Sample Input'!$C$9:$P$9,1)-1):INDEX('Sample Input'!$C$8:$P$8,MATCH(C131,'Sample Input'!$C$9:$P$9,1)),INDEX('Sample Input'!$C$9:$P$9,MATCH(C131,'Sample Input'!$C$9:$P$9,1)-1):INDEX('Sample Input'!$C$9:$P$9,MATCH(C131,'Sample Input'!$C$9:$P$9,1))),FORECAST(C131,INDEX('Sample Input'!$C$8:$P$8,MATCH(C131,'Sample Input'!$C$9:$P$9,1)):INDEX('Sample Input'!$C$8:$P$8,MATCH(C131,'Sample Input'!$C$9:$P$9,1)+1),INDEX('Sample Input'!$C$9:$P$9,MATCH(C131,'Sample Input'!$C$9:$P$9,1)):INDEX('Sample Input'!$C$9:$P$9,MATCH(C131,'Sample Input'!$C$9:$P$9,1)+1)))</f>
        <v>0</v>
      </c>
      <c r="T131" s="32">
        <f t="shared" si="32"/>
        <v>41.696329514497684</v>
      </c>
      <c r="U131" s="33">
        <f t="shared" si="33"/>
        <v>0</v>
      </c>
      <c r="V131" s="33">
        <f t="shared" si="34"/>
        <v>0</v>
      </c>
      <c r="W131" s="34">
        <f t="shared" si="35"/>
        <v>0.11695236328125003</v>
      </c>
      <c r="X131" s="34">
        <f t="shared" si="36"/>
        <v>0.12304687500000003</v>
      </c>
      <c r="Y131" s="34">
        <f t="shared" si="37"/>
        <v>0.13397958984375005</v>
      </c>
      <c r="Z131" s="35">
        <f t="shared" si="38"/>
        <v>31</v>
      </c>
      <c r="AA131" s="35">
        <f t="shared" si="39"/>
        <v>31</v>
      </c>
      <c r="AB131" s="35">
        <f t="shared" si="40"/>
        <v>31</v>
      </c>
      <c r="AC131" s="35">
        <f t="shared" si="41"/>
        <v>98</v>
      </c>
      <c r="AD131" s="35">
        <f t="shared" si="42"/>
        <v>98</v>
      </c>
      <c r="AE131" s="36">
        <f t="shared" si="43"/>
        <v>98</v>
      </c>
    </row>
    <row r="132" spans="1:31" x14ac:dyDescent="0.25">
      <c r="A132" s="56">
        <v>127</v>
      </c>
      <c r="C132" s="32">
        <f t="shared" si="22"/>
        <v>41.848563279522061</v>
      </c>
      <c r="D132" s="33">
        <f>IF(INDEX('Sample Input'!$C$9:$P$9,MATCH(C132,'Sample Input'!$C$9:$P$9,1))&gt;=20,FORECAST(C132,INDEX('Sample Input'!$C$10:$P$10,MATCH(C132,'Sample Input'!$C$9:$P$9,1)-1):INDEX('Sample Input'!$C$10:$P$10,MATCH(C132,'Sample Input'!$C$9:$P$9,1)),INDEX('Sample Input'!$C$9:$P$9,MATCH(C132,'Sample Input'!$C$9:$P$9,1)-1):INDEX('Sample Input'!$C$9:$P$9,MATCH(C132,'Sample Input'!$C$9:$P$9,1))),FORECAST(C132,INDEX('Sample Input'!$C$10:$P$10,MATCH(C132,'Sample Input'!$C$9:$P$9,1)):INDEX('Sample Input'!$C$10:$P$10,MATCH(C132,'Sample Input'!$C$9:$P$9,1)+1),INDEX('Sample Input'!$C$9:$P$9,MATCH(C132,'Sample Input'!$C$9:$P$9,1)):INDEX('Sample Input'!$C$9:$P$9,MATCH(C132,'Sample Input'!$C$9:$P$9,1)+1)))</f>
        <v>0</v>
      </c>
      <c r="E132" s="33">
        <f>IF(INDEX('Sample Input'!$C$9:$P$9,MATCH(C132,'Sample Input'!$C$9:$P$9,1))&gt;=20,FORECAST(C132,INDEX('Sample Input'!$C$11:$P$11,MATCH(C132,'Sample Input'!$C$9:$P$9,1)-1):INDEX('Sample Input'!$C$11:$P$11,MATCH(C132,'Sample Input'!$C$9:$P$9,1)),INDEX('Sample Input'!$C$9:$P$9,MATCH(C132,'Sample Input'!$C$9:$P$9,1)-1):INDEX('Sample Input'!$C$9:$P$9,MATCH(C132,'Sample Input'!$C$9:$P$9,1))),FORECAST(C132,INDEX('Sample Input'!$C$11:$P$11,MATCH(C132,'Sample Input'!$C$9:$P$9,1)):INDEX('Sample Input'!$C$11:$P$11,MATCH(C132,'Sample Input'!$C$9:$P$9,1)+1),INDEX('Sample Input'!$C$9:$P$9,MATCH(C132,'Sample Input'!$C$9:$P$9,1)):INDEX('Sample Input'!$C$9:$P$9,MATCH(C132,'Sample Input'!$C$9:$P$9,1)+1)))</f>
        <v>0</v>
      </c>
      <c r="F132" s="34">
        <f t="shared" si="23"/>
        <v>0.11788055664062499</v>
      </c>
      <c r="G132" s="34">
        <f t="shared" si="24"/>
        <v>0.12402343749999999</v>
      </c>
      <c r="H132" s="34">
        <f t="shared" si="25"/>
        <v>0.135042919921875</v>
      </c>
      <c r="I132" s="35">
        <f t="shared" si="26"/>
        <v>32</v>
      </c>
      <c r="J132" s="35">
        <f t="shared" si="27"/>
        <v>32</v>
      </c>
      <c r="K132" s="35">
        <f t="shared" si="28"/>
        <v>32</v>
      </c>
      <c r="L132" s="35">
        <f t="shared" si="29"/>
        <v>99</v>
      </c>
      <c r="M132" s="35">
        <f t="shared" si="30"/>
        <v>99</v>
      </c>
      <c r="N132" s="36">
        <f t="shared" si="31"/>
        <v>99</v>
      </c>
      <c r="P132" s="48">
        <f>IF(INDEX('Sample Input'!$C$6:$P$6,MATCH(C132,'Sample Input'!$C$9:$P$9,1))&gt;='Sample Input'!$O$9,FORECAST(C132,INDEX('Sample Input'!$C$6:$P$6,MATCH(C132,'Sample Input'!$C$9:$P$9,1)-1):INDEX('Sample Input'!$C$6:$P$6,MATCH(C132,'Sample Input'!$C$9:$P$9,1)),INDEX('Sample Input'!$C$9:$P$9,MATCH(C132,'Sample Input'!$C$9:$P$9,1)-1):INDEX('Sample Input'!$C$9:$P$9,MATCH(C132,'Sample Input'!$C$9:$P$9,1))),FORECAST(C132,INDEX('Sample Input'!$C$6:$P$6,MATCH(C132,'Sample Input'!$C$9:$P$9,1)):INDEX('Sample Input'!$C$6:$P$6,MATCH(C132,'Sample Input'!$C$9:$P$9,1)+1),INDEX('Sample Input'!$C$9:$P$9,MATCH(C132,'Sample Input'!$C$9:$P$9,1)):INDEX('Sample Input'!$C$9:$P$9,MATCH(C132,'Sample Input'!$C$9:$P$9,1)+1)))</f>
        <v>41.848563279522061</v>
      </c>
      <c r="Q132" s="49">
        <f>IF(INDEX('Sample Input'!$C$9:$P$9,MATCH(C132,'Sample Input'!$C$9:$P$9,1))&gt;=20,FORECAST(C132,INDEX('Sample Input'!$C$7:$P$7,MATCH(C132,'Sample Input'!$C$9:$P$9,1)-1):INDEX('Sample Input'!$C$7:$P$7,MATCH(C132,'Sample Input'!$C$9:$P$9,1)),INDEX('Sample Input'!$C$9:$P$9,MATCH(C132,'Sample Input'!$C$9:$P$9,1)-1):INDEX('Sample Input'!$C$9:$P$9,MATCH(C132,'Sample Input'!$C$9:$P$9,1))),FORECAST(C132,INDEX('Sample Input'!$C$7:$P$7,MATCH(C132,'Sample Input'!$C$9:$P$9,1)):INDEX('Sample Input'!$C$7:$P$7,MATCH(C132,'Sample Input'!$C$9:$P$9,1)+1),INDEX('Sample Input'!$C$9:$P$9,MATCH(C132,'Sample Input'!$C$9:$P$9,1)):INDEX('Sample Input'!$C$9:$P$9,MATCH(C132,'Sample Input'!$C$9:$P$9,1)+1)))</f>
        <v>0</v>
      </c>
      <c r="R132" s="50">
        <f>IF(INDEX('Sample Input'!$C$9:$P$9,MATCH(C132,'Sample Input'!$C$9:$P$9,1))&gt;=20,FORECAST(C132,INDEX('Sample Input'!$C$8:$P$8,MATCH(C132,'Sample Input'!$C$9:$P$9,1)-1):INDEX('Sample Input'!$C$8:$P$8,MATCH(C132,'Sample Input'!$C$9:$P$9,1)),INDEX('Sample Input'!$C$9:$P$9,MATCH(C132,'Sample Input'!$C$9:$P$9,1)-1):INDEX('Sample Input'!$C$9:$P$9,MATCH(C132,'Sample Input'!$C$9:$P$9,1))),FORECAST(C132,INDEX('Sample Input'!$C$8:$P$8,MATCH(C132,'Sample Input'!$C$9:$P$9,1)):INDEX('Sample Input'!$C$8:$P$8,MATCH(C132,'Sample Input'!$C$9:$P$9,1)+1),INDEX('Sample Input'!$C$9:$P$9,MATCH(C132,'Sample Input'!$C$9:$P$9,1)):INDEX('Sample Input'!$C$9:$P$9,MATCH(C132,'Sample Input'!$C$9:$P$9,1)+1)))</f>
        <v>0</v>
      </c>
      <c r="T132" s="32">
        <f t="shared" si="32"/>
        <v>41.848563279522061</v>
      </c>
      <c r="U132" s="33">
        <f t="shared" si="33"/>
        <v>0</v>
      </c>
      <c r="V132" s="33">
        <f t="shared" si="34"/>
        <v>0</v>
      </c>
      <c r="W132" s="34">
        <f t="shared" si="35"/>
        <v>0.11788055664062499</v>
      </c>
      <c r="X132" s="34">
        <f t="shared" si="36"/>
        <v>0.12402343749999999</v>
      </c>
      <c r="Y132" s="34">
        <f t="shared" si="37"/>
        <v>0.135042919921875</v>
      </c>
      <c r="Z132" s="35">
        <f t="shared" si="38"/>
        <v>32</v>
      </c>
      <c r="AA132" s="35">
        <f t="shared" si="39"/>
        <v>32</v>
      </c>
      <c r="AB132" s="35">
        <f t="shared" si="40"/>
        <v>32</v>
      </c>
      <c r="AC132" s="35">
        <f t="shared" si="41"/>
        <v>99</v>
      </c>
      <c r="AD132" s="35">
        <f t="shared" si="42"/>
        <v>99</v>
      </c>
      <c r="AE132" s="36">
        <f t="shared" si="43"/>
        <v>99</v>
      </c>
    </row>
    <row r="133" spans="1:31" x14ac:dyDescent="0.25">
      <c r="A133" s="56">
        <v>128</v>
      </c>
      <c r="C133" s="32">
        <f t="shared" si="22"/>
        <v>42.000000000000014</v>
      </c>
      <c r="D133" s="33">
        <f>IF(INDEX('Sample Input'!$C$9:$P$9,MATCH(C133,'Sample Input'!$C$9:$P$9,1))&gt;=20,FORECAST(C133,INDEX('Sample Input'!$C$10:$P$10,MATCH(C133,'Sample Input'!$C$9:$P$9,1)-1):INDEX('Sample Input'!$C$10:$P$10,MATCH(C133,'Sample Input'!$C$9:$P$9,1)),INDEX('Sample Input'!$C$9:$P$9,MATCH(C133,'Sample Input'!$C$9:$P$9,1)-1):INDEX('Sample Input'!$C$9:$P$9,MATCH(C133,'Sample Input'!$C$9:$P$9,1))),FORECAST(C133,INDEX('Sample Input'!$C$10:$P$10,MATCH(C133,'Sample Input'!$C$9:$P$9,1)):INDEX('Sample Input'!$C$10:$P$10,MATCH(C133,'Sample Input'!$C$9:$P$9,1)+1),INDEX('Sample Input'!$C$9:$P$9,MATCH(C133,'Sample Input'!$C$9:$P$9,1)):INDEX('Sample Input'!$C$9:$P$9,MATCH(C133,'Sample Input'!$C$9:$P$9,1)+1)))</f>
        <v>0</v>
      </c>
      <c r="E133" s="33">
        <f>IF(INDEX('Sample Input'!$C$9:$P$9,MATCH(C133,'Sample Input'!$C$9:$P$9,1))&gt;=20,FORECAST(C133,INDEX('Sample Input'!$C$11:$P$11,MATCH(C133,'Sample Input'!$C$9:$P$9,1)-1):INDEX('Sample Input'!$C$11:$P$11,MATCH(C133,'Sample Input'!$C$9:$P$9,1)),INDEX('Sample Input'!$C$9:$P$9,MATCH(C133,'Sample Input'!$C$9:$P$9,1)-1):INDEX('Sample Input'!$C$9:$P$9,MATCH(C133,'Sample Input'!$C$9:$P$9,1))),FORECAST(C133,INDEX('Sample Input'!$C$11:$P$11,MATCH(C133,'Sample Input'!$C$9:$P$9,1)):INDEX('Sample Input'!$C$11:$P$11,MATCH(C133,'Sample Input'!$C$9:$P$9,1)+1),INDEX('Sample Input'!$C$9:$P$9,MATCH(C133,'Sample Input'!$C$9:$P$9,1)):INDEX('Sample Input'!$C$9:$P$9,MATCH(C133,'Sample Input'!$C$9:$P$9,1)+1)))</f>
        <v>0</v>
      </c>
      <c r="F133" s="34">
        <f t="shared" si="23"/>
        <v>0.11880875000000009</v>
      </c>
      <c r="G133" s="34">
        <f t="shared" si="24"/>
        <v>0.12500000000000008</v>
      </c>
      <c r="H133" s="34">
        <f t="shared" si="25"/>
        <v>0.1361062500000001</v>
      </c>
      <c r="I133" s="35">
        <f t="shared" si="26"/>
        <v>32</v>
      </c>
      <c r="J133" s="35">
        <f t="shared" si="27"/>
        <v>32</v>
      </c>
      <c r="K133" s="35">
        <f t="shared" si="28"/>
        <v>32</v>
      </c>
      <c r="L133" s="35">
        <f t="shared" si="29"/>
        <v>99</v>
      </c>
      <c r="M133" s="35">
        <f t="shared" si="30"/>
        <v>99</v>
      </c>
      <c r="N133" s="36">
        <f t="shared" si="31"/>
        <v>99</v>
      </c>
      <c r="P133" s="48">
        <f>IF(INDEX('Sample Input'!$C$6:$P$6,MATCH(C133,'Sample Input'!$C$9:$P$9,1))&gt;='Sample Input'!$O$9,FORECAST(C133,INDEX('Sample Input'!$C$6:$P$6,MATCH(C133,'Sample Input'!$C$9:$P$9,1)-1):INDEX('Sample Input'!$C$6:$P$6,MATCH(C133,'Sample Input'!$C$9:$P$9,1)),INDEX('Sample Input'!$C$9:$P$9,MATCH(C133,'Sample Input'!$C$9:$P$9,1)-1):INDEX('Sample Input'!$C$9:$P$9,MATCH(C133,'Sample Input'!$C$9:$P$9,1))),FORECAST(C133,INDEX('Sample Input'!$C$6:$P$6,MATCH(C133,'Sample Input'!$C$9:$P$9,1)):INDEX('Sample Input'!$C$6:$P$6,MATCH(C133,'Sample Input'!$C$9:$P$9,1)+1),INDEX('Sample Input'!$C$9:$P$9,MATCH(C133,'Sample Input'!$C$9:$P$9,1)):INDEX('Sample Input'!$C$9:$P$9,MATCH(C133,'Sample Input'!$C$9:$P$9,1)+1)))</f>
        <v>42.000000000000014</v>
      </c>
      <c r="Q133" s="49">
        <f>IF(INDEX('Sample Input'!$C$9:$P$9,MATCH(C133,'Sample Input'!$C$9:$P$9,1))&gt;=20,FORECAST(C133,INDEX('Sample Input'!$C$7:$P$7,MATCH(C133,'Sample Input'!$C$9:$P$9,1)-1):INDEX('Sample Input'!$C$7:$P$7,MATCH(C133,'Sample Input'!$C$9:$P$9,1)),INDEX('Sample Input'!$C$9:$P$9,MATCH(C133,'Sample Input'!$C$9:$P$9,1)-1):INDEX('Sample Input'!$C$9:$P$9,MATCH(C133,'Sample Input'!$C$9:$P$9,1))),FORECAST(C133,INDEX('Sample Input'!$C$7:$P$7,MATCH(C133,'Sample Input'!$C$9:$P$9,1)):INDEX('Sample Input'!$C$7:$P$7,MATCH(C133,'Sample Input'!$C$9:$P$9,1)+1),INDEX('Sample Input'!$C$9:$P$9,MATCH(C133,'Sample Input'!$C$9:$P$9,1)):INDEX('Sample Input'!$C$9:$P$9,MATCH(C133,'Sample Input'!$C$9:$P$9,1)+1)))</f>
        <v>0</v>
      </c>
      <c r="R133" s="50">
        <f>IF(INDEX('Sample Input'!$C$9:$P$9,MATCH(C133,'Sample Input'!$C$9:$P$9,1))&gt;=20,FORECAST(C133,INDEX('Sample Input'!$C$8:$P$8,MATCH(C133,'Sample Input'!$C$9:$P$9,1)-1):INDEX('Sample Input'!$C$8:$P$8,MATCH(C133,'Sample Input'!$C$9:$P$9,1)),INDEX('Sample Input'!$C$9:$P$9,MATCH(C133,'Sample Input'!$C$9:$P$9,1)-1):INDEX('Sample Input'!$C$9:$P$9,MATCH(C133,'Sample Input'!$C$9:$P$9,1))),FORECAST(C133,INDEX('Sample Input'!$C$8:$P$8,MATCH(C133,'Sample Input'!$C$9:$P$9,1)):INDEX('Sample Input'!$C$8:$P$8,MATCH(C133,'Sample Input'!$C$9:$P$9,1)+1),INDEX('Sample Input'!$C$9:$P$9,MATCH(C133,'Sample Input'!$C$9:$P$9,1)):INDEX('Sample Input'!$C$9:$P$9,MATCH(C133,'Sample Input'!$C$9:$P$9,1)+1)))</f>
        <v>0</v>
      </c>
      <c r="T133" s="32">
        <f t="shared" si="32"/>
        <v>42.000000000000014</v>
      </c>
      <c r="U133" s="33">
        <f t="shared" si="33"/>
        <v>0</v>
      </c>
      <c r="V133" s="33">
        <f t="shared" si="34"/>
        <v>0</v>
      </c>
      <c r="W133" s="34">
        <f t="shared" si="35"/>
        <v>0.11880875000000009</v>
      </c>
      <c r="X133" s="34">
        <f t="shared" si="36"/>
        <v>0.12500000000000008</v>
      </c>
      <c r="Y133" s="34">
        <f t="shared" si="37"/>
        <v>0.1361062500000001</v>
      </c>
      <c r="Z133" s="35">
        <f t="shared" si="38"/>
        <v>32</v>
      </c>
      <c r="AA133" s="35">
        <f t="shared" si="39"/>
        <v>32</v>
      </c>
      <c r="AB133" s="35">
        <f t="shared" si="40"/>
        <v>32</v>
      </c>
      <c r="AC133" s="35">
        <f t="shared" si="41"/>
        <v>99</v>
      </c>
      <c r="AD133" s="35">
        <f t="shared" si="42"/>
        <v>99</v>
      </c>
      <c r="AE133" s="36">
        <f t="shared" si="43"/>
        <v>99</v>
      </c>
    </row>
    <row r="134" spans="1:31" x14ac:dyDescent="0.25">
      <c r="A134" s="56">
        <v>129</v>
      </c>
      <c r="C134" s="32">
        <f t="shared" ref="C134:C197" si="44">IF(A134/1024&lt;0.008856,903.3*A134/1024,116*POWER(A134/1024,1/3)-16)</f>
        <v>42.150650027346821</v>
      </c>
      <c r="D134" s="33">
        <f>IF(INDEX('Sample Input'!$C$9:$P$9,MATCH(C134,'Sample Input'!$C$9:$P$9,1))&gt;=20,FORECAST(C134,INDEX('Sample Input'!$C$10:$P$10,MATCH(C134,'Sample Input'!$C$9:$P$9,1)-1):INDEX('Sample Input'!$C$10:$P$10,MATCH(C134,'Sample Input'!$C$9:$P$9,1)),INDEX('Sample Input'!$C$9:$P$9,MATCH(C134,'Sample Input'!$C$9:$P$9,1)-1):INDEX('Sample Input'!$C$9:$P$9,MATCH(C134,'Sample Input'!$C$9:$P$9,1))),FORECAST(C134,INDEX('Sample Input'!$C$10:$P$10,MATCH(C134,'Sample Input'!$C$9:$P$9,1)):INDEX('Sample Input'!$C$10:$P$10,MATCH(C134,'Sample Input'!$C$9:$P$9,1)+1),INDEX('Sample Input'!$C$9:$P$9,MATCH(C134,'Sample Input'!$C$9:$P$9,1)):INDEX('Sample Input'!$C$9:$P$9,MATCH(C134,'Sample Input'!$C$9:$P$9,1)+1)))</f>
        <v>0</v>
      </c>
      <c r="E134" s="33">
        <f>IF(INDEX('Sample Input'!$C$9:$P$9,MATCH(C134,'Sample Input'!$C$9:$P$9,1))&gt;=20,FORECAST(C134,INDEX('Sample Input'!$C$11:$P$11,MATCH(C134,'Sample Input'!$C$9:$P$9,1)-1):INDEX('Sample Input'!$C$11:$P$11,MATCH(C134,'Sample Input'!$C$9:$P$9,1)),INDEX('Sample Input'!$C$9:$P$9,MATCH(C134,'Sample Input'!$C$9:$P$9,1)-1):INDEX('Sample Input'!$C$9:$P$9,MATCH(C134,'Sample Input'!$C$9:$P$9,1))),FORECAST(C134,INDEX('Sample Input'!$C$11:$P$11,MATCH(C134,'Sample Input'!$C$9:$P$9,1)):INDEX('Sample Input'!$C$11:$P$11,MATCH(C134,'Sample Input'!$C$9:$P$9,1)+1),INDEX('Sample Input'!$C$9:$P$9,MATCH(C134,'Sample Input'!$C$9:$P$9,1)):INDEX('Sample Input'!$C$9:$P$9,MATCH(C134,'Sample Input'!$C$9:$P$9,1)+1)))</f>
        <v>0</v>
      </c>
      <c r="F134" s="34">
        <f t="shared" ref="F134:F197" si="45">IF(POWER(((D134/500)+((C134+16)/116)),3)&gt;0.008856,POWER(((D134/500)+((C134+16)/116)),3)*0.95047,(116*D134/500+C134)/903.3*0.95047)</f>
        <v>0.11973694335937506</v>
      </c>
      <c r="G134" s="34">
        <f t="shared" ref="G134:G197" si="46">IF(C134&gt;903.3*0.008856,POWER((C134+16)/116,3),C134/903.3)</f>
        <v>0.12597656250000006</v>
      </c>
      <c r="H134" s="34">
        <f t="shared" ref="H134:H197" si="47">IF(POWER((C134+16)/116-E134/200,3)&gt;0.008856,POWER((C134+16)/116-E134/200,3)*1.08885,((C134+16-116*E134/200)-16)/903.3*1.08883)</f>
        <v>0.13716958007812508</v>
      </c>
      <c r="I134" s="35">
        <f t="shared" ref="I134:I197" si="48">IF(ROUNDDOWN((3.2404542*F134-1.5371385*G134-0.4985314*H134)*255+0.5,0)&lt;0,0,IF(ROUNDDOWN((3.2404542*F134-1.5371385*G134-0.4985314*H134)*255+0.5,0)&gt;255,255,ROUNDDOWN((3.2404542*F134-1.5371385*G134-0.4985314*H134)*255+0.5,0)))</f>
        <v>32</v>
      </c>
      <c r="J134" s="35">
        <f t="shared" ref="J134:J197" si="49">IF(ROUNDDOWN((-0.96926*F134+1.8760108*G134+0.041556*H134)*255+0.5,0)&lt;0,0,IF(ROUNDDOWN((-0.96926*F134+1.8760108*G134+0.041556*H134)*255+0.5,0)&gt;255,255,ROUNDDOWN((-0.96926*F134+1.8760108*G134+0.041556*H134)*255+0.5,0)))</f>
        <v>32</v>
      </c>
      <c r="K134" s="35">
        <f t="shared" ref="K134:K197" si="50">IF(ROUNDDOWN((0.0556434*F134-0.2040259*G134+1.0572252*H134)*255+0.5,0)&lt;0,0,IF(ROUNDDOWN((0.0556434*F134-0.2040259*G134+1.0572252*H134)*255+0.5,0)&gt;255,255,ROUNDDOWN((0.0556434*F134-0.2040259*G134+1.0572252*H134)*255+0.5,0)))</f>
        <v>32</v>
      </c>
      <c r="L134" s="35">
        <f t="shared" ref="L134:L197" si="51">IF(3.2404542*F134-1.5371385*G134-0.4985314*H134&lt;0.0031308,IF(ROUNDDOWN((12.92*(3.2404542*F134-1.5371385*G134-0.4985314*H134))*255+0.5,0)&lt;0,0,ROUNDDOWN((12.92*(3.2404542*F134-1.5371385*G134-0.4985314*H134))*255+0.5,0)),IF(ROUNDDOWN((1.055*POWER(3.2404542*F134-1.5371385*G134-0.4985314*H134, 1/2.4)-0.055)*255+0.5, 0)&gt;255,255,ROUNDDOWN((1.055*POWER(3.2404542*F134-1.5371385*G134-0.4985314*H134, 1/2.4)-0.055)*255+0.5, 0)))</f>
        <v>99</v>
      </c>
      <c r="M134" s="35">
        <f t="shared" ref="M134:M197" si="52">IF((-0.96926*F134+1.8760108*G134+0.041556*H134)&lt;0.0031308,IF(ROUNDDOWN((12.92*(-0.96926*F134+1.8760108*G134+0.041556*H134))*255+0.5,0)&lt;0,0,ROUNDDOWN((12.92*(-0.96926*F134+1.8760108*G134+0.041556*H134))*255+0.5,0)),IF(ROUNDDOWN((1.055*POWER((-0.96926*F134+1.8760108*G134+0.041556*H134), 1/2.4)-0.055)*255+0.5, 0)&gt;255,255,ROUNDDOWN((1.055*POWER((-0.96926*F134+1.8760108*G134+0.041556*H134), 1/2.4)-0.055)*255+0.5, 0)))</f>
        <v>99</v>
      </c>
      <c r="N134" s="36">
        <f t="shared" ref="N134:N197" si="53">IF((0.0556434*F134-0.2040259*G134+1.0572252*H134)&lt;0.0031308,IF(ROUNDDOWN((12.92*(0.0556434*F134-0.2040259*G134+1.0572252*H134))*255+0.5,0)&lt;0,0,ROUNDDOWN((12.92*(0.0556434*F134-0.2040259*G134+1.0572252*H134))*255+0.5,0)),IF(ROUNDDOWN((1.055*POWER((0.0556434*F134-0.2040259*G134+1.0572252*H134),1/2.4)-0.055)*255+0.5,0)&gt;255,255,ROUNDDOWN((1.055*POWER((0.0556434*F134-0.2040259*G134+1.0572252*H134),1/2.4)-0.055)*255+0.5,0)))</f>
        <v>99</v>
      </c>
      <c r="P134" s="48">
        <f>IF(INDEX('Sample Input'!$C$6:$P$6,MATCH(C134,'Sample Input'!$C$9:$P$9,1))&gt;='Sample Input'!$O$9,FORECAST(C134,INDEX('Sample Input'!$C$6:$P$6,MATCH(C134,'Sample Input'!$C$9:$P$9,1)-1):INDEX('Sample Input'!$C$6:$P$6,MATCH(C134,'Sample Input'!$C$9:$P$9,1)),INDEX('Sample Input'!$C$9:$P$9,MATCH(C134,'Sample Input'!$C$9:$P$9,1)-1):INDEX('Sample Input'!$C$9:$P$9,MATCH(C134,'Sample Input'!$C$9:$P$9,1))),FORECAST(C134,INDEX('Sample Input'!$C$6:$P$6,MATCH(C134,'Sample Input'!$C$9:$P$9,1)):INDEX('Sample Input'!$C$6:$P$6,MATCH(C134,'Sample Input'!$C$9:$P$9,1)+1),INDEX('Sample Input'!$C$9:$P$9,MATCH(C134,'Sample Input'!$C$9:$P$9,1)):INDEX('Sample Input'!$C$9:$P$9,MATCH(C134,'Sample Input'!$C$9:$P$9,1)+1)))</f>
        <v>42.150650027346821</v>
      </c>
      <c r="Q134" s="49">
        <f>IF(INDEX('Sample Input'!$C$9:$P$9,MATCH(C134,'Sample Input'!$C$9:$P$9,1))&gt;=20,FORECAST(C134,INDEX('Sample Input'!$C$7:$P$7,MATCH(C134,'Sample Input'!$C$9:$P$9,1)-1):INDEX('Sample Input'!$C$7:$P$7,MATCH(C134,'Sample Input'!$C$9:$P$9,1)),INDEX('Sample Input'!$C$9:$P$9,MATCH(C134,'Sample Input'!$C$9:$P$9,1)-1):INDEX('Sample Input'!$C$9:$P$9,MATCH(C134,'Sample Input'!$C$9:$P$9,1))),FORECAST(C134,INDEX('Sample Input'!$C$7:$P$7,MATCH(C134,'Sample Input'!$C$9:$P$9,1)):INDEX('Sample Input'!$C$7:$P$7,MATCH(C134,'Sample Input'!$C$9:$P$9,1)+1),INDEX('Sample Input'!$C$9:$P$9,MATCH(C134,'Sample Input'!$C$9:$P$9,1)):INDEX('Sample Input'!$C$9:$P$9,MATCH(C134,'Sample Input'!$C$9:$P$9,1)+1)))</f>
        <v>0</v>
      </c>
      <c r="R134" s="50">
        <f>IF(INDEX('Sample Input'!$C$9:$P$9,MATCH(C134,'Sample Input'!$C$9:$P$9,1))&gt;=20,FORECAST(C134,INDEX('Sample Input'!$C$8:$P$8,MATCH(C134,'Sample Input'!$C$9:$P$9,1)-1):INDEX('Sample Input'!$C$8:$P$8,MATCH(C134,'Sample Input'!$C$9:$P$9,1)),INDEX('Sample Input'!$C$9:$P$9,MATCH(C134,'Sample Input'!$C$9:$P$9,1)-1):INDEX('Sample Input'!$C$9:$P$9,MATCH(C134,'Sample Input'!$C$9:$P$9,1))),FORECAST(C134,INDEX('Sample Input'!$C$8:$P$8,MATCH(C134,'Sample Input'!$C$9:$P$9,1)):INDEX('Sample Input'!$C$8:$P$8,MATCH(C134,'Sample Input'!$C$9:$P$9,1)+1),INDEX('Sample Input'!$C$9:$P$9,MATCH(C134,'Sample Input'!$C$9:$P$9,1)):INDEX('Sample Input'!$C$9:$P$9,MATCH(C134,'Sample Input'!$C$9:$P$9,1)+1)))</f>
        <v>0</v>
      </c>
      <c r="T134" s="32">
        <f t="shared" ref="T134:T197" si="54">(1-$T$2/100)*C134+($T$2/100)*P134</f>
        <v>42.150650027346821</v>
      </c>
      <c r="U134" s="33">
        <f t="shared" ref="U134:U197" si="55">($T$2/100)*(Q134-D134)</f>
        <v>0</v>
      </c>
      <c r="V134" s="33">
        <f t="shared" ref="V134:V197" si="56">($T$2/100)*(R134-E134)</f>
        <v>0</v>
      </c>
      <c r="W134" s="34">
        <f t="shared" ref="W134:W197" si="57">IF(POWER(((U134/500)+((T134+16)/116)),3)&gt;0.008856,POWER(((U134/500)+((T134+16)/116)),3)*0.95047,(116*U134/500+T134)/903.3*0.95047)</f>
        <v>0.11973694335937506</v>
      </c>
      <c r="X134" s="34">
        <f t="shared" ref="X134:X197" si="58">IF(T134&gt;903.3*0.008856,POWER((T134+16)/116,3),T134/903.3)</f>
        <v>0.12597656250000006</v>
      </c>
      <c r="Y134" s="34">
        <f t="shared" ref="Y134:Y197" si="59">IF(POWER((T134+16)/116-V134/200,3)&gt;0.008856,POWER((T134+16)/116-V134/200,3)*1.08885,((T134+16-116*V134/200)-16)/903.3*1.08883)</f>
        <v>0.13716958007812508</v>
      </c>
      <c r="Z134" s="35">
        <f t="shared" ref="Z134:Z197" si="60">IF(ROUNDDOWN((3.2404542*W134-1.5371385*X134-0.4985314*Y134)*255+0.5,0)&lt;0,0,IF(ROUNDDOWN((3.2404542*W134-1.5371385*X134-0.4985314*Y134)*255+0.5,0)&gt;255,255,ROUNDDOWN((3.2404542*W134-1.5371385*X134-0.4985314*Y134)*255+0.5,0)))</f>
        <v>32</v>
      </c>
      <c r="AA134" s="35">
        <f t="shared" ref="AA134:AA197" si="61">IF(ROUNDDOWN((-0.96926*W134+1.8760108*X134+0.041556*Y134)*255+0.5,0)&lt;0,0,IF(ROUNDDOWN((-0.96926*W134+1.8760108*X134+0.041556*Y134)*255+0.5,0)&gt;255,255,ROUNDDOWN((-0.96926*W134+1.8760108*X134+0.041556*Y134)*255+0.5,0)))</f>
        <v>32</v>
      </c>
      <c r="AB134" s="35">
        <f t="shared" ref="AB134:AB197" si="62">IF(ROUNDDOWN((0.0556434*W134-0.2040259*X134+1.0572252*Y134)*255+0.5,0)&lt;0,0,IF(ROUNDDOWN((0.0556434*W134-0.2040259*X134+1.0572252*Y134)*255+0.5,0)&gt;255,255,ROUNDDOWN((0.0556434*W134-0.2040259*X134+1.0572252*Y134)*255+0.5,0)))</f>
        <v>32</v>
      </c>
      <c r="AC134" s="35">
        <f t="shared" ref="AC134:AC197" si="63">IF(3.2404542*W134-1.5371385*X134-0.4985314*Y134&lt;0.0031308,IF(ROUNDDOWN((12.92*(3.2404542*W134-1.5371385*X134-0.4985314*Y134))*255+0.5,0)&lt;0,0,ROUNDDOWN((12.92*(3.2404542*W134-1.5371385*X134-0.4985314*Y134))*255+0.5,0)),IF(ROUNDDOWN((1.055*POWER(3.2404542*W134-1.5371385*X134-0.4985314*Y134, 1/2.4)-0.055)*255+0.5, 0)&gt;255,255,ROUNDDOWN((1.055*POWER(3.2404542*W134-1.5371385*X134-0.4985314*Y134, 1/2.4)-0.055)*255+0.5, 0)))</f>
        <v>99</v>
      </c>
      <c r="AD134" s="35">
        <f t="shared" ref="AD134:AD197" si="64">IF((-0.96926*W134+1.8760108*X134+0.041556*Y134)&lt;0.0031308,IF(ROUNDDOWN((12.92*(-0.96926*W134+1.8760108*X134+0.041556*Y134))*255+0.5,0)&lt;0,0,ROUNDDOWN((12.92*(-0.96926*W134+1.8760108*X134+0.041556*Y134))*255+0.5,0)),IF(ROUNDDOWN((1.055*POWER((-0.96926*W134+1.8760108*X134+0.041556*Y134), 1/2.4)-0.055)*255+0.5, 0)&gt;255,255,ROUNDDOWN((1.055*POWER((-0.96926*W134+1.8760108*X134+0.041556*Y134), 1/2.4)-0.055)*255+0.5, 0)))</f>
        <v>99</v>
      </c>
      <c r="AE134" s="36">
        <f t="shared" ref="AE134:AE197" si="65">IF((0.0556434*W134-0.2040259*X134+1.0572252*Y134)&lt;0.0031308,IF(ROUNDDOWN((12.92*(0.0556434*W134-0.2040259*X134+1.0572252*Y134))*255+0.5,0)&lt;0,0,ROUNDDOWN((12.92*(0.0556434*W134-0.2040259*X134+1.0572252*Y134))*255+0.5,0)),IF(ROUNDDOWN((1.055*POWER((0.0556434*W134-0.2040259*X134+1.0572252*Y134),1/2.4)-0.055)*255+0.5,0)&gt;255,255,ROUNDDOWN((1.055*POWER((0.0556434*W134-0.2040259*X134+1.0572252*Y134),1/2.4)-0.055)*255+0.5,0)))</f>
        <v>99</v>
      </c>
    </row>
    <row r="135" spans="1:31" x14ac:dyDescent="0.25">
      <c r="A135" s="56">
        <v>130</v>
      </c>
      <c r="C135" s="32">
        <f t="shared" si="44"/>
        <v>42.300523499541342</v>
      </c>
      <c r="D135" s="33">
        <f>IF(INDEX('Sample Input'!$C$9:$P$9,MATCH(C135,'Sample Input'!$C$9:$P$9,1))&gt;=20,FORECAST(C135,INDEX('Sample Input'!$C$10:$P$10,MATCH(C135,'Sample Input'!$C$9:$P$9,1)-1):INDEX('Sample Input'!$C$10:$P$10,MATCH(C135,'Sample Input'!$C$9:$P$9,1)),INDEX('Sample Input'!$C$9:$P$9,MATCH(C135,'Sample Input'!$C$9:$P$9,1)-1):INDEX('Sample Input'!$C$9:$P$9,MATCH(C135,'Sample Input'!$C$9:$P$9,1))),FORECAST(C135,INDEX('Sample Input'!$C$10:$P$10,MATCH(C135,'Sample Input'!$C$9:$P$9,1)):INDEX('Sample Input'!$C$10:$P$10,MATCH(C135,'Sample Input'!$C$9:$P$9,1)+1),INDEX('Sample Input'!$C$9:$P$9,MATCH(C135,'Sample Input'!$C$9:$P$9,1)):INDEX('Sample Input'!$C$9:$P$9,MATCH(C135,'Sample Input'!$C$9:$P$9,1)+1)))</f>
        <v>0</v>
      </c>
      <c r="E135" s="33">
        <f>IF(INDEX('Sample Input'!$C$9:$P$9,MATCH(C135,'Sample Input'!$C$9:$P$9,1))&gt;=20,FORECAST(C135,INDEX('Sample Input'!$C$11:$P$11,MATCH(C135,'Sample Input'!$C$9:$P$9,1)-1):INDEX('Sample Input'!$C$11:$P$11,MATCH(C135,'Sample Input'!$C$9:$P$9,1)),INDEX('Sample Input'!$C$9:$P$9,MATCH(C135,'Sample Input'!$C$9:$P$9,1)-1):INDEX('Sample Input'!$C$9:$P$9,MATCH(C135,'Sample Input'!$C$9:$P$9,1))),FORECAST(C135,INDEX('Sample Input'!$C$11:$P$11,MATCH(C135,'Sample Input'!$C$9:$P$9,1)):INDEX('Sample Input'!$C$11:$P$11,MATCH(C135,'Sample Input'!$C$9:$P$9,1)+1),INDEX('Sample Input'!$C$9:$P$9,MATCH(C135,'Sample Input'!$C$9:$P$9,1)):INDEX('Sample Input'!$C$9:$P$9,MATCH(C135,'Sample Input'!$C$9:$P$9,1)+1)))</f>
        <v>0</v>
      </c>
      <c r="F135" s="34">
        <f t="shared" si="45"/>
        <v>0.12066513671875001</v>
      </c>
      <c r="G135" s="34">
        <f t="shared" si="46"/>
        <v>0.126953125</v>
      </c>
      <c r="H135" s="34">
        <f t="shared" si="47"/>
        <v>0.13823291015625</v>
      </c>
      <c r="I135" s="35">
        <f t="shared" si="48"/>
        <v>32</v>
      </c>
      <c r="J135" s="35">
        <f t="shared" si="49"/>
        <v>32</v>
      </c>
      <c r="K135" s="35">
        <f t="shared" si="50"/>
        <v>32</v>
      </c>
      <c r="L135" s="35">
        <f t="shared" si="51"/>
        <v>100</v>
      </c>
      <c r="M135" s="35">
        <f t="shared" si="52"/>
        <v>100</v>
      </c>
      <c r="N135" s="36">
        <f t="shared" si="53"/>
        <v>100</v>
      </c>
      <c r="P135" s="48">
        <f>IF(INDEX('Sample Input'!$C$6:$P$6,MATCH(C135,'Sample Input'!$C$9:$P$9,1))&gt;='Sample Input'!$O$9,FORECAST(C135,INDEX('Sample Input'!$C$6:$P$6,MATCH(C135,'Sample Input'!$C$9:$P$9,1)-1):INDEX('Sample Input'!$C$6:$P$6,MATCH(C135,'Sample Input'!$C$9:$P$9,1)),INDEX('Sample Input'!$C$9:$P$9,MATCH(C135,'Sample Input'!$C$9:$P$9,1)-1):INDEX('Sample Input'!$C$9:$P$9,MATCH(C135,'Sample Input'!$C$9:$P$9,1))),FORECAST(C135,INDEX('Sample Input'!$C$6:$P$6,MATCH(C135,'Sample Input'!$C$9:$P$9,1)):INDEX('Sample Input'!$C$6:$P$6,MATCH(C135,'Sample Input'!$C$9:$P$9,1)+1),INDEX('Sample Input'!$C$9:$P$9,MATCH(C135,'Sample Input'!$C$9:$P$9,1)):INDEX('Sample Input'!$C$9:$P$9,MATCH(C135,'Sample Input'!$C$9:$P$9,1)+1)))</f>
        <v>42.300523499541342</v>
      </c>
      <c r="Q135" s="49">
        <f>IF(INDEX('Sample Input'!$C$9:$P$9,MATCH(C135,'Sample Input'!$C$9:$P$9,1))&gt;=20,FORECAST(C135,INDEX('Sample Input'!$C$7:$P$7,MATCH(C135,'Sample Input'!$C$9:$P$9,1)-1):INDEX('Sample Input'!$C$7:$P$7,MATCH(C135,'Sample Input'!$C$9:$P$9,1)),INDEX('Sample Input'!$C$9:$P$9,MATCH(C135,'Sample Input'!$C$9:$P$9,1)-1):INDEX('Sample Input'!$C$9:$P$9,MATCH(C135,'Sample Input'!$C$9:$P$9,1))),FORECAST(C135,INDEX('Sample Input'!$C$7:$P$7,MATCH(C135,'Sample Input'!$C$9:$P$9,1)):INDEX('Sample Input'!$C$7:$P$7,MATCH(C135,'Sample Input'!$C$9:$P$9,1)+1),INDEX('Sample Input'!$C$9:$P$9,MATCH(C135,'Sample Input'!$C$9:$P$9,1)):INDEX('Sample Input'!$C$9:$P$9,MATCH(C135,'Sample Input'!$C$9:$P$9,1)+1)))</f>
        <v>0</v>
      </c>
      <c r="R135" s="50">
        <f>IF(INDEX('Sample Input'!$C$9:$P$9,MATCH(C135,'Sample Input'!$C$9:$P$9,1))&gt;=20,FORECAST(C135,INDEX('Sample Input'!$C$8:$P$8,MATCH(C135,'Sample Input'!$C$9:$P$9,1)-1):INDEX('Sample Input'!$C$8:$P$8,MATCH(C135,'Sample Input'!$C$9:$P$9,1)),INDEX('Sample Input'!$C$9:$P$9,MATCH(C135,'Sample Input'!$C$9:$P$9,1)-1):INDEX('Sample Input'!$C$9:$P$9,MATCH(C135,'Sample Input'!$C$9:$P$9,1))),FORECAST(C135,INDEX('Sample Input'!$C$8:$P$8,MATCH(C135,'Sample Input'!$C$9:$P$9,1)):INDEX('Sample Input'!$C$8:$P$8,MATCH(C135,'Sample Input'!$C$9:$P$9,1)+1),INDEX('Sample Input'!$C$9:$P$9,MATCH(C135,'Sample Input'!$C$9:$P$9,1)):INDEX('Sample Input'!$C$9:$P$9,MATCH(C135,'Sample Input'!$C$9:$P$9,1)+1)))</f>
        <v>0</v>
      </c>
      <c r="T135" s="32">
        <f t="shared" si="54"/>
        <v>42.300523499541342</v>
      </c>
      <c r="U135" s="33">
        <f t="shared" si="55"/>
        <v>0</v>
      </c>
      <c r="V135" s="33">
        <f t="shared" si="56"/>
        <v>0</v>
      </c>
      <c r="W135" s="34">
        <f t="shared" si="57"/>
        <v>0.12066513671875001</v>
      </c>
      <c r="X135" s="34">
        <f t="shared" si="58"/>
        <v>0.126953125</v>
      </c>
      <c r="Y135" s="34">
        <f t="shared" si="59"/>
        <v>0.13823291015625</v>
      </c>
      <c r="Z135" s="35">
        <f t="shared" si="60"/>
        <v>32</v>
      </c>
      <c r="AA135" s="35">
        <f t="shared" si="61"/>
        <v>32</v>
      </c>
      <c r="AB135" s="35">
        <f t="shared" si="62"/>
        <v>32</v>
      </c>
      <c r="AC135" s="35">
        <f t="shared" si="63"/>
        <v>100</v>
      </c>
      <c r="AD135" s="35">
        <f t="shared" si="64"/>
        <v>100</v>
      </c>
      <c r="AE135" s="36">
        <f t="shared" si="65"/>
        <v>100</v>
      </c>
    </row>
    <row r="136" spans="1:31" x14ac:dyDescent="0.25">
      <c r="A136" s="56">
        <v>131</v>
      </c>
      <c r="C136" s="32">
        <f t="shared" si="44"/>
        <v>42.449630347130707</v>
      </c>
      <c r="D136" s="33">
        <f>IF(INDEX('Sample Input'!$C$9:$P$9,MATCH(C136,'Sample Input'!$C$9:$P$9,1))&gt;=20,FORECAST(C136,INDEX('Sample Input'!$C$10:$P$10,MATCH(C136,'Sample Input'!$C$9:$P$9,1)-1):INDEX('Sample Input'!$C$10:$P$10,MATCH(C136,'Sample Input'!$C$9:$P$9,1)),INDEX('Sample Input'!$C$9:$P$9,MATCH(C136,'Sample Input'!$C$9:$P$9,1)-1):INDEX('Sample Input'!$C$9:$P$9,MATCH(C136,'Sample Input'!$C$9:$P$9,1))),FORECAST(C136,INDEX('Sample Input'!$C$10:$P$10,MATCH(C136,'Sample Input'!$C$9:$P$9,1)):INDEX('Sample Input'!$C$10:$P$10,MATCH(C136,'Sample Input'!$C$9:$P$9,1)+1),INDEX('Sample Input'!$C$9:$P$9,MATCH(C136,'Sample Input'!$C$9:$P$9,1)):INDEX('Sample Input'!$C$9:$P$9,MATCH(C136,'Sample Input'!$C$9:$P$9,1)+1)))</f>
        <v>0</v>
      </c>
      <c r="E136" s="33">
        <f>IF(INDEX('Sample Input'!$C$9:$P$9,MATCH(C136,'Sample Input'!$C$9:$P$9,1))&gt;=20,FORECAST(C136,INDEX('Sample Input'!$C$11:$P$11,MATCH(C136,'Sample Input'!$C$9:$P$9,1)-1):INDEX('Sample Input'!$C$11:$P$11,MATCH(C136,'Sample Input'!$C$9:$P$9,1)),INDEX('Sample Input'!$C$9:$P$9,MATCH(C136,'Sample Input'!$C$9:$P$9,1)-1):INDEX('Sample Input'!$C$9:$P$9,MATCH(C136,'Sample Input'!$C$9:$P$9,1))),FORECAST(C136,INDEX('Sample Input'!$C$11:$P$11,MATCH(C136,'Sample Input'!$C$9:$P$9,1)):INDEX('Sample Input'!$C$11:$P$11,MATCH(C136,'Sample Input'!$C$9:$P$9,1)+1),INDEX('Sample Input'!$C$9:$P$9,MATCH(C136,'Sample Input'!$C$9:$P$9,1)):INDEX('Sample Input'!$C$9:$P$9,MATCH(C136,'Sample Input'!$C$9:$P$9,1)+1)))</f>
        <v>0</v>
      </c>
      <c r="F136" s="34">
        <f t="shared" si="45"/>
        <v>0.12159333007812501</v>
      </c>
      <c r="G136" s="34">
        <f t="shared" si="46"/>
        <v>0.1279296875</v>
      </c>
      <c r="H136" s="34">
        <f t="shared" si="47"/>
        <v>0.13929624023437501</v>
      </c>
      <c r="I136" s="35">
        <f t="shared" si="48"/>
        <v>33</v>
      </c>
      <c r="J136" s="35">
        <f t="shared" si="49"/>
        <v>33</v>
      </c>
      <c r="K136" s="35">
        <f t="shared" si="50"/>
        <v>33</v>
      </c>
      <c r="L136" s="35">
        <f t="shared" si="51"/>
        <v>100</v>
      </c>
      <c r="M136" s="35">
        <f t="shared" si="52"/>
        <v>100</v>
      </c>
      <c r="N136" s="36">
        <f t="shared" si="53"/>
        <v>100</v>
      </c>
      <c r="P136" s="48">
        <f>IF(INDEX('Sample Input'!$C$6:$P$6,MATCH(C136,'Sample Input'!$C$9:$P$9,1))&gt;='Sample Input'!$O$9,FORECAST(C136,INDEX('Sample Input'!$C$6:$P$6,MATCH(C136,'Sample Input'!$C$9:$P$9,1)-1):INDEX('Sample Input'!$C$6:$P$6,MATCH(C136,'Sample Input'!$C$9:$P$9,1)),INDEX('Sample Input'!$C$9:$P$9,MATCH(C136,'Sample Input'!$C$9:$P$9,1)-1):INDEX('Sample Input'!$C$9:$P$9,MATCH(C136,'Sample Input'!$C$9:$P$9,1))),FORECAST(C136,INDEX('Sample Input'!$C$6:$P$6,MATCH(C136,'Sample Input'!$C$9:$P$9,1)):INDEX('Sample Input'!$C$6:$P$6,MATCH(C136,'Sample Input'!$C$9:$P$9,1)+1),INDEX('Sample Input'!$C$9:$P$9,MATCH(C136,'Sample Input'!$C$9:$P$9,1)):INDEX('Sample Input'!$C$9:$P$9,MATCH(C136,'Sample Input'!$C$9:$P$9,1)+1)))</f>
        <v>42.449630347130707</v>
      </c>
      <c r="Q136" s="49">
        <f>IF(INDEX('Sample Input'!$C$9:$P$9,MATCH(C136,'Sample Input'!$C$9:$P$9,1))&gt;=20,FORECAST(C136,INDEX('Sample Input'!$C$7:$P$7,MATCH(C136,'Sample Input'!$C$9:$P$9,1)-1):INDEX('Sample Input'!$C$7:$P$7,MATCH(C136,'Sample Input'!$C$9:$P$9,1)),INDEX('Sample Input'!$C$9:$P$9,MATCH(C136,'Sample Input'!$C$9:$P$9,1)-1):INDEX('Sample Input'!$C$9:$P$9,MATCH(C136,'Sample Input'!$C$9:$P$9,1))),FORECAST(C136,INDEX('Sample Input'!$C$7:$P$7,MATCH(C136,'Sample Input'!$C$9:$P$9,1)):INDEX('Sample Input'!$C$7:$P$7,MATCH(C136,'Sample Input'!$C$9:$P$9,1)+1),INDEX('Sample Input'!$C$9:$P$9,MATCH(C136,'Sample Input'!$C$9:$P$9,1)):INDEX('Sample Input'!$C$9:$P$9,MATCH(C136,'Sample Input'!$C$9:$P$9,1)+1)))</f>
        <v>0</v>
      </c>
      <c r="R136" s="50">
        <f>IF(INDEX('Sample Input'!$C$9:$P$9,MATCH(C136,'Sample Input'!$C$9:$P$9,1))&gt;=20,FORECAST(C136,INDEX('Sample Input'!$C$8:$P$8,MATCH(C136,'Sample Input'!$C$9:$P$9,1)-1):INDEX('Sample Input'!$C$8:$P$8,MATCH(C136,'Sample Input'!$C$9:$P$9,1)),INDEX('Sample Input'!$C$9:$P$9,MATCH(C136,'Sample Input'!$C$9:$P$9,1)-1):INDEX('Sample Input'!$C$9:$P$9,MATCH(C136,'Sample Input'!$C$9:$P$9,1))),FORECAST(C136,INDEX('Sample Input'!$C$8:$P$8,MATCH(C136,'Sample Input'!$C$9:$P$9,1)):INDEX('Sample Input'!$C$8:$P$8,MATCH(C136,'Sample Input'!$C$9:$P$9,1)+1),INDEX('Sample Input'!$C$9:$P$9,MATCH(C136,'Sample Input'!$C$9:$P$9,1)):INDEX('Sample Input'!$C$9:$P$9,MATCH(C136,'Sample Input'!$C$9:$P$9,1)+1)))</f>
        <v>0</v>
      </c>
      <c r="T136" s="32">
        <f t="shared" si="54"/>
        <v>42.449630347130707</v>
      </c>
      <c r="U136" s="33">
        <f t="shared" si="55"/>
        <v>0</v>
      </c>
      <c r="V136" s="33">
        <f t="shared" si="56"/>
        <v>0</v>
      </c>
      <c r="W136" s="34">
        <f t="shared" si="57"/>
        <v>0.12159333007812501</v>
      </c>
      <c r="X136" s="34">
        <f t="shared" si="58"/>
        <v>0.1279296875</v>
      </c>
      <c r="Y136" s="34">
        <f t="shared" si="59"/>
        <v>0.13929624023437501</v>
      </c>
      <c r="Z136" s="35">
        <f t="shared" si="60"/>
        <v>33</v>
      </c>
      <c r="AA136" s="35">
        <f t="shared" si="61"/>
        <v>33</v>
      </c>
      <c r="AB136" s="35">
        <f t="shared" si="62"/>
        <v>33</v>
      </c>
      <c r="AC136" s="35">
        <f t="shared" si="63"/>
        <v>100</v>
      </c>
      <c r="AD136" s="35">
        <f t="shared" si="64"/>
        <v>100</v>
      </c>
      <c r="AE136" s="36">
        <f t="shared" si="65"/>
        <v>100</v>
      </c>
    </row>
    <row r="137" spans="1:31" x14ac:dyDescent="0.25">
      <c r="A137" s="56">
        <v>132</v>
      </c>
      <c r="C137" s="32">
        <f t="shared" si="44"/>
        <v>42.597980299021771</v>
      </c>
      <c r="D137" s="33">
        <f>IF(INDEX('Sample Input'!$C$9:$P$9,MATCH(C137,'Sample Input'!$C$9:$P$9,1))&gt;=20,FORECAST(C137,INDEX('Sample Input'!$C$10:$P$10,MATCH(C137,'Sample Input'!$C$9:$P$9,1)-1):INDEX('Sample Input'!$C$10:$P$10,MATCH(C137,'Sample Input'!$C$9:$P$9,1)),INDEX('Sample Input'!$C$9:$P$9,MATCH(C137,'Sample Input'!$C$9:$P$9,1)-1):INDEX('Sample Input'!$C$9:$P$9,MATCH(C137,'Sample Input'!$C$9:$P$9,1))),FORECAST(C137,INDEX('Sample Input'!$C$10:$P$10,MATCH(C137,'Sample Input'!$C$9:$P$9,1)):INDEX('Sample Input'!$C$10:$P$10,MATCH(C137,'Sample Input'!$C$9:$P$9,1)+1),INDEX('Sample Input'!$C$9:$P$9,MATCH(C137,'Sample Input'!$C$9:$P$9,1)):INDEX('Sample Input'!$C$9:$P$9,MATCH(C137,'Sample Input'!$C$9:$P$9,1)+1)))</f>
        <v>0</v>
      </c>
      <c r="E137" s="33">
        <f>IF(INDEX('Sample Input'!$C$9:$P$9,MATCH(C137,'Sample Input'!$C$9:$P$9,1))&gt;=20,FORECAST(C137,INDEX('Sample Input'!$C$11:$P$11,MATCH(C137,'Sample Input'!$C$9:$P$9,1)-1):INDEX('Sample Input'!$C$11:$P$11,MATCH(C137,'Sample Input'!$C$9:$P$9,1)),INDEX('Sample Input'!$C$9:$P$9,MATCH(C137,'Sample Input'!$C$9:$P$9,1)-1):INDEX('Sample Input'!$C$9:$P$9,MATCH(C137,'Sample Input'!$C$9:$P$9,1))),FORECAST(C137,INDEX('Sample Input'!$C$11:$P$11,MATCH(C137,'Sample Input'!$C$9:$P$9,1)):INDEX('Sample Input'!$C$11:$P$11,MATCH(C137,'Sample Input'!$C$9:$P$9,1)+1),INDEX('Sample Input'!$C$9:$P$9,MATCH(C137,'Sample Input'!$C$9:$P$9,1)):INDEX('Sample Input'!$C$9:$P$9,MATCH(C137,'Sample Input'!$C$9:$P$9,1)+1)))</f>
        <v>0</v>
      </c>
      <c r="F137" s="34">
        <f t="shared" si="45"/>
        <v>0.12252152343750009</v>
      </c>
      <c r="G137" s="34">
        <f t="shared" si="46"/>
        <v>0.12890625000000008</v>
      </c>
      <c r="H137" s="34">
        <f t="shared" si="47"/>
        <v>0.1403595703125001</v>
      </c>
      <c r="I137" s="35">
        <f t="shared" si="48"/>
        <v>33</v>
      </c>
      <c r="J137" s="35">
        <f t="shared" si="49"/>
        <v>33</v>
      </c>
      <c r="K137" s="35">
        <f t="shared" si="50"/>
        <v>33</v>
      </c>
      <c r="L137" s="35">
        <f t="shared" si="51"/>
        <v>101</v>
      </c>
      <c r="M137" s="35">
        <f t="shared" si="52"/>
        <v>101</v>
      </c>
      <c r="N137" s="36">
        <f t="shared" si="53"/>
        <v>101</v>
      </c>
      <c r="P137" s="48">
        <f>IF(INDEX('Sample Input'!$C$6:$P$6,MATCH(C137,'Sample Input'!$C$9:$P$9,1))&gt;='Sample Input'!$O$9,FORECAST(C137,INDEX('Sample Input'!$C$6:$P$6,MATCH(C137,'Sample Input'!$C$9:$P$9,1)-1):INDEX('Sample Input'!$C$6:$P$6,MATCH(C137,'Sample Input'!$C$9:$P$9,1)),INDEX('Sample Input'!$C$9:$P$9,MATCH(C137,'Sample Input'!$C$9:$P$9,1)-1):INDEX('Sample Input'!$C$9:$P$9,MATCH(C137,'Sample Input'!$C$9:$P$9,1))),FORECAST(C137,INDEX('Sample Input'!$C$6:$P$6,MATCH(C137,'Sample Input'!$C$9:$P$9,1)):INDEX('Sample Input'!$C$6:$P$6,MATCH(C137,'Sample Input'!$C$9:$P$9,1)+1),INDEX('Sample Input'!$C$9:$P$9,MATCH(C137,'Sample Input'!$C$9:$P$9,1)):INDEX('Sample Input'!$C$9:$P$9,MATCH(C137,'Sample Input'!$C$9:$P$9,1)+1)))</f>
        <v>42.597980299021771</v>
      </c>
      <c r="Q137" s="49">
        <f>IF(INDEX('Sample Input'!$C$9:$P$9,MATCH(C137,'Sample Input'!$C$9:$P$9,1))&gt;=20,FORECAST(C137,INDEX('Sample Input'!$C$7:$P$7,MATCH(C137,'Sample Input'!$C$9:$P$9,1)-1):INDEX('Sample Input'!$C$7:$P$7,MATCH(C137,'Sample Input'!$C$9:$P$9,1)),INDEX('Sample Input'!$C$9:$P$9,MATCH(C137,'Sample Input'!$C$9:$P$9,1)-1):INDEX('Sample Input'!$C$9:$P$9,MATCH(C137,'Sample Input'!$C$9:$P$9,1))),FORECAST(C137,INDEX('Sample Input'!$C$7:$P$7,MATCH(C137,'Sample Input'!$C$9:$P$9,1)):INDEX('Sample Input'!$C$7:$P$7,MATCH(C137,'Sample Input'!$C$9:$P$9,1)+1),INDEX('Sample Input'!$C$9:$P$9,MATCH(C137,'Sample Input'!$C$9:$P$9,1)):INDEX('Sample Input'!$C$9:$P$9,MATCH(C137,'Sample Input'!$C$9:$P$9,1)+1)))</f>
        <v>0</v>
      </c>
      <c r="R137" s="50">
        <f>IF(INDEX('Sample Input'!$C$9:$P$9,MATCH(C137,'Sample Input'!$C$9:$P$9,1))&gt;=20,FORECAST(C137,INDEX('Sample Input'!$C$8:$P$8,MATCH(C137,'Sample Input'!$C$9:$P$9,1)-1):INDEX('Sample Input'!$C$8:$P$8,MATCH(C137,'Sample Input'!$C$9:$P$9,1)),INDEX('Sample Input'!$C$9:$P$9,MATCH(C137,'Sample Input'!$C$9:$P$9,1)-1):INDEX('Sample Input'!$C$9:$P$9,MATCH(C137,'Sample Input'!$C$9:$P$9,1))),FORECAST(C137,INDEX('Sample Input'!$C$8:$P$8,MATCH(C137,'Sample Input'!$C$9:$P$9,1)):INDEX('Sample Input'!$C$8:$P$8,MATCH(C137,'Sample Input'!$C$9:$P$9,1)+1),INDEX('Sample Input'!$C$9:$P$9,MATCH(C137,'Sample Input'!$C$9:$P$9,1)):INDEX('Sample Input'!$C$9:$P$9,MATCH(C137,'Sample Input'!$C$9:$P$9,1)+1)))</f>
        <v>0</v>
      </c>
      <c r="T137" s="32">
        <f t="shared" si="54"/>
        <v>42.597980299021771</v>
      </c>
      <c r="U137" s="33">
        <f t="shared" si="55"/>
        <v>0</v>
      </c>
      <c r="V137" s="33">
        <f t="shared" si="56"/>
        <v>0</v>
      </c>
      <c r="W137" s="34">
        <f t="shared" si="57"/>
        <v>0.12252152343750009</v>
      </c>
      <c r="X137" s="34">
        <f t="shared" si="58"/>
        <v>0.12890625000000008</v>
      </c>
      <c r="Y137" s="34">
        <f t="shared" si="59"/>
        <v>0.1403595703125001</v>
      </c>
      <c r="Z137" s="35">
        <f t="shared" si="60"/>
        <v>33</v>
      </c>
      <c r="AA137" s="35">
        <f t="shared" si="61"/>
        <v>33</v>
      </c>
      <c r="AB137" s="35">
        <f t="shared" si="62"/>
        <v>33</v>
      </c>
      <c r="AC137" s="35">
        <f t="shared" si="63"/>
        <v>101</v>
      </c>
      <c r="AD137" s="35">
        <f t="shared" si="64"/>
        <v>101</v>
      </c>
      <c r="AE137" s="36">
        <f t="shared" si="65"/>
        <v>101</v>
      </c>
    </row>
    <row r="138" spans="1:31" x14ac:dyDescent="0.25">
      <c r="A138" s="56">
        <v>133</v>
      </c>
      <c r="C138" s="32">
        <f t="shared" si="44"/>
        <v>42.745582888068228</v>
      </c>
      <c r="D138" s="33">
        <f>IF(INDEX('Sample Input'!$C$9:$P$9,MATCH(C138,'Sample Input'!$C$9:$P$9,1))&gt;=20,FORECAST(C138,INDEX('Sample Input'!$C$10:$P$10,MATCH(C138,'Sample Input'!$C$9:$P$9,1)-1):INDEX('Sample Input'!$C$10:$P$10,MATCH(C138,'Sample Input'!$C$9:$P$9,1)),INDEX('Sample Input'!$C$9:$P$9,MATCH(C138,'Sample Input'!$C$9:$P$9,1)-1):INDEX('Sample Input'!$C$9:$P$9,MATCH(C138,'Sample Input'!$C$9:$P$9,1))),FORECAST(C138,INDEX('Sample Input'!$C$10:$P$10,MATCH(C138,'Sample Input'!$C$9:$P$9,1)):INDEX('Sample Input'!$C$10:$P$10,MATCH(C138,'Sample Input'!$C$9:$P$9,1)+1),INDEX('Sample Input'!$C$9:$P$9,MATCH(C138,'Sample Input'!$C$9:$P$9,1)):INDEX('Sample Input'!$C$9:$P$9,MATCH(C138,'Sample Input'!$C$9:$P$9,1)+1)))</f>
        <v>0</v>
      </c>
      <c r="E138" s="33">
        <f>IF(INDEX('Sample Input'!$C$9:$P$9,MATCH(C138,'Sample Input'!$C$9:$P$9,1))&gt;=20,FORECAST(C138,INDEX('Sample Input'!$C$11:$P$11,MATCH(C138,'Sample Input'!$C$9:$P$9,1)-1):INDEX('Sample Input'!$C$11:$P$11,MATCH(C138,'Sample Input'!$C$9:$P$9,1)),INDEX('Sample Input'!$C$9:$P$9,MATCH(C138,'Sample Input'!$C$9:$P$9,1)-1):INDEX('Sample Input'!$C$9:$P$9,MATCH(C138,'Sample Input'!$C$9:$P$9,1))),FORECAST(C138,INDEX('Sample Input'!$C$11:$P$11,MATCH(C138,'Sample Input'!$C$9:$P$9,1)):INDEX('Sample Input'!$C$11:$P$11,MATCH(C138,'Sample Input'!$C$9:$P$9,1)+1),INDEX('Sample Input'!$C$9:$P$9,MATCH(C138,'Sample Input'!$C$9:$P$9,1)):INDEX('Sample Input'!$C$9:$P$9,MATCH(C138,'Sample Input'!$C$9:$P$9,1)+1)))</f>
        <v>0</v>
      </c>
      <c r="F138" s="34">
        <f t="shared" si="45"/>
        <v>0.12344971679687501</v>
      </c>
      <c r="G138" s="34">
        <f t="shared" si="46"/>
        <v>0.1298828125</v>
      </c>
      <c r="H138" s="34">
        <f t="shared" si="47"/>
        <v>0.14142290039062502</v>
      </c>
      <c r="I138" s="35">
        <f t="shared" si="48"/>
        <v>33</v>
      </c>
      <c r="J138" s="35">
        <f t="shared" si="49"/>
        <v>33</v>
      </c>
      <c r="K138" s="35">
        <f t="shared" si="50"/>
        <v>33</v>
      </c>
      <c r="L138" s="35">
        <f t="shared" si="51"/>
        <v>101</v>
      </c>
      <c r="M138" s="35">
        <f t="shared" si="52"/>
        <v>101</v>
      </c>
      <c r="N138" s="36">
        <f t="shared" si="53"/>
        <v>101</v>
      </c>
      <c r="P138" s="48">
        <f>IF(INDEX('Sample Input'!$C$6:$P$6,MATCH(C138,'Sample Input'!$C$9:$P$9,1))&gt;='Sample Input'!$O$9,FORECAST(C138,INDEX('Sample Input'!$C$6:$P$6,MATCH(C138,'Sample Input'!$C$9:$P$9,1)-1):INDEX('Sample Input'!$C$6:$P$6,MATCH(C138,'Sample Input'!$C$9:$P$9,1)),INDEX('Sample Input'!$C$9:$P$9,MATCH(C138,'Sample Input'!$C$9:$P$9,1)-1):INDEX('Sample Input'!$C$9:$P$9,MATCH(C138,'Sample Input'!$C$9:$P$9,1))),FORECAST(C138,INDEX('Sample Input'!$C$6:$P$6,MATCH(C138,'Sample Input'!$C$9:$P$9,1)):INDEX('Sample Input'!$C$6:$P$6,MATCH(C138,'Sample Input'!$C$9:$P$9,1)+1),INDEX('Sample Input'!$C$9:$P$9,MATCH(C138,'Sample Input'!$C$9:$P$9,1)):INDEX('Sample Input'!$C$9:$P$9,MATCH(C138,'Sample Input'!$C$9:$P$9,1)+1)))</f>
        <v>42.745582888068228</v>
      </c>
      <c r="Q138" s="49">
        <f>IF(INDEX('Sample Input'!$C$9:$P$9,MATCH(C138,'Sample Input'!$C$9:$P$9,1))&gt;=20,FORECAST(C138,INDEX('Sample Input'!$C$7:$P$7,MATCH(C138,'Sample Input'!$C$9:$P$9,1)-1):INDEX('Sample Input'!$C$7:$P$7,MATCH(C138,'Sample Input'!$C$9:$P$9,1)),INDEX('Sample Input'!$C$9:$P$9,MATCH(C138,'Sample Input'!$C$9:$P$9,1)-1):INDEX('Sample Input'!$C$9:$P$9,MATCH(C138,'Sample Input'!$C$9:$P$9,1))),FORECAST(C138,INDEX('Sample Input'!$C$7:$P$7,MATCH(C138,'Sample Input'!$C$9:$P$9,1)):INDEX('Sample Input'!$C$7:$P$7,MATCH(C138,'Sample Input'!$C$9:$P$9,1)+1),INDEX('Sample Input'!$C$9:$P$9,MATCH(C138,'Sample Input'!$C$9:$P$9,1)):INDEX('Sample Input'!$C$9:$P$9,MATCH(C138,'Sample Input'!$C$9:$P$9,1)+1)))</f>
        <v>0</v>
      </c>
      <c r="R138" s="50">
        <f>IF(INDEX('Sample Input'!$C$9:$P$9,MATCH(C138,'Sample Input'!$C$9:$P$9,1))&gt;=20,FORECAST(C138,INDEX('Sample Input'!$C$8:$P$8,MATCH(C138,'Sample Input'!$C$9:$P$9,1)-1):INDEX('Sample Input'!$C$8:$P$8,MATCH(C138,'Sample Input'!$C$9:$P$9,1)),INDEX('Sample Input'!$C$9:$P$9,MATCH(C138,'Sample Input'!$C$9:$P$9,1)-1):INDEX('Sample Input'!$C$9:$P$9,MATCH(C138,'Sample Input'!$C$9:$P$9,1))),FORECAST(C138,INDEX('Sample Input'!$C$8:$P$8,MATCH(C138,'Sample Input'!$C$9:$P$9,1)):INDEX('Sample Input'!$C$8:$P$8,MATCH(C138,'Sample Input'!$C$9:$P$9,1)+1),INDEX('Sample Input'!$C$9:$P$9,MATCH(C138,'Sample Input'!$C$9:$P$9,1)):INDEX('Sample Input'!$C$9:$P$9,MATCH(C138,'Sample Input'!$C$9:$P$9,1)+1)))</f>
        <v>0</v>
      </c>
      <c r="T138" s="32">
        <f t="shared" si="54"/>
        <v>42.745582888068228</v>
      </c>
      <c r="U138" s="33">
        <f t="shared" si="55"/>
        <v>0</v>
      </c>
      <c r="V138" s="33">
        <f t="shared" si="56"/>
        <v>0</v>
      </c>
      <c r="W138" s="34">
        <f t="shared" si="57"/>
        <v>0.12344971679687501</v>
      </c>
      <c r="X138" s="34">
        <f t="shared" si="58"/>
        <v>0.1298828125</v>
      </c>
      <c r="Y138" s="34">
        <f t="shared" si="59"/>
        <v>0.14142290039062502</v>
      </c>
      <c r="Z138" s="35">
        <f t="shared" si="60"/>
        <v>33</v>
      </c>
      <c r="AA138" s="35">
        <f t="shared" si="61"/>
        <v>33</v>
      </c>
      <c r="AB138" s="35">
        <f t="shared" si="62"/>
        <v>33</v>
      </c>
      <c r="AC138" s="35">
        <f t="shared" si="63"/>
        <v>101</v>
      </c>
      <c r="AD138" s="35">
        <f t="shared" si="64"/>
        <v>101</v>
      </c>
      <c r="AE138" s="36">
        <f t="shared" si="65"/>
        <v>101</v>
      </c>
    </row>
    <row r="139" spans="1:31" x14ac:dyDescent="0.25">
      <c r="A139" s="56">
        <v>134</v>
      </c>
      <c r="C139" s="32">
        <f t="shared" si="44"/>
        <v>42.892447456462364</v>
      </c>
      <c r="D139" s="33">
        <f>IF(INDEX('Sample Input'!$C$9:$P$9,MATCH(C139,'Sample Input'!$C$9:$P$9,1))&gt;=20,FORECAST(C139,INDEX('Sample Input'!$C$10:$P$10,MATCH(C139,'Sample Input'!$C$9:$P$9,1)-1):INDEX('Sample Input'!$C$10:$P$10,MATCH(C139,'Sample Input'!$C$9:$P$9,1)),INDEX('Sample Input'!$C$9:$P$9,MATCH(C139,'Sample Input'!$C$9:$P$9,1)-1):INDEX('Sample Input'!$C$9:$P$9,MATCH(C139,'Sample Input'!$C$9:$P$9,1))),FORECAST(C139,INDEX('Sample Input'!$C$10:$P$10,MATCH(C139,'Sample Input'!$C$9:$P$9,1)):INDEX('Sample Input'!$C$10:$P$10,MATCH(C139,'Sample Input'!$C$9:$P$9,1)+1),INDEX('Sample Input'!$C$9:$P$9,MATCH(C139,'Sample Input'!$C$9:$P$9,1)):INDEX('Sample Input'!$C$9:$P$9,MATCH(C139,'Sample Input'!$C$9:$P$9,1)+1)))</f>
        <v>0</v>
      </c>
      <c r="E139" s="33">
        <f>IF(INDEX('Sample Input'!$C$9:$P$9,MATCH(C139,'Sample Input'!$C$9:$P$9,1))&gt;=20,FORECAST(C139,INDEX('Sample Input'!$C$11:$P$11,MATCH(C139,'Sample Input'!$C$9:$P$9,1)-1):INDEX('Sample Input'!$C$11:$P$11,MATCH(C139,'Sample Input'!$C$9:$P$9,1)),INDEX('Sample Input'!$C$9:$P$9,MATCH(C139,'Sample Input'!$C$9:$P$9,1)-1):INDEX('Sample Input'!$C$9:$P$9,MATCH(C139,'Sample Input'!$C$9:$P$9,1))),FORECAST(C139,INDEX('Sample Input'!$C$11:$P$11,MATCH(C139,'Sample Input'!$C$9:$P$9,1)):INDEX('Sample Input'!$C$11:$P$11,MATCH(C139,'Sample Input'!$C$9:$P$9,1)+1),INDEX('Sample Input'!$C$9:$P$9,MATCH(C139,'Sample Input'!$C$9:$P$9,1)):INDEX('Sample Input'!$C$9:$P$9,MATCH(C139,'Sample Input'!$C$9:$P$9,1)+1)))</f>
        <v>0</v>
      </c>
      <c r="F139" s="34">
        <f t="shared" si="45"/>
        <v>0.12437791015625006</v>
      </c>
      <c r="G139" s="34">
        <f t="shared" si="46"/>
        <v>0.13085937500000006</v>
      </c>
      <c r="H139" s="34">
        <f t="shared" si="47"/>
        <v>0.14248623046875009</v>
      </c>
      <c r="I139" s="35">
        <f t="shared" si="48"/>
        <v>33</v>
      </c>
      <c r="J139" s="35">
        <f t="shared" si="49"/>
        <v>33</v>
      </c>
      <c r="K139" s="35">
        <f t="shared" si="50"/>
        <v>33</v>
      </c>
      <c r="L139" s="35">
        <f t="shared" si="51"/>
        <v>101</v>
      </c>
      <c r="M139" s="35">
        <f t="shared" si="52"/>
        <v>101</v>
      </c>
      <c r="N139" s="36">
        <f t="shared" si="53"/>
        <v>101</v>
      </c>
      <c r="P139" s="48">
        <f>IF(INDEX('Sample Input'!$C$6:$P$6,MATCH(C139,'Sample Input'!$C$9:$P$9,1))&gt;='Sample Input'!$O$9,FORECAST(C139,INDEX('Sample Input'!$C$6:$P$6,MATCH(C139,'Sample Input'!$C$9:$P$9,1)-1):INDEX('Sample Input'!$C$6:$P$6,MATCH(C139,'Sample Input'!$C$9:$P$9,1)),INDEX('Sample Input'!$C$9:$P$9,MATCH(C139,'Sample Input'!$C$9:$P$9,1)-1):INDEX('Sample Input'!$C$9:$P$9,MATCH(C139,'Sample Input'!$C$9:$P$9,1))),FORECAST(C139,INDEX('Sample Input'!$C$6:$P$6,MATCH(C139,'Sample Input'!$C$9:$P$9,1)):INDEX('Sample Input'!$C$6:$P$6,MATCH(C139,'Sample Input'!$C$9:$P$9,1)+1),INDEX('Sample Input'!$C$9:$P$9,MATCH(C139,'Sample Input'!$C$9:$P$9,1)):INDEX('Sample Input'!$C$9:$P$9,MATCH(C139,'Sample Input'!$C$9:$P$9,1)+1)))</f>
        <v>42.892447456462364</v>
      </c>
      <c r="Q139" s="49">
        <f>IF(INDEX('Sample Input'!$C$9:$P$9,MATCH(C139,'Sample Input'!$C$9:$P$9,1))&gt;=20,FORECAST(C139,INDEX('Sample Input'!$C$7:$P$7,MATCH(C139,'Sample Input'!$C$9:$P$9,1)-1):INDEX('Sample Input'!$C$7:$P$7,MATCH(C139,'Sample Input'!$C$9:$P$9,1)),INDEX('Sample Input'!$C$9:$P$9,MATCH(C139,'Sample Input'!$C$9:$P$9,1)-1):INDEX('Sample Input'!$C$9:$P$9,MATCH(C139,'Sample Input'!$C$9:$P$9,1))),FORECAST(C139,INDEX('Sample Input'!$C$7:$P$7,MATCH(C139,'Sample Input'!$C$9:$P$9,1)):INDEX('Sample Input'!$C$7:$P$7,MATCH(C139,'Sample Input'!$C$9:$P$9,1)+1),INDEX('Sample Input'!$C$9:$P$9,MATCH(C139,'Sample Input'!$C$9:$P$9,1)):INDEX('Sample Input'!$C$9:$P$9,MATCH(C139,'Sample Input'!$C$9:$P$9,1)+1)))</f>
        <v>0</v>
      </c>
      <c r="R139" s="50">
        <f>IF(INDEX('Sample Input'!$C$9:$P$9,MATCH(C139,'Sample Input'!$C$9:$P$9,1))&gt;=20,FORECAST(C139,INDEX('Sample Input'!$C$8:$P$8,MATCH(C139,'Sample Input'!$C$9:$P$9,1)-1):INDEX('Sample Input'!$C$8:$P$8,MATCH(C139,'Sample Input'!$C$9:$P$9,1)),INDEX('Sample Input'!$C$9:$P$9,MATCH(C139,'Sample Input'!$C$9:$P$9,1)-1):INDEX('Sample Input'!$C$9:$P$9,MATCH(C139,'Sample Input'!$C$9:$P$9,1))),FORECAST(C139,INDEX('Sample Input'!$C$8:$P$8,MATCH(C139,'Sample Input'!$C$9:$P$9,1)):INDEX('Sample Input'!$C$8:$P$8,MATCH(C139,'Sample Input'!$C$9:$P$9,1)+1),INDEX('Sample Input'!$C$9:$P$9,MATCH(C139,'Sample Input'!$C$9:$P$9,1)):INDEX('Sample Input'!$C$9:$P$9,MATCH(C139,'Sample Input'!$C$9:$P$9,1)+1)))</f>
        <v>0</v>
      </c>
      <c r="T139" s="32">
        <f t="shared" si="54"/>
        <v>42.892447456462364</v>
      </c>
      <c r="U139" s="33">
        <f t="shared" si="55"/>
        <v>0</v>
      </c>
      <c r="V139" s="33">
        <f t="shared" si="56"/>
        <v>0</v>
      </c>
      <c r="W139" s="34">
        <f t="shared" si="57"/>
        <v>0.12437791015625006</v>
      </c>
      <c r="X139" s="34">
        <f t="shared" si="58"/>
        <v>0.13085937500000006</v>
      </c>
      <c r="Y139" s="34">
        <f t="shared" si="59"/>
        <v>0.14248623046875009</v>
      </c>
      <c r="Z139" s="35">
        <f t="shared" si="60"/>
        <v>33</v>
      </c>
      <c r="AA139" s="35">
        <f t="shared" si="61"/>
        <v>33</v>
      </c>
      <c r="AB139" s="35">
        <f t="shared" si="62"/>
        <v>33</v>
      </c>
      <c r="AC139" s="35">
        <f t="shared" si="63"/>
        <v>101</v>
      </c>
      <c r="AD139" s="35">
        <f t="shared" si="64"/>
        <v>101</v>
      </c>
      <c r="AE139" s="36">
        <f t="shared" si="65"/>
        <v>101</v>
      </c>
    </row>
    <row r="140" spans="1:31" x14ac:dyDescent="0.25">
      <c r="A140" s="56">
        <v>135</v>
      </c>
      <c r="C140" s="32">
        <f t="shared" si="44"/>
        <v>43.038583160939226</v>
      </c>
      <c r="D140" s="33">
        <f>IF(INDEX('Sample Input'!$C$9:$P$9,MATCH(C140,'Sample Input'!$C$9:$P$9,1))&gt;=20,FORECAST(C140,INDEX('Sample Input'!$C$10:$P$10,MATCH(C140,'Sample Input'!$C$9:$P$9,1)-1):INDEX('Sample Input'!$C$10:$P$10,MATCH(C140,'Sample Input'!$C$9:$P$9,1)),INDEX('Sample Input'!$C$9:$P$9,MATCH(C140,'Sample Input'!$C$9:$P$9,1)-1):INDEX('Sample Input'!$C$9:$P$9,MATCH(C140,'Sample Input'!$C$9:$P$9,1))),FORECAST(C140,INDEX('Sample Input'!$C$10:$P$10,MATCH(C140,'Sample Input'!$C$9:$P$9,1)):INDEX('Sample Input'!$C$10:$P$10,MATCH(C140,'Sample Input'!$C$9:$P$9,1)+1),INDEX('Sample Input'!$C$9:$P$9,MATCH(C140,'Sample Input'!$C$9:$P$9,1)):INDEX('Sample Input'!$C$9:$P$9,MATCH(C140,'Sample Input'!$C$9:$P$9,1)+1)))</f>
        <v>0</v>
      </c>
      <c r="E140" s="33">
        <f>IF(INDEX('Sample Input'!$C$9:$P$9,MATCH(C140,'Sample Input'!$C$9:$P$9,1))&gt;=20,FORECAST(C140,INDEX('Sample Input'!$C$11:$P$11,MATCH(C140,'Sample Input'!$C$9:$P$9,1)-1):INDEX('Sample Input'!$C$11:$P$11,MATCH(C140,'Sample Input'!$C$9:$P$9,1)),INDEX('Sample Input'!$C$9:$P$9,MATCH(C140,'Sample Input'!$C$9:$P$9,1)-1):INDEX('Sample Input'!$C$9:$P$9,MATCH(C140,'Sample Input'!$C$9:$P$9,1))),FORECAST(C140,INDEX('Sample Input'!$C$11:$P$11,MATCH(C140,'Sample Input'!$C$9:$P$9,1)):INDEX('Sample Input'!$C$11:$P$11,MATCH(C140,'Sample Input'!$C$9:$P$9,1)+1),INDEX('Sample Input'!$C$9:$P$9,MATCH(C140,'Sample Input'!$C$9:$P$9,1)):INDEX('Sample Input'!$C$9:$P$9,MATCH(C140,'Sample Input'!$C$9:$P$9,1)+1)))</f>
        <v>0</v>
      </c>
      <c r="F140" s="34">
        <f t="shared" si="45"/>
        <v>0.12530610351562504</v>
      </c>
      <c r="G140" s="34">
        <f t="shared" si="46"/>
        <v>0.13183593750000006</v>
      </c>
      <c r="H140" s="34">
        <f t="shared" si="47"/>
        <v>0.14354956054687507</v>
      </c>
      <c r="I140" s="35">
        <f t="shared" si="48"/>
        <v>34</v>
      </c>
      <c r="J140" s="35">
        <f t="shared" si="49"/>
        <v>34</v>
      </c>
      <c r="K140" s="35">
        <f t="shared" si="50"/>
        <v>34</v>
      </c>
      <c r="L140" s="35">
        <f t="shared" si="51"/>
        <v>102</v>
      </c>
      <c r="M140" s="35">
        <f t="shared" si="52"/>
        <v>102</v>
      </c>
      <c r="N140" s="36">
        <f t="shared" si="53"/>
        <v>102</v>
      </c>
      <c r="P140" s="48">
        <f>IF(INDEX('Sample Input'!$C$6:$P$6,MATCH(C140,'Sample Input'!$C$9:$P$9,1))&gt;='Sample Input'!$O$9,FORECAST(C140,INDEX('Sample Input'!$C$6:$P$6,MATCH(C140,'Sample Input'!$C$9:$P$9,1)-1):INDEX('Sample Input'!$C$6:$P$6,MATCH(C140,'Sample Input'!$C$9:$P$9,1)),INDEX('Sample Input'!$C$9:$P$9,MATCH(C140,'Sample Input'!$C$9:$P$9,1)-1):INDEX('Sample Input'!$C$9:$P$9,MATCH(C140,'Sample Input'!$C$9:$P$9,1))),FORECAST(C140,INDEX('Sample Input'!$C$6:$P$6,MATCH(C140,'Sample Input'!$C$9:$P$9,1)):INDEX('Sample Input'!$C$6:$P$6,MATCH(C140,'Sample Input'!$C$9:$P$9,1)+1),INDEX('Sample Input'!$C$9:$P$9,MATCH(C140,'Sample Input'!$C$9:$P$9,1)):INDEX('Sample Input'!$C$9:$P$9,MATCH(C140,'Sample Input'!$C$9:$P$9,1)+1)))</f>
        <v>43.038583160939226</v>
      </c>
      <c r="Q140" s="49">
        <f>IF(INDEX('Sample Input'!$C$9:$P$9,MATCH(C140,'Sample Input'!$C$9:$P$9,1))&gt;=20,FORECAST(C140,INDEX('Sample Input'!$C$7:$P$7,MATCH(C140,'Sample Input'!$C$9:$P$9,1)-1):INDEX('Sample Input'!$C$7:$P$7,MATCH(C140,'Sample Input'!$C$9:$P$9,1)),INDEX('Sample Input'!$C$9:$P$9,MATCH(C140,'Sample Input'!$C$9:$P$9,1)-1):INDEX('Sample Input'!$C$9:$P$9,MATCH(C140,'Sample Input'!$C$9:$P$9,1))),FORECAST(C140,INDEX('Sample Input'!$C$7:$P$7,MATCH(C140,'Sample Input'!$C$9:$P$9,1)):INDEX('Sample Input'!$C$7:$P$7,MATCH(C140,'Sample Input'!$C$9:$P$9,1)+1),INDEX('Sample Input'!$C$9:$P$9,MATCH(C140,'Sample Input'!$C$9:$P$9,1)):INDEX('Sample Input'!$C$9:$P$9,MATCH(C140,'Sample Input'!$C$9:$P$9,1)+1)))</f>
        <v>0</v>
      </c>
      <c r="R140" s="50">
        <f>IF(INDEX('Sample Input'!$C$9:$P$9,MATCH(C140,'Sample Input'!$C$9:$P$9,1))&gt;=20,FORECAST(C140,INDEX('Sample Input'!$C$8:$P$8,MATCH(C140,'Sample Input'!$C$9:$P$9,1)-1):INDEX('Sample Input'!$C$8:$P$8,MATCH(C140,'Sample Input'!$C$9:$P$9,1)),INDEX('Sample Input'!$C$9:$P$9,MATCH(C140,'Sample Input'!$C$9:$P$9,1)-1):INDEX('Sample Input'!$C$9:$P$9,MATCH(C140,'Sample Input'!$C$9:$P$9,1))),FORECAST(C140,INDEX('Sample Input'!$C$8:$P$8,MATCH(C140,'Sample Input'!$C$9:$P$9,1)):INDEX('Sample Input'!$C$8:$P$8,MATCH(C140,'Sample Input'!$C$9:$P$9,1)+1),INDEX('Sample Input'!$C$9:$P$9,MATCH(C140,'Sample Input'!$C$9:$P$9,1)):INDEX('Sample Input'!$C$9:$P$9,MATCH(C140,'Sample Input'!$C$9:$P$9,1)+1)))</f>
        <v>0</v>
      </c>
      <c r="T140" s="32">
        <f t="shared" si="54"/>
        <v>43.038583160939226</v>
      </c>
      <c r="U140" s="33">
        <f t="shared" si="55"/>
        <v>0</v>
      </c>
      <c r="V140" s="33">
        <f t="shared" si="56"/>
        <v>0</v>
      </c>
      <c r="W140" s="34">
        <f t="shared" si="57"/>
        <v>0.12530610351562504</v>
      </c>
      <c r="X140" s="34">
        <f t="shared" si="58"/>
        <v>0.13183593750000006</v>
      </c>
      <c r="Y140" s="34">
        <f t="shared" si="59"/>
        <v>0.14354956054687507</v>
      </c>
      <c r="Z140" s="35">
        <f t="shared" si="60"/>
        <v>34</v>
      </c>
      <c r="AA140" s="35">
        <f t="shared" si="61"/>
        <v>34</v>
      </c>
      <c r="AB140" s="35">
        <f t="shared" si="62"/>
        <v>34</v>
      </c>
      <c r="AC140" s="35">
        <f t="shared" si="63"/>
        <v>102</v>
      </c>
      <c r="AD140" s="35">
        <f t="shared" si="64"/>
        <v>102</v>
      </c>
      <c r="AE140" s="36">
        <f t="shared" si="65"/>
        <v>102</v>
      </c>
    </row>
    <row r="141" spans="1:31" x14ac:dyDescent="0.25">
      <c r="A141" s="56">
        <v>136</v>
      </c>
      <c r="C141" s="32">
        <f t="shared" si="44"/>
        <v>43.183998977801544</v>
      </c>
      <c r="D141" s="33">
        <f>IF(INDEX('Sample Input'!$C$9:$P$9,MATCH(C141,'Sample Input'!$C$9:$P$9,1))&gt;=20,FORECAST(C141,INDEX('Sample Input'!$C$10:$P$10,MATCH(C141,'Sample Input'!$C$9:$P$9,1)-1):INDEX('Sample Input'!$C$10:$P$10,MATCH(C141,'Sample Input'!$C$9:$P$9,1)),INDEX('Sample Input'!$C$9:$P$9,MATCH(C141,'Sample Input'!$C$9:$P$9,1)-1):INDEX('Sample Input'!$C$9:$P$9,MATCH(C141,'Sample Input'!$C$9:$P$9,1))),FORECAST(C141,INDEX('Sample Input'!$C$10:$P$10,MATCH(C141,'Sample Input'!$C$9:$P$9,1)):INDEX('Sample Input'!$C$10:$P$10,MATCH(C141,'Sample Input'!$C$9:$P$9,1)+1),INDEX('Sample Input'!$C$9:$P$9,MATCH(C141,'Sample Input'!$C$9:$P$9,1)):INDEX('Sample Input'!$C$9:$P$9,MATCH(C141,'Sample Input'!$C$9:$P$9,1)+1)))</f>
        <v>0</v>
      </c>
      <c r="E141" s="33">
        <f>IF(INDEX('Sample Input'!$C$9:$P$9,MATCH(C141,'Sample Input'!$C$9:$P$9,1))&gt;=20,FORECAST(C141,INDEX('Sample Input'!$C$11:$P$11,MATCH(C141,'Sample Input'!$C$9:$P$9,1)-1):INDEX('Sample Input'!$C$11:$P$11,MATCH(C141,'Sample Input'!$C$9:$P$9,1)),INDEX('Sample Input'!$C$9:$P$9,MATCH(C141,'Sample Input'!$C$9:$P$9,1)-1):INDEX('Sample Input'!$C$9:$P$9,MATCH(C141,'Sample Input'!$C$9:$P$9,1))),FORECAST(C141,INDEX('Sample Input'!$C$11:$P$11,MATCH(C141,'Sample Input'!$C$9:$P$9,1)):INDEX('Sample Input'!$C$11:$P$11,MATCH(C141,'Sample Input'!$C$9:$P$9,1)+1),INDEX('Sample Input'!$C$9:$P$9,MATCH(C141,'Sample Input'!$C$9:$P$9,1)):INDEX('Sample Input'!$C$9:$P$9,MATCH(C141,'Sample Input'!$C$9:$P$9,1)+1)))</f>
        <v>0</v>
      </c>
      <c r="F141" s="34">
        <f t="shared" si="45"/>
        <v>0.12623429687499998</v>
      </c>
      <c r="G141" s="34">
        <f t="shared" si="46"/>
        <v>0.13281249999999997</v>
      </c>
      <c r="H141" s="34">
        <f t="shared" si="47"/>
        <v>0.14461289062499999</v>
      </c>
      <c r="I141" s="35">
        <f t="shared" si="48"/>
        <v>34</v>
      </c>
      <c r="J141" s="35">
        <f t="shared" si="49"/>
        <v>34</v>
      </c>
      <c r="K141" s="35">
        <f t="shared" si="50"/>
        <v>34</v>
      </c>
      <c r="L141" s="35">
        <f t="shared" si="51"/>
        <v>102</v>
      </c>
      <c r="M141" s="35">
        <f t="shared" si="52"/>
        <v>102</v>
      </c>
      <c r="N141" s="36">
        <f t="shared" si="53"/>
        <v>102</v>
      </c>
      <c r="P141" s="48">
        <f>IF(INDEX('Sample Input'!$C$6:$P$6,MATCH(C141,'Sample Input'!$C$9:$P$9,1))&gt;='Sample Input'!$O$9,FORECAST(C141,INDEX('Sample Input'!$C$6:$P$6,MATCH(C141,'Sample Input'!$C$9:$P$9,1)-1):INDEX('Sample Input'!$C$6:$P$6,MATCH(C141,'Sample Input'!$C$9:$P$9,1)),INDEX('Sample Input'!$C$9:$P$9,MATCH(C141,'Sample Input'!$C$9:$P$9,1)-1):INDEX('Sample Input'!$C$9:$P$9,MATCH(C141,'Sample Input'!$C$9:$P$9,1))),FORECAST(C141,INDEX('Sample Input'!$C$6:$P$6,MATCH(C141,'Sample Input'!$C$9:$P$9,1)):INDEX('Sample Input'!$C$6:$P$6,MATCH(C141,'Sample Input'!$C$9:$P$9,1)+1),INDEX('Sample Input'!$C$9:$P$9,MATCH(C141,'Sample Input'!$C$9:$P$9,1)):INDEX('Sample Input'!$C$9:$P$9,MATCH(C141,'Sample Input'!$C$9:$P$9,1)+1)))</f>
        <v>43.183998977801544</v>
      </c>
      <c r="Q141" s="49">
        <f>IF(INDEX('Sample Input'!$C$9:$P$9,MATCH(C141,'Sample Input'!$C$9:$P$9,1))&gt;=20,FORECAST(C141,INDEX('Sample Input'!$C$7:$P$7,MATCH(C141,'Sample Input'!$C$9:$P$9,1)-1):INDEX('Sample Input'!$C$7:$P$7,MATCH(C141,'Sample Input'!$C$9:$P$9,1)),INDEX('Sample Input'!$C$9:$P$9,MATCH(C141,'Sample Input'!$C$9:$P$9,1)-1):INDEX('Sample Input'!$C$9:$P$9,MATCH(C141,'Sample Input'!$C$9:$P$9,1))),FORECAST(C141,INDEX('Sample Input'!$C$7:$P$7,MATCH(C141,'Sample Input'!$C$9:$P$9,1)):INDEX('Sample Input'!$C$7:$P$7,MATCH(C141,'Sample Input'!$C$9:$P$9,1)+1),INDEX('Sample Input'!$C$9:$P$9,MATCH(C141,'Sample Input'!$C$9:$P$9,1)):INDEX('Sample Input'!$C$9:$P$9,MATCH(C141,'Sample Input'!$C$9:$P$9,1)+1)))</f>
        <v>0</v>
      </c>
      <c r="R141" s="50">
        <f>IF(INDEX('Sample Input'!$C$9:$P$9,MATCH(C141,'Sample Input'!$C$9:$P$9,1))&gt;=20,FORECAST(C141,INDEX('Sample Input'!$C$8:$P$8,MATCH(C141,'Sample Input'!$C$9:$P$9,1)-1):INDEX('Sample Input'!$C$8:$P$8,MATCH(C141,'Sample Input'!$C$9:$P$9,1)),INDEX('Sample Input'!$C$9:$P$9,MATCH(C141,'Sample Input'!$C$9:$P$9,1)-1):INDEX('Sample Input'!$C$9:$P$9,MATCH(C141,'Sample Input'!$C$9:$P$9,1))),FORECAST(C141,INDEX('Sample Input'!$C$8:$P$8,MATCH(C141,'Sample Input'!$C$9:$P$9,1)):INDEX('Sample Input'!$C$8:$P$8,MATCH(C141,'Sample Input'!$C$9:$P$9,1)+1),INDEX('Sample Input'!$C$9:$P$9,MATCH(C141,'Sample Input'!$C$9:$P$9,1)):INDEX('Sample Input'!$C$9:$P$9,MATCH(C141,'Sample Input'!$C$9:$P$9,1)+1)))</f>
        <v>0</v>
      </c>
      <c r="T141" s="32">
        <f t="shared" si="54"/>
        <v>43.183998977801544</v>
      </c>
      <c r="U141" s="33">
        <f t="shared" si="55"/>
        <v>0</v>
      </c>
      <c r="V141" s="33">
        <f t="shared" si="56"/>
        <v>0</v>
      </c>
      <c r="W141" s="34">
        <f t="shared" si="57"/>
        <v>0.12623429687499998</v>
      </c>
      <c r="X141" s="34">
        <f t="shared" si="58"/>
        <v>0.13281249999999997</v>
      </c>
      <c r="Y141" s="34">
        <f t="shared" si="59"/>
        <v>0.14461289062499999</v>
      </c>
      <c r="Z141" s="35">
        <f t="shared" si="60"/>
        <v>34</v>
      </c>
      <c r="AA141" s="35">
        <f t="shared" si="61"/>
        <v>34</v>
      </c>
      <c r="AB141" s="35">
        <f t="shared" si="62"/>
        <v>34</v>
      </c>
      <c r="AC141" s="35">
        <f t="shared" si="63"/>
        <v>102</v>
      </c>
      <c r="AD141" s="35">
        <f t="shared" si="64"/>
        <v>102</v>
      </c>
      <c r="AE141" s="36">
        <f t="shared" si="65"/>
        <v>102</v>
      </c>
    </row>
    <row r="142" spans="1:31" x14ac:dyDescent="0.25">
      <c r="A142" s="56">
        <v>137</v>
      </c>
      <c r="C142" s="32">
        <f t="shared" si="44"/>
        <v>43.32870370777259</v>
      </c>
      <c r="D142" s="33">
        <f>IF(INDEX('Sample Input'!$C$9:$P$9,MATCH(C142,'Sample Input'!$C$9:$P$9,1))&gt;=20,FORECAST(C142,INDEX('Sample Input'!$C$10:$P$10,MATCH(C142,'Sample Input'!$C$9:$P$9,1)-1):INDEX('Sample Input'!$C$10:$P$10,MATCH(C142,'Sample Input'!$C$9:$P$9,1)),INDEX('Sample Input'!$C$9:$P$9,MATCH(C142,'Sample Input'!$C$9:$P$9,1)-1):INDEX('Sample Input'!$C$9:$P$9,MATCH(C142,'Sample Input'!$C$9:$P$9,1))),FORECAST(C142,INDEX('Sample Input'!$C$10:$P$10,MATCH(C142,'Sample Input'!$C$9:$P$9,1)):INDEX('Sample Input'!$C$10:$P$10,MATCH(C142,'Sample Input'!$C$9:$P$9,1)+1),INDEX('Sample Input'!$C$9:$P$9,MATCH(C142,'Sample Input'!$C$9:$P$9,1)):INDEX('Sample Input'!$C$9:$P$9,MATCH(C142,'Sample Input'!$C$9:$P$9,1)+1)))</f>
        <v>0</v>
      </c>
      <c r="E142" s="33">
        <f>IF(INDEX('Sample Input'!$C$9:$P$9,MATCH(C142,'Sample Input'!$C$9:$P$9,1))&gt;=20,FORECAST(C142,INDEX('Sample Input'!$C$11:$P$11,MATCH(C142,'Sample Input'!$C$9:$P$9,1)-1):INDEX('Sample Input'!$C$11:$P$11,MATCH(C142,'Sample Input'!$C$9:$P$9,1)),INDEX('Sample Input'!$C$9:$P$9,MATCH(C142,'Sample Input'!$C$9:$P$9,1)-1):INDEX('Sample Input'!$C$9:$P$9,MATCH(C142,'Sample Input'!$C$9:$P$9,1))),FORECAST(C142,INDEX('Sample Input'!$C$11:$P$11,MATCH(C142,'Sample Input'!$C$9:$P$9,1)):INDEX('Sample Input'!$C$11:$P$11,MATCH(C142,'Sample Input'!$C$9:$P$9,1)+1),INDEX('Sample Input'!$C$9:$P$9,MATCH(C142,'Sample Input'!$C$9:$P$9,1)):INDEX('Sample Input'!$C$9:$P$9,MATCH(C142,'Sample Input'!$C$9:$P$9,1)+1)))</f>
        <v>0</v>
      </c>
      <c r="F142" s="34">
        <f t="shared" si="45"/>
        <v>0.12716249023437498</v>
      </c>
      <c r="G142" s="34">
        <f t="shared" si="46"/>
        <v>0.13378906249999997</v>
      </c>
      <c r="H142" s="34">
        <f t="shared" si="47"/>
        <v>0.14567622070312497</v>
      </c>
      <c r="I142" s="35">
        <f t="shared" si="48"/>
        <v>34</v>
      </c>
      <c r="J142" s="35">
        <f t="shared" si="49"/>
        <v>34</v>
      </c>
      <c r="K142" s="35">
        <f t="shared" si="50"/>
        <v>34</v>
      </c>
      <c r="L142" s="35">
        <f t="shared" si="51"/>
        <v>102</v>
      </c>
      <c r="M142" s="35">
        <f t="shared" si="52"/>
        <v>102</v>
      </c>
      <c r="N142" s="36">
        <f t="shared" si="53"/>
        <v>102</v>
      </c>
      <c r="P142" s="48">
        <f>IF(INDEX('Sample Input'!$C$6:$P$6,MATCH(C142,'Sample Input'!$C$9:$P$9,1))&gt;='Sample Input'!$O$9,FORECAST(C142,INDEX('Sample Input'!$C$6:$P$6,MATCH(C142,'Sample Input'!$C$9:$P$9,1)-1):INDEX('Sample Input'!$C$6:$P$6,MATCH(C142,'Sample Input'!$C$9:$P$9,1)),INDEX('Sample Input'!$C$9:$P$9,MATCH(C142,'Sample Input'!$C$9:$P$9,1)-1):INDEX('Sample Input'!$C$9:$P$9,MATCH(C142,'Sample Input'!$C$9:$P$9,1))),FORECAST(C142,INDEX('Sample Input'!$C$6:$P$6,MATCH(C142,'Sample Input'!$C$9:$P$9,1)):INDEX('Sample Input'!$C$6:$P$6,MATCH(C142,'Sample Input'!$C$9:$P$9,1)+1),INDEX('Sample Input'!$C$9:$P$9,MATCH(C142,'Sample Input'!$C$9:$P$9,1)):INDEX('Sample Input'!$C$9:$P$9,MATCH(C142,'Sample Input'!$C$9:$P$9,1)+1)))</f>
        <v>43.32870370777259</v>
      </c>
      <c r="Q142" s="49">
        <f>IF(INDEX('Sample Input'!$C$9:$P$9,MATCH(C142,'Sample Input'!$C$9:$P$9,1))&gt;=20,FORECAST(C142,INDEX('Sample Input'!$C$7:$P$7,MATCH(C142,'Sample Input'!$C$9:$P$9,1)-1):INDEX('Sample Input'!$C$7:$P$7,MATCH(C142,'Sample Input'!$C$9:$P$9,1)),INDEX('Sample Input'!$C$9:$P$9,MATCH(C142,'Sample Input'!$C$9:$P$9,1)-1):INDEX('Sample Input'!$C$9:$P$9,MATCH(C142,'Sample Input'!$C$9:$P$9,1))),FORECAST(C142,INDEX('Sample Input'!$C$7:$P$7,MATCH(C142,'Sample Input'!$C$9:$P$9,1)):INDEX('Sample Input'!$C$7:$P$7,MATCH(C142,'Sample Input'!$C$9:$P$9,1)+1),INDEX('Sample Input'!$C$9:$P$9,MATCH(C142,'Sample Input'!$C$9:$P$9,1)):INDEX('Sample Input'!$C$9:$P$9,MATCH(C142,'Sample Input'!$C$9:$P$9,1)+1)))</f>
        <v>0</v>
      </c>
      <c r="R142" s="50">
        <f>IF(INDEX('Sample Input'!$C$9:$P$9,MATCH(C142,'Sample Input'!$C$9:$P$9,1))&gt;=20,FORECAST(C142,INDEX('Sample Input'!$C$8:$P$8,MATCH(C142,'Sample Input'!$C$9:$P$9,1)-1):INDEX('Sample Input'!$C$8:$P$8,MATCH(C142,'Sample Input'!$C$9:$P$9,1)),INDEX('Sample Input'!$C$9:$P$9,MATCH(C142,'Sample Input'!$C$9:$P$9,1)-1):INDEX('Sample Input'!$C$9:$P$9,MATCH(C142,'Sample Input'!$C$9:$P$9,1))),FORECAST(C142,INDEX('Sample Input'!$C$8:$P$8,MATCH(C142,'Sample Input'!$C$9:$P$9,1)):INDEX('Sample Input'!$C$8:$P$8,MATCH(C142,'Sample Input'!$C$9:$P$9,1)+1),INDEX('Sample Input'!$C$9:$P$9,MATCH(C142,'Sample Input'!$C$9:$P$9,1)):INDEX('Sample Input'!$C$9:$P$9,MATCH(C142,'Sample Input'!$C$9:$P$9,1)+1)))</f>
        <v>0</v>
      </c>
      <c r="T142" s="32">
        <f t="shared" si="54"/>
        <v>43.32870370777259</v>
      </c>
      <c r="U142" s="33">
        <f t="shared" si="55"/>
        <v>0</v>
      </c>
      <c r="V142" s="33">
        <f t="shared" si="56"/>
        <v>0</v>
      </c>
      <c r="W142" s="34">
        <f t="shared" si="57"/>
        <v>0.12716249023437498</v>
      </c>
      <c r="X142" s="34">
        <f t="shared" si="58"/>
        <v>0.13378906249999997</v>
      </c>
      <c r="Y142" s="34">
        <f t="shared" si="59"/>
        <v>0.14567622070312497</v>
      </c>
      <c r="Z142" s="35">
        <f t="shared" si="60"/>
        <v>34</v>
      </c>
      <c r="AA142" s="35">
        <f t="shared" si="61"/>
        <v>34</v>
      </c>
      <c r="AB142" s="35">
        <f t="shared" si="62"/>
        <v>34</v>
      </c>
      <c r="AC142" s="35">
        <f t="shared" si="63"/>
        <v>102</v>
      </c>
      <c r="AD142" s="35">
        <f t="shared" si="64"/>
        <v>102</v>
      </c>
      <c r="AE142" s="36">
        <f t="shared" si="65"/>
        <v>102</v>
      </c>
    </row>
    <row r="143" spans="1:31" x14ac:dyDescent="0.25">
      <c r="A143" s="56">
        <v>138</v>
      </c>
      <c r="C143" s="32">
        <f t="shared" si="44"/>
        <v>43.472705980684033</v>
      </c>
      <c r="D143" s="33">
        <f>IF(INDEX('Sample Input'!$C$9:$P$9,MATCH(C143,'Sample Input'!$C$9:$P$9,1))&gt;=20,FORECAST(C143,INDEX('Sample Input'!$C$10:$P$10,MATCH(C143,'Sample Input'!$C$9:$P$9,1)-1):INDEX('Sample Input'!$C$10:$P$10,MATCH(C143,'Sample Input'!$C$9:$P$9,1)),INDEX('Sample Input'!$C$9:$P$9,MATCH(C143,'Sample Input'!$C$9:$P$9,1)-1):INDEX('Sample Input'!$C$9:$P$9,MATCH(C143,'Sample Input'!$C$9:$P$9,1))),FORECAST(C143,INDEX('Sample Input'!$C$10:$P$10,MATCH(C143,'Sample Input'!$C$9:$P$9,1)):INDEX('Sample Input'!$C$10:$P$10,MATCH(C143,'Sample Input'!$C$9:$P$9,1)+1),INDEX('Sample Input'!$C$9:$P$9,MATCH(C143,'Sample Input'!$C$9:$P$9,1)):INDEX('Sample Input'!$C$9:$P$9,MATCH(C143,'Sample Input'!$C$9:$P$9,1)+1)))</f>
        <v>0</v>
      </c>
      <c r="E143" s="33">
        <f>IF(INDEX('Sample Input'!$C$9:$P$9,MATCH(C143,'Sample Input'!$C$9:$P$9,1))&gt;=20,FORECAST(C143,INDEX('Sample Input'!$C$11:$P$11,MATCH(C143,'Sample Input'!$C$9:$P$9,1)-1):INDEX('Sample Input'!$C$11:$P$11,MATCH(C143,'Sample Input'!$C$9:$P$9,1)),INDEX('Sample Input'!$C$9:$P$9,MATCH(C143,'Sample Input'!$C$9:$P$9,1)-1):INDEX('Sample Input'!$C$9:$P$9,MATCH(C143,'Sample Input'!$C$9:$P$9,1))),FORECAST(C143,INDEX('Sample Input'!$C$11:$P$11,MATCH(C143,'Sample Input'!$C$9:$P$9,1)):INDEX('Sample Input'!$C$11:$P$11,MATCH(C143,'Sample Input'!$C$9:$P$9,1)+1),INDEX('Sample Input'!$C$9:$P$9,MATCH(C143,'Sample Input'!$C$9:$P$9,1)):INDEX('Sample Input'!$C$9:$P$9,MATCH(C143,'Sample Input'!$C$9:$P$9,1)+1)))</f>
        <v>0</v>
      </c>
      <c r="F143" s="34">
        <f t="shared" si="45"/>
        <v>0.12809068359374998</v>
      </c>
      <c r="G143" s="34">
        <f t="shared" si="46"/>
        <v>0.13476562499999997</v>
      </c>
      <c r="H143" s="34">
        <f t="shared" si="47"/>
        <v>0.14673955078124998</v>
      </c>
      <c r="I143" s="35">
        <f t="shared" si="48"/>
        <v>34</v>
      </c>
      <c r="J143" s="35">
        <f t="shared" si="49"/>
        <v>34</v>
      </c>
      <c r="K143" s="35">
        <f t="shared" si="50"/>
        <v>34</v>
      </c>
      <c r="L143" s="35">
        <f t="shared" si="51"/>
        <v>103</v>
      </c>
      <c r="M143" s="35">
        <f t="shared" si="52"/>
        <v>103</v>
      </c>
      <c r="N143" s="36">
        <f t="shared" si="53"/>
        <v>103</v>
      </c>
      <c r="P143" s="48">
        <f>IF(INDEX('Sample Input'!$C$6:$P$6,MATCH(C143,'Sample Input'!$C$9:$P$9,1))&gt;='Sample Input'!$O$9,FORECAST(C143,INDEX('Sample Input'!$C$6:$P$6,MATCH(C143,'Sample Input'!$C$9:$P$9,1)-1):INDEX('Sample Input'!$C$6:$P$6,MATCH(C143,'Sample Input'!$C$9:$P$9,1)),INDEX('Sample Input'!$C$9:$P$9,MATCH(C143,'Sample Input'!$C$9:$P$9,1)-1):INDEX('Sample Input'!$C$9:$P$9,MATCH(C143,'Sample Input'!$C$9:$P$9,1))),FORECAST(C143,INDEX('Sample Input'!$C$6:$P$6,MATCH(C143,'Sample Input'!$C$9:$P$9,1)):INDEX('Sample Input'!$C$6:$P$6,MATCH(C143,'Sample Input'!$C$9:$P$9,1)+1),INDEX('Sample Input'!$C$9:$P$9,MATCH(C143,'Sample Input'!$C$9:$P$9,1)):INDEX('Sample Input'!$C$9:$P$9,MATCH(C143,'Sample Input'!$C$9:$P$9,1)+1)))</f>
        <v>43.472705980684033</v>
      </c>
      <c r="Q143" s="49">
        <f>IF(INDEX('Sample Input'!$C$9:$P$9,MATCH(C143,'Sample Input'!$C$9:$P$9,1))&gt;=20,FORECAST(C143,INDEX('Sample Input'!$C$7:$P$7,MATCH(C143,'Sample Input'!$C$9:$P$9,1)-1):INDEX('Sample Input'!$C$7:$P$7,MATCH(C143,'Sample Input'!$C$9:$P$9,1)),INDEX('Sample Input'!$C$9:$P$9,MATCH(C143,'Sample Input'!$C$9:$P$9,1)-1):INDEX('Sample Input'!$C$9:$P$9,MATCH(C143,'Sample Input'!$C$9:$P$9,1))),FORECAST(C143,INDEX('Sample Input'!$C$7:$P$7,MATCH(C143,'Sample Input'!$C$9:$P$9,1)):INDEX('Sample Input'!$C$7:$P$7,MATCH(C143,'Sample Input'!$C$9:$P$9,1)+1),INDEX('Sample Input'!$C$9:$P$9,MATCH(C143,'Sample Input'!$C$9:$P$9,1)):INDEX('Sample Input'!$C$9:$P$9,MATCH(C143,'Sample Input'!$C$9:$P$9,1)+1)))</f>
        <v>0</v>
      </c>
      <c r="R143" s="50">
        <f>IF(INDEX('Sample Input'!$C$9:$P$9,MATCH(C143,'Sample Input'!$C$9:$P$9,1))&gt;=20,FORECAST(C143,INDEX('Sample Input'!$C$8:$P$8,MATCH(C143,'Sample Input'!$C$9:$P$9,1)-1):INDEX('Sample Input'!$C$8:$P$8,MATCH(C143,'Sample Input'!$C$9:$P$9,1)),INDEX('Sample Input'!$C$9:$P$9,MATCH(C143,'Sample Input'!$C$9:$P$9,1)-1):INDEX('Sample Input'!$C$9:$P$9,MATCH(C143,'Sample Input'!$C$9:$P$9,1))),FORECAST(C143,INDEX('Sample Input'!$C$8:$P$8,MATCH(C143,'Sample Input'!$C$9:$P$9,1)):INDEX('Sample Input'!$C$8:$P$8,MATCH(C143,'Sample Input'!$C$9:$P$9,1)+1),INDEX('Sample Input'!$C$9:$P$9,MATCH(C143,'Sample Input'!$C$9:$P$9,1)):INDEX('Sample Input'!$C$9:$P$9,MATCH(C143,'Sample Input'!$C$9:$P$9,1)+1)))</f>
        <v>0</v>
      </c>
      <c r="T143" s="32">
        <f t="shared" si="54"/>
        <v>43.472705980684033</v>
      </c>
      <c r="U143" s="33">
        <f t="shared" si="55"/>
        <v>0</v>
      </c>
      <c r="V143" s="33">
        <f t="shared" si="56"/>
        <v>0</v>
      </c>
      <c r="W143" s="34">
        <f t="shared" si="57"/>
        <v>0.12809068359374998</v>
      </c>
      <c r="X143" s="34">
        <f t="shared" si="58"/>
        <v>0.13476562499999997</v>
      </c>
      <c r="Y143" s="34">
        <f t="shared" si="59"/>
        <v>0.14673955078124998</v>
      </c>
      <c r="Z143" s="35">
        <f t="shared" si="60"/>
        <v>34</v>
      </c>
      <c r="AA143" s="35">
        <f t="shared" si="61"/>
        <v>34</v>
      </c>
      <c r="AB143" s="35">
        <f t="shared" si="62"/>
        <v>34</v>
      </c>
      <c r="AC143" s="35">
        <f t="shared" si="63"/>
        <v>103</v>
      </c>
      <c r="AD143" s="35">
        <f t="shared" si="64"/>
        <v>103</v>
      </c>
      <c r="AE143" s="36">
        <f t="shared" si="65"/>
        <v>103</v>
      </c>
    </row>
    <row r="144" spans="1:31" x14ac:dyDescent="0.25">
      <c r="A144" s="56">
        <v>139</v>
      </c>
      <c r="C144" s="32">
        <f t="shared" si="44"/>
        <v>43.616014260005798</v>
      </c>
      <c r="D144" s="33">
        <f>IF(INDEX('Sample Input'!$C$9:$P$9,MATCH(C144,'Sample Input'!$C$9:$P$9,1))&gt;=20,FORECAST(C144,INDEX('Sample Input'!$C$10:$P$10,MATCH(C144,'Sample Input'!$C$9:$P$9,1)-1):INDEX('Sample Input'!$C$10:$P$10,MATCH(C144,'Sample Input'!$C$9:$P$9,1)),INDEX('Sample Input'!$C$9:$P$9,MATCH(C144,'Sample Input'!$C$9:$P$9,1)-1):INDEX('Sample Input'!$C$9:$P$9,MATCH(C144,'Sample Input'!$C$9:$P$9,1))),FORECAST(C144,INDEX('Sample Input'!$C$10:$P$10,MATCH(C144,'Sample Input'!$C$9:$P$9,1)):INDEX('Sample Input'!$C$10:$P$10,MATCH(C144,'Sample Input'!$C$9:$P$9,1)+1),INDEX('Sample Input'!$C$9:$P$9,MATCH(C144,'Sample Input'!$C$9:$P$9,1)):INDEX('Sample Input'!$C$9:$P$9,MATCH(C144,'Sample Input'!$C$9:$P$9,1)+1)))</f>
        <v>0</v>
      </c>
      <c r="E144" s="33">
        <f>IF(INDEX('Sample Input'!$C$9:$P$9,MATCH(C144,'Sample Input'!$C$9:$P$9,1))&gt;=20,FORECAST(C144,INDEX('Sample Input'!$C$11:$P$11,MATCH(C144,'Sample Input'!$C$9:$P$9,1)-1):INDEX('Sample Input'!$C$11:$P$11,MATCH(C144,'Sample Input'!$C$9:$P$9,1)),INDEX('Sample Input'!$C$9:$P$9,MATCH(C144,'Sample Input'!$C$9:$P$9,1)-1):INDEX('Sample Input'!$C$9:$P$9,MATCH(C144,'Sample Input'!$C$9:$P$9,1))),FORECAST(C144,INDEX('Sample Input'!$C$11:$P$11,MATCH(C144,'Sample Input'!$C$9:$P$9,1)):INDEX('Sample Input'!$C$11:$P$11,MATCH(C144,'Sample Input'!$C$9:$P$9,1)+1),INDEX('Sample Input'!$C$9:$P$9,MATCH(C144,'Sample Input'!$C$9:$P$9,1)):INDEX('Sample Input'!$C$9:$P$9,MATCH(C144,'Sample Input'!$C$9:$P$9,1)+1)))</f>
        <v>0</v>
      </c>
      <c r="F144" s="34">
        <f t="shared" si="45"/>
        <v>0.129018876953125</v>
      </c>
      <c r="G144" s="34">
        <f t="shared" si="46"/>
        <v>0.1357421875</v>
      </c>
      <c r="H144" s="34">
        <f t="shared" si="47"/>
        <v>0.14780288085937501</v>
      </c>
      <c r="I144" s="35">
        <f t="shared" si="48"/>
        <v>35</v>
      </c>
      <c r="J144" s="35">
        <f t="shared" si="49"/>
        <v>35</v>
      </c>
      <c r="K144" s="35">
        <f t="shared" si="50"/>
        <v>35</v>
      </c>
      <c r="L144" s="35">
        <f t="shared" si="51"/>
        <v>103</v>
      </c>
      <c r="M144" s="35">
        <f t="shared" si="52"/>
        <v>103</v>
      </c>
      <c r="N144" s="36">
        <f t="shared" si="53"/>
        <v>103</v>
      </c>
      <c r="P144" s="48">
        <f>IF(INDEX('Sample Input'!$C$6:$P$6,MATCH(C144,'Sample Input'!$C$9:$P$9,1))&gt;='Sample Input'!$O$9,FORECAST(C144,INDEX('Sample Input'!$C$6:$P$6,MATCH(C144,'Sample Input'!$C$9:$P$9,1)-1):INDEX('Sample Input'!$C$6:$P$6,MATCH(C144,'Sample Input'!$C$9:$P$9,1)),INDEX('Sample Input'!$C$9:$P$9,MATCH(C144,'Sample Input'!$C$9:$P$9,1)-1):INDEX('Sample Input'!$C$9:$P$9,MATCH(C144,'Sample Input'!$C$9:$P$9,1))),FORECAST(C144,INDEX('Sample Input'!$C$6:$P$6,MATCH(C144,'Sample Input'!$C$9:$P$9,1)):INDEX('Sample Input'!$C$6:$P$6,MATCH(C144,'Sample Input'!$C$9:$P$9,1)+1),INDEX('Sample Input'!$C$9:$P$9,MATCH(C144,'Sample Input'!$C$9:$P$9,1)):INDEX('Sample Input'!$C$9:$P$9,MATCH(C144,'Sample Input'!$C$9:$P$9,1)+1)))</f>
        <v>43.616014260005798</v>
      </c>
      <c r="Q144" s="49">
        <f>IF(INDEX('Sample Input'!$C$9:$P$9,MATCH(C144,'Sample Input'!$C$9:$P$9,1))&gt;=20,FORECAST(C144,INDEX('Sample Input'!$C$7:$P$7,MATCH(C144,'Sample Input'!$C$9:$P$9,1)-1):INDEX('Sample Input'!$C$7:$P$7,MATCH(C144,'Sample Input'!$C$9:$P$9,1)),INDEX('Sample Input'!$C$9:$P$9,MATCH(C144,'Sample Input'!$C$9:$P$9,1)-1):INDEX('Sample Input'!$C$9:$P$9,MATCH(C144,'Sample Input'!$C$9:$P$9,1))),FORECAST(C144,INDEX('Sample Input'!$C$7:$P$7,MATCH(C144,'Sample Input'!$C$9:$P$9,1)):INDEX('Sample Input'!$C$7:$P$7,MATCH(C144,'Sample Input'!$C$9:$P$9,1)+1),INDEX('Sample Input'!$C$9:$P$9,MATCH(C144,'Sample Input'!$C$9:$P$9,1)):INDEX('Sample Input'!$C$9:$P$9,MATCH(C144,'Sample Input'!$C$9:$P$9,1)+1)))</f>
        <v>0</v>
      </c>
      <c r="R144" s="50">
        <f>IF(INDEX('Sample Input'!$C$9:$P$9,MATCH(C144,'Sample Input'!$C$9:$P$9,1))&gt;=20,FORECAST(C144,INDEX('Sample Input'!$C$8:$P$8,MATCH(C144,'Sample Input'!$C$9:$P$9,1)-1):INDEX('Sample Input'!$C$8:$P$8,MATCH(C144,'Sample Input'!$C$9:$P$9,1)),INDEX('Sample Input'!$C$9:$P$9,MATCH(C144,'Sample Input'!$C$9:$P$9,1)-1):INDEX('Sample Input'!$C$9:$P$9,MATCH(C144,'Sample Input'!$C$9:$P$9,1))),FORECAST(C144,INDEX('Sample Input'!$C$8:$P$8,MATCH(C144,'Sample Input'!$C$9:$P$9,1)):INDEX('Sample Input'!$C$8:$P$8,MATCH(C144,'Sample Input'!$C$9:$P$9,1)+1),INDEX('Sample Input'!$C$9:$P$9,MATCH(C144,'Sample Input'!$C$9:$P$9,1)):INDEX('Sample Input'!$C$9:$P$9,MATCH(C144,'Sample Input'!$C$9:$P$9,1)+1)))</f>
        <v>0</v>
      </c>
      <c r="T144" s="32">
        <f t="shared" si="54"/>
        <v>43.616014260005798</v>
      </c>
      <c r="U144" s="33">
        <f t="shared" si="55"/>
        <v>0</v>
      </c>
      <c r="V144" s="33">
        <f t="shared" si="56"/>
        <v>0</v>
      </c>
      <c r="W144" s="34">
        <f t="shared" si="57"/>
        <v>0.129018876953125</v>
      </c>
      <c r="X144" s="34">
        <f t="shared" si="58"/>
        <v>0.1357421875</v>
      </c>
      <c r="Y144" s="34">
        <f t="shared" si="59"/>
        <v>0.14780288085937501</v>
      </c>
      <c r="Z144" s="35">
        <f t="shared" si="60"/>
        <v>35</v>
      </c>
      <c r="AA144" s="35">
        <f t="shared" si="61"/>
        <v>35</v>
      </c>
      <c r="AB144" s="35">
        <f t="shared" si="62"/>
        <v>35</v>
      </c>
      <c r="AC144" s="35">
        <f t="shared" si="63"/>
        <v>103</v>
      </c>
      <c r="AD144" s="35">
        <f t="shared" si="64"/>
        <v>103</v>
      </c>
      <c r="AE144" s="36">
        <f t="shared" si="65"/>
        <v>103</v>
      </c>
    </row>
    <row r="145" spans="1:31" x14ac:dyDescent="0.25">
      <c r="A145" s="56">
        <v>140</v>
      </c>
      <c r="C145" s="32">
        <f t="shared" si="44"/>
        <v>43.758636847224075</v>
      </c>
      <c r="D145" s="33">
        <f>IF(INDEX('Sample Input'!$C$9:$P$9,MATCH(C145,'Sample Input'!$C$9:$P$9,1))&gt;=20,FORECAST(C145,INDEX('Sample Input'!$C$10:$P$10,MATCH(C145,'Sample Input'!$C$9:$P$9,1)-1):INDEX('Sample Input'!$C$10:$P$10,MATCH(C145,'Sample Input'!$C$9:$P$9,1)),INDEX('Sample Input'!$C$9:$P$9,MATCH(C145,'Sample Input'!$C$9:$P$9,1)-1):INDEX('Sample Input'!$C$9:$P$9,MATCH(C145,'Sample Input'!$C$9:$P$9,1))),FORECAST(C145,INDEX('Sample Input'!$C$10:$P$10,MATCH(C145,'Sample Input'!$C$9:$P$9,1)):INDEX('Sample Input'!$C$10:$P$10,MATCH(C145,'Sample Input'!$C$9:$P$9,1)+1),INDEX('Sample Input'!$C$9:$P$9,MATCH(C145,'Sample Input'!$C$9:$P$9,1)):INDEX('Sample Input'!$C$9:$P$9,MATCH(C145,'Sample Input'!$C$9:$P$9,1)+1)))</f>
        <v>0</v>
      </c>
      <c r="E145" s="33">
        <f>IF(INDEX('Sample Input'!$C$9:$P$9,MATCH(C145,'Sample Input'!$C$9:$P$9,1))&gt;=20,FORECAST(C145,INDEX('Sample Input'!$C$11:$P$11,MATCH(C145,'Sample Input'!$C$9:$P$9,1)-1):INDEX('Sample Input'!$C$11:$P$11,MATCH(C145,'Sample Input'!$C$9:$P$9,1)),INDEX('Sample Input'!$C$9:$P$9,MATCH(C145,'Sample Input'!$C$9:$P$9,1)-1):INDEX('Sample Input'!$C$9:$P$9,MATCH(C145,'Sample Input'!$C$9:$P$9,1))),FORECAST(C145,INDEX('Sample Input'!$C$11:$P$11,MATCH(C145,'Sample Input'!$C$9:$P$9,1)):INDEX('Sample Input'!$C$11:$P$11,MATCH(C145,'Sample Input'!$C$9:$P$9,1)+1),INDEX('Sample Input'!$C$9:$P$9,MATCH(C145,'Sample Input'!$C$9:$P$9,1)):INDEX('Sample Input'!$C$9:$P$9,MATCH(C145,'Sample Input'!$C$9:$P$9,1)+1)))</f>
        <v>0</v>
      </c>
      <c r="F145" s="34">
        <f t="shared" si="45"/>
        <v>0.1299470703125</v>
      </c>
      <c r="G145" s="34">
        <f t="shared" si="46"/>
        <v>0.13671875</v>
      </c>
      <c r="H145" s="34">
        <f t="shared" si="47"/>
        <v>0.14886621093750002</v>
      </c>
      <c r="I145" s="35">
        <f t="shared" si="48"/>
        <v>35</v>
      </c>
      <c r="J145" s="35">
        <f t="shared" si="49"/>
        <v>35</v>
      </c>
      <c r="K145" s="35">
        <f t="shared" si="50"/>
        <v>35</v>
      </c>
      <c r="L145" s="35">
        <f t="shared" si="51"/>
        <v>103</v>
      </c>
      <c r="M145" s="35">
        <f t="shared" si="52"/>
        <v>103</v>
      </c>
      <c r="N145" s="36">
        <f t="shared" si="53"/>
        <v>103</v>
      </c>
      <c r="P145" s="48">
        <f>IF(INDEX('Sample Input'!$C$6:$P$6,MATCH(C145,'Sample Input'!$C$9:$P$9,1))&gt;='Sample Input'!$O$9,FORECAST(C145,INDEX('Sample Input'!$C$6:$P$6,MATCH(C145,'Sample Input'!$C$9:$P$9,1)-1):INDEX('Sample Input'!$C$6:$P$6,MATCH(C145,'Sample Input'!$C$9:$P$9,1)),INDEX('Sample Input'!$C$9:$P$9,MATCH(C145,'Sample Input'!$C$9:$P$9,1)-1):INDEX('Sample Input'!$C$9:$P$9,MATCH(C145,'Sample Input'!$C$9:$P$9,1))),FORECAST(C145,INDEX('Sample Input'!$C$6:$P$6,MATCH(C145,'Sample Input'!$C$9:$P$9,1)):INDEX('Sample Input'!$C$6:$P$6,MATCH(C145,'Sample Input'!$C$9:$P$9,1)+1),INDEX('Sample Input'!$C$9:$P$9,MATCH(C145,'Sample Input'!$C$9:$P$9,1)):INDEX('Sample Input'!$C$9:$P$9,MATCH(C145,'Sample Input'!$C$9:$P$9,1)+1)))</f>
        <v>43.758636847224075</v>
      </c>
      <c r="Q145" s="49">
        <f>IF(INDEX('Sample Input'!$C$9:$P$9,MATCH(C145,'Sample Input'!$C$9:$P$9,1))&gt;=20,FORECAST(C145,INDEX('Sample Input'!$C$7:$P$7,MATCH(C145,'Sample Input'!$C$9:$P$9,1)-1):INDEX('Sample Input'!$C$7:$P$7,MATCH(C145,'Sample Input'!$C$9:$P$9,1)),INDEX('Sample Input'!$C$9:$P$9,MATCH(C145,'Sample Input'!$C$9:$P$9,1)-1):INDEX('Sample Input'!$C$9:$P$9,MATCH(C145,'Sample Input'!$C$9:$P$9,1))),FORECAST(C145,INDEX('Sample Input'!$C$7:$P$7,MATCH(C145,'Sample Input'!$C$9:$P$9,1)):INDEX('Sample Input'!$C$7:$P$7,MATCH(C145,'Sample Input'!$C$9:$P$9,1)+1),INDEX('Sample Input'!$C$9:$P$9,MATCH(C145,'Sample Input'!$C$9:$P$9,1)):INDEX('Sample Input'!$C$9:$P$9,MATCH(C145,'Sample Input'!$C$9:$P$9,1)+1)))</f>
        <v>0</v>
      </c>
      <c r="R145" s="50">
        <f>IF(INDEX('Sample Input'!$C$9:$P$9,MATCH(C145,'Sample Input'!$C$9:$P$9,1))&gt;=20,FORECAST(C145,INDEX('Sample Input'!$C$8:$P$8,MATCH(C145,'Sample Input'!$C$9:$P$9,1)-1):INDEX('Sample Input'!$C$8:$P$8,MATCH(C145,'Sample Input'!$C$9:$P$9,1)),INDEX('Sample Input'!$C$9:$P$9,MATCH(C145,'Sample Input'!$C$9:$P$9,1)-1):INDEX('Sample Input'!$C$9:$P$9,MATCH(C145,'Sample Input'!$C$9:$P$9,1))),FORECAST(C145,INDEX('Sample Input'!$C$8:$P$8,MATCH(C145,'Sample Input'!$C$9:$P$9,1)):INDEX('Sample Input'!$C$8:$P$8,MATCH(C145,'Sample Input'!$C$9:$P$9,1)+1),INDEX('Sample Input'!$C$9:$P$9,MATCH(C145,'Sample Input'!$C$9:$P$9,1)):INDEX('Sample Input'!$C$9:$P$9,MATCH(C145,'Sample Input'!$C$9:$P$9,1)+1)))</f>
        <v>0</v>
      </c>
      <c r="T145" s="32">
        <f t="shared" si="54"/>
        <v>43.758636847224075</v>
      </c>
      <c r="U145" s="33">
        <f t="shared" si="55"/>
        <v>0</v>
      </c>
      <c r="V145" s="33">
        <f t="shared" si="56"/>
        <v>0</v>
      </c>
      <c r="W145" s="34">
        <f t="shared" si="57"/>
        <v>0.1299470703125</v>
      </c>
      <c r="X145" s="34">
        <f t="shared" si="58"/>
        <v>0.13671875</v>
      </c>
      <c r="Y145" s="34">
        <f t="shared" si="59"/>
        <v>0.14886621093750002</v>
      </c>
      <c r="Z145" s="35">
        <f t="shared" si="60"/>
        <v>35</v>
      </c>
      <c r="AA145" s="35">
        <f t="shared" si="61"/>
        <v>35</v>
      </c>
      <c r="AB145" s="35">
        <f t="shared" si="62"/>
        <v>35</v>
      </c>
      <c r="AC145" s="35">
        <f t="shared" si="63"/>
        <v>103</v>
      </c>
      <c r="AD145" s="35">
        <f t="shared" si="64"/>
        <v>103</v>
      </c>
      <c r="AE145" s="36">
        <f t="shared" si="65"/>
        <v>103</v>
      </c>
    </row>
    <row r="146" spans="1:31" x14ac:dyDescent="0.25">
      <c r="A146" s="56">
        <v>141</v>
      </c>
      <c r="C146" s="32">
        <f t="shared" si="44"/>
        <v>43.900581886073802</v>
      </c>
      <c r="D146" s="33">
        <f>IF(INDEX('Sample Input'!$C$9:$P$9,MATCH(C146,'Sample Input'!$C$9:$P$9,1))&gt;=20,FORECAST(C146,INDEX('Sample Input'!$C$10:$P$10,MATCH(C146,'Sample Input'!$C$9:$P$9,1)-1):INDEX('Sample Input'!$C$10:$P$10,MATCH(C146,'Sample Input'!$C$9:$P$9,1)),INDEX('Sample Input'!$C$9:$P$9,MATCH(C146,'Sample Input'!$C$9:$P$9,1)-1):INDEX('Sample Input'!$C$9:$P$9,MATCH(C146,'Sample Input'!$C$9:$P$9,1))),FORECAST(C146,INDEX('Sample Input'!$C$10:$P$10,MATCH(C146,'Sample Input'!$C$9:$P$9,1)):INDEX('Sample Input'!$C$10:$P$10,MATCH(C146,'Sample Input'!$C$9:$P$9,1)+1),INDEX('Sample Input'!$C$9:$P$9,MATCH(C146,'Sample Input'!$C$9:$P$9,1)):INDEX('Sample Input'!$C$9:$P$9,MATCH(C146,'Sample Input'!$C$9:$P$9,1)+1)))</f>
        <v>0</v>
      </c>
      <c r="E146" s="33">
        <f>IF(INDEX('Sample Input'!$C$9:$P$9,MATCH(C146,'Sample Input'!$C$9:$P$9,1))&gt;=20,FORECAST(C146,INDEX('Sample Input'!$C$11:$P$11,MATCH(C146,'Sample Input'!$C$9:$P$9,1)-1):INDEX('Sample Input'!$C$11:$P$11,MATCH(C146,'Sample Input'!$C$9:$P$9,1)),INDEX('Sample Input'!$C$9:$P$9,MATCH(C146,'Sample Input'!$C$9:$P$9,1)-1):INDEX('Sample Input'!$C$9:$P$9,MATCH(C146,'Sample Input'!$C$9:$P$9,1))),FORECAST(C146,INDEX('Sample Input'!$C$11:$P$11,MATCH(C146,'Sample Input'!$C$9:$P$9,1)):INDEX('Sample Input'!$C$11:$P$11,MATCH(C146,'Sample Input'!$C$9:$P$9,1)+1),INDEX('Sample Input'!$C$9:$P$9,MATCH(C146,'Sample Input'!$C$9:$P$9,1)):INDEX('Sample Input'!$C$9:$P$9,MATCH(C146,'Sample Input'!$C$9:$P$9,1)+1)))</f>
        <v>0</v>
      </c>
      <c r="F146" s="34">
        <f t="shared" si="45"/>
        <v>0.13087526367187505</v>
      </c>
      <c r="G146" s="34">
        <f t="shared" si="46"/>
        <v>0.13769531250000006</v>
      </c>
      <c r="H146" s="34">
        <f t="shared" si="47"/>
        <v>0.14992954101562508</v>
      </c>
      <c r="I146" s="35">
        <f t="shared" si="48"/>
        <v>35</v>
      </c>
      <c r="J146" s="35">
        <f t="shared" si="49"/>
        <v>35</v>
      </c>
      <c r="K146" s="35">
        <f t="shared" si="50"/>
        <v>35</v>
      </c>
      <c r="L146" s="35">
        <f t="shared" si="51"/>
        <v>104</v>
      </c>
      <c r="M146" s="35">
        <f t="shared" si="52"/>
        <v>104</v>
      </c>
      <c r="N146" s="36">
        <f t="shared" si="53"/>
        <v>104</v>
      </c>
      <c r="P146" s="48">
        <f>IF(INDEX('Sample Input'!$C$6:$P$6,MATCH(C146,'Sample Input'!$C$9:$P$9,1))&gt;='Sample Input'!$O$9,FORECAST(C146,INDEX('Sample Input'!$C$6:$P$6,MATCH(C146,'Sample Input'!$C$9:$P$9,1)-1):INDEX('Sample Input'!$C$6:$P$6,MATCH(C146,'Sample Input'!$C$9:$P$9,1)),INDEX('Sample Input'!$C$9:$P$9,MATCH(C146,'Sample Input'!$C$9:$P$9,1)-1):INDEX('Sample Input'!$C$9:$P$9,MATCH(C146,'Sample Input'!$C$9:$P$9,1))),FORECAST(C146,INDEX('Sample Input'!$C$6:$P$6,MATCH(C146,'Sample Input'!$C$9:$P$9,1)):INDEX('Sample Input'!$C$6:$P$6,MATCH(C146,'Sample Input'!$C$9:$P$9,1)+1),INDEX('Sample Input'!$C$9:$P$9,MATCH(C146,'Sample Input'!$C$9:$P$9,1)):INDEX('Sample Input'!$C$9:$P$9,MATCH(C146,'Sample Input'!$C$9:$P$9,1)+1)))</f>
        <v>43.900581886073802</v>
      </c>
      <c r="Q146" s="49">
        <f>IF(INDEX('Sample Input'!$C$9:$P$9,MATCH(C146,'Sample Input'!$C$9:$P$9,1))&gt;=20,FORECAST(C146,INDEX('Sample Input'!$C$7:$P$7,MATCH(C146,'Sample Input'!$C$9:$P$9,1)-1):INDEX('Sample Input'!$C$7:$P$7,MATCH(C146,'Sample Input'!$C$9:$P$9,1)),INDEX('Sample Input'!$C$9:$P$9,MATCH(C146,'Sample Input'!$C$9:$P$9,1)-1):INDEX('Sample Input'!$C$9:$P$9,MATCH(C146,'Sample Input'!$C$9:$P$9,1))),FORECAST(C146,INDEX('Sample Input'!$C$7:$P$7,MATCH(C146,'Sample Input'!$C$9:$P$9,1)):INDEX('Sample Input'!$C$7:$P$7,MATCH(C146,'Sample Input'!$C$9:$P$9,1)+1),INDEX('Sample Input'!$C$9:$P$9,MATCH(C146,'Sample Input'!$C$9:$P$9,1)):INDEX('Sample Input'!$C$9:$P$9,MATCH(C146,'Sample Input'!$C$9:$P$9,1)+1)))</f>
        <v>0</v>
      </c>
      <c r="R146" s="50">
        <f>IF(INDEX('Sample Input'!$C$9:$P$9,MATCH(C146,'Sample Input'!$C$9:$P$9,1))&gt;=20,FORECAST(C146,INDEX('Sample Input'!$C$8:$P$8,MATCH(C146,'Sample Input'!$C$9:$P$9,1)-1):INDEX('Sample Input'!$C$8:$P$8,MATCH(C146,'Sample Input'!$C$9:$P$9,1)),INDEX('Sample Input'!$C$9:$P$9,MATCH(C146,'Sample Input'!$C$9:$P$9,1)-1):INDEX('Sample Input'!$C$9:$P$9,MATCH(C146,'Sample Input'!$C$9:$P$9,1))),FORECAST(C146,INDEX('Sample Input'!$C$8:$P$8,MATCH(C146,'Sample Input'!$C$9:$P$9,1)):INDEX('Sample Input'!$C$8:$P$8,MATCH(C146,'Sample Input'!$C$9:$P$9,1)+1),INDEX('Sample Input'!$C$9:$P$9,MATCH(C146,'Sample Input'!$C$9:$P$9,1)):INDEX('Sample Input'!$C$9:$P$9,MATCH(C146,'Sample Input'!$C$9:$P$9,1)+1)))</f>
        <v>0</v>
      </c>
      <c r="T146" s="32">
        <f t="shared" si="54"/>
        <v>43.900581886073802</v>
      </c>
      <c r="U146" s="33">
        <f t="shared" si="55"/>
        <v>0</v>
      </c>
      <c r="V146" s="33">
        <f t="shared" si="56"/>
        <v>0</v>
      </c>
      <c r="W146" s="34">
        <f t="shared" si="57"/>
        <v>0.13087526367187505</v>
      </c>
      <c r="X146" s="34">
        <f t="shared" si="58"/>
        <v>0.13769531250000006</v>
      </c>
      <c r="Y146" s="34">
        <f t="shared" si="59"/>
        <v>0.14992954101562508</v>
      </c>
      <c r="Z146" s="35">
        <f t="shared" si="60"/>
        <v>35</v>
      </c>
      <c r="AA146" s="35">
        <f t="shared" si="61"/>
        <v>35</v>
      </c>
      <c r="AB146" s="35">
        <f t="shared" si="62"/>
        <v>35</v>
      </c>
      <c r="AC146" s="35">
        <f t="shared" si="63"/>
        <v>104</v>
      </c>
      <c r="AD146" s="35">
        <f t="shared" si="64"/>
        <v>104</v>
      </c>
      <c r="AE146" s="36">
        <f t="shared" si="65"/>
        <v>104</v>
      </c>
    </row>
    <row r="147" spans="1:31" x14ac:dyDescent="0.25">
      <c r="A147" s="56">
        <v>142</v>
      </c>
      <c r="C147" s="32">
        <f t="shared" si="44"/>
        <v>44.041857366631369</v>
      </c>
      <c r="D147" s="33">
        <f>IF(INDEX('Sample Input'!$C$9:$P$9,MATCH(C147,'Sample Input'!$C$9:$P$9,1))&gt;=20,FORECAST(C147,INDEX('Sample Input'!$C$10:$P$10,MATCH(C147,'Sample Input'!$C$9:$P$9,1)-1):INDEX('Sample Input'!$C$10:$P$10,MATCH(C147,'Sample Input'!$C$9:$P$9,1)),INDEX('Sample Input'!$C$9:$P$9,MATCH(C147,'Sample Input'!$C$9:$P$9,1)-1):INDEX('Sample Input'!$C$9:$P$9,MATCH(C147,'Sample Input'!$C$9:$P$9,1))),FORECAST(C147,INDEX('Sample Input'!$C$10:$P$10,MATCH(C147,'Sample Input'!$C$9:$P$9,1)):INDEX('Sample Input'!$C$10:$P$10,MATCH(C147,'Sample Input'!$C$9:$P$9,1)+1),INDEX('Sample Input'!$C$9:$P$9,MATCH(C147,'Sample Input'!$C$9:$P$9,1)):INDEX('Sample Input'!$C$9:$P$9,MATCH(C147,'Sample Input'!$C$9:$P$9,1)+1)))</f>
        <v>0</v>
      </c>
      <c r="E147" s="33">
        <f>IF(INDEX('Sample Input'!$C$9:$P$9,MATCH(C147,'Sample Input'!$C$9:$P$9,1))&gt;=20,FORECAST(C147,INDEX('Sample Input'!$C$11:$P$11,MATCH(C147,'Sample Input'!$C$9:$P$9,1)-1):INDEX('Sample Input'!$C$11:$P$11,MATCH(C147,'Sample Input'!$C$9:$P$9,1)),INDEX('Sample Input'!$C$9:$P$9,MATCH(C147,'Sample Input'!$C$9:$P$9,1)-1):INDEX('Sample Input'!$C$9:$P$9,MATCH(C147,'Sample Input'!$C$9:$P$9,1))),FORECAST(C147,INDEX('Sample Input'!$C$11:$P$11,MATCH(C147,'Sample Input'!$C$9:$P$9,1)):INDEX('Sample Input'!$C$11:$P$11,MATCH(C147,'Sample Input'!$C$9:$P$9,1)+1),INDEX('Sample Input'!$C$9:$P$9,MATCH(C147,'Sample Input'!$C$9:$P$9,1)):INDEX('Sample Input'!$C$9:$P$9,MATCH(C147,'Sample Input'!$C$9:$P$9,1)+1)))</f>
        <v>0</v>
      </c>
      <c r="F147" s="34">
        <f t="shared" si="45"/>
        <v>0.13180345703124999</v>
      </c>
      <c r="G147" s="34">
        <f t="shared" si="46"/>
        <v>0.13867187499999997</v>
      </c>
      <c r="H147" s="34">
        <f t="shared" si="47"/>
        <v>0.15099287109374998</v>
      </c>
      <c r="I147" s="35">
        <f t="shared" si="48"/>
        <v>35</v>
      </c>
      <c r="J147" s="35">
        <f t="shared" si="49"/>
        <v>35</v>
      </c>
      <c r="K147" s="35">
        <f t="shared" si="50"/>
        <v>35</v>
      </c>
      <c r="L147" s="35">
        <f t="shared" si="51"/>
        <v>104</v>
      </c>
      <c r="M147" s="35">
        <f t="shared" si="52"/>
        <v>104</v>
      </c>
      <c r="N147" s="36">
        <f t="shared" si="53"/>
        <v>104</v>
      </c>
      <c r="P147" s="48">
        <f>IF(INDEX('Sample Input'!$C$6:$P$6,MATCH(C147,'Sample Input'!$C$9:$P$9,1))&gt;='Sample Input'!$O$9,FORECAST(C147,INDEX('Sample Input'!$C$6:$P$6,MATCH(C147,'Sample Input'!$C$9:$P$9,1)-1):INDEX('Sample Input'!$C$6:$P$6,MATCH(C147,'Sample Input'!$C$9:$P$9,1)),INDEX('Sample Input'!$C$9:$P$9,MATCH(C147,'Sample Input'!$C$9:$P$9,1)-1):INDEX('Sample Input'!$C$9:$P$9,MATCH(C147,'Sample Input'!$C$9:$P$9,1))),FORECAST(C147,INDEX('Sample Input'!$C$6:$P$6,MATCH(C147,'Sample Input'!$C$9:$P$9,1)):INDEX('Sample Input'!$C$6:$P$6,MATCH(C147,'Sample Input'!$C$9:$P$9,1)+1),INDEX('Sample Input'!$C$9:$P$9,MATCH(C147,'Sample Input'!$C$9:$P$9,1)):INDEX('Sample Input'!$C$9:$P$9,MATCH(C147,'Sample Input'!$C$9:$P$9,1)+1)))</f>
        <v>44.041857366631369</v>
      </c>
      <c r="Q147" s="49">
        <f>IF(INDEX('Sample Input'!$C$9:$P$9,MATCH(C147,'Sample Input'!$C$9:$P$9,1))&gt;=20,FORECAST(C147,INDEX('Sample Input'!$C$7:$P$7,MATCH(C147,'Sample Input'!$C$9:$P$9,1)-1):INDEX('Sample Input'!$C$7:$P$7,MATCH(C147,'Sample Input'!$C$9:$P$9,1)),INDEX('Sample Input'!$C$9:$P$9,MATCH(C147,'Sample Input'!$C$9:$P$9,1)-1):INDEX('Sample Input'!$C$9:$P$9,MATCH(C147,'Sample Input'!$C$9:$P$9,1))),FORECAST(C147,INDEX('Sample Input'!$C$7:$P$7,MATCH(C147,'Sample Input'!$C$9:$P$9,1)):INDEX('Sample Input'!$C$7:$P$7,MATCH(C147,'Sample Input'!$C$9:$P$9,1)+1),INDEX('Sample Input'!$C$9:$P$9,MATCH(C147,'Sample Input'!$C$9:$P$9,1)):INDEX('Sample Input'!$C$9:$P$9,MATCH(C147,'Sample Input'!$C$9:$P$9,1)+1)))</f>
        <v>0</v>
      </c>
      <c r="R147" s="50">
        <f>IF(INDEX('Sample Input'!$C$9:$P$9,MATCH(C147,'Sample Input'!$C$9:$P$9,1))&gt;=20,FORECAST(C147,INDEX('Sample Input'!$C$8:$P$8,MATCH(C147,'Sample Input'!$C$9:$P$9,1)-1):INDEX('Sample Input'!$C$8:$P$8,MATCH(C147,'Sample Input'!$C$9:$P$9,1)),INDEX('Sample Input'!$C$9:$P$9,MATCH(C147,'Sample Input'!$C$9:$P$9,1)-1):INDEX('Sample Input'!$C$9:$P$9,MATCH(C147,'Sample Input'!$C$9:$P$9,1))),FORECAST(C147,INDEX('Sample Input'!$C$8:$P$8,MATCH(C147,'Sample Input'!$C$9:$P$9,1)):INDEX('Sample Input'!$C$8:$P$8,MATCH(C147,'Sample Input'!$C$9:$P$9,1)+1),INDEX('Sample Input'!$C$9:$P$9,MATCH(C147,'Sample Input'!$C$9:$P$9,1)):INDEX('Sample Input'!$C$9:$P$9,MATCH(C147,'Sample Input'!$C$9:$P$9,1)+1)))</f>
        <v>0</v>
      </c>
      <c r="T147" s="32">
        <f t="shared" si="54"/>
        <v>44.041857366631369</v>
      </c>
      <c r="U147" s="33">
        <f t="shared" si="55"/>
        <v>0</v>
      </c>
      <c r="V147" s="33">
        <f t="shared" si="56"/>
        <v>0</v>
      </c>
      <c r="W147" s="34">
        <f t="shared" si="57"/>
        <v>0.13180345703124999</v>
      </c>
      <c r="X147" s="34">
        <f t="shared" si="58"/>
        <v>0.13867187499999997</v>
      </c>
      <c r="Y147" s="34">
        <f t="shared" si="59"/>
        <v>0.15099287109374998</v>
      </c>
      <c r="Z147" s="35">
        <f t="shared" si="60"/>
        <v>35</v>
      </c>
      <c r="AA147" s="35">
        <f t="shared" si="61"/>
        <v>35</v>
      </c>
      <c r="AB147" s="35">
        <f t="shared" si="62"/>
        <v>35</v>
      </c>
      <c r="AC147" s="35">
        <f t="shared" si="63"/>
        <v>104</v>
      </c>
      <c r="AD147" s="35">
        <f t="shared" si="64"/>
        <v>104</v>
      </c>
      <c r="AE147" s="36">
        <f t="shared" si="65"/>
        <v>104</v>
      </c>
    </row>
    <row r="148" spans="1:31" x14ac:dyDescent="0.25">
      <c r="A148" s="56">
        <v>143</v>
      </c>
      <c r="C148" s="32">
        <f t="shared" si="44"/>
        <v>44.182471129273189</v>
      </c>
      <c r="D148" s="33">
        <f>IF(INDEX('Sample Input'!$C$9:$P$9,MATCH(C148,'Sample Input'!$C$9:$P$9,1))&gt;=20,FORECAST(C148,INDEX('Sample Input'!$C$10:$P$10,MATCH(C148,'Sample Input'!$C$9:$P$9,1)-1):INDEX('Sample Input'!$C$10:$P$10,MATCH(C148,'Sample Input'!$C$9:$P$9,1)),INDEX('Sample Input'!$C$9:$P$9,MATCH(C148,'Sample Input'!$C$9:$P$9,1)-1):INDEX('Sample Input'!$C$9:$P$9,MATCH(C148,'Sample Input'!$C$9:$P$9,1))),FORECAST(C148,INDEX('Sample Input'!$C$10:$P$10,MATCH(C148,'Sample Input'!$C$9:$P$9,1)):INDEX('Sample Input'!$C$10:$P$10,MATCH(C148,'Sample Input'!$C$9:$P$9,1)+1),INDEX('Sample Input'!$C$9:$P$9,MATCH(C148,'Sample Input'!$C$9:$P$9,1)):INDEX('Sample Input'!$C$9:$P$9,MATCH(C148,'Sample Input'!$C$9:$P$9,1)+1)))</f>
        <v>0</v>
      </c>
      <c r="E148" s="33">
        <f>IF(INDEX('Sample Input'!$C$9:$P$9,MATCH(C148,'Sample Input'!$C$9:$P$9,1))&gt;=20,FORECAST(C148,INDEX('Sample Input'!$C$11:$P$11,MATCH(C148,'Sample Input'!$C$9:$P$9,1)-1):INDEX('Sample Input'!$C$11:$P$11,MATCH(C148,'Sample Input'!$C$9:$P$9,1)),INDEX('Sample Input'!$C$9:$P$9,MATCH(C148,'Sample Input'!$C$9:$P$9,1)-1):INDEX('Sample Input'!$C$9:$P$9,MATCH(C148,'Sample Input'!$C$9:$P$9,1))),FORECAST(C148,INDEX('Sample Input'!$C$11:$P$11,MATCH(C148,'Sample Input'!$C$9:$P$9,1)):INDEX('Sample Input'!$C$11:$P$11,MATCH(C148,'Sample Input'!$C$9:$P$9,1)+1),INDEX('Sample Input'!$C$9:$P$9,MATCH(C148,'Sample Input'!$C$9:$P$9,1)):INDEX('Sample Input'!$C$9:$P$9,MATCH(C148,'Sample Input'!$C$9:$P$9,1)+1)))</f>
        <v>0</v>
      </c>
      <c r="F148" s="34">
        <f t="shared" si="45"/>
        <v>0.13273165039062507</v>
      </c>
      <c r="G148" s="34">
        <f t="shared" si="46"/>
        <v>0.13964843750000006</v>
      </c>
      <c r="H148" s="34">
        <f t="shared" si="47"/>
        <v>0.15205620117187507</v>
      </c>
      <c r="I148" s="35">
        <f t="shared" si="48"/>
        <v>36</v>
      </c>
      <c r="J148" s="35">
        <f t="shared" si="49"/>
        <v>36</v>
      </c>
      <c r="K148" s="35">
        <f t="shared" si="50"/>
        <v>36</v>
      </c>
      <c r="L148" s="35">
        <f t="shared" si="51"/>
        <v>104</v>
      </c>
      <c r="M148" s="35">
        <f t="shared" si="52"/>
        <v>104</v>
      </c>
      <c r="N148" s="36">
        <f t="shared" si="53"/>
        <v>104</v>
      </c>
      <c r="P148" s="48">
        <f>IF(INDEX('Sample Input'!$C$6:$P$6,MATCH(C148,'Sample Input'!$C$9:$P$9,1))&gt;='Sample Input'!$O$9,FORECAST(C148,INDEX('Sample Input'!$C$6:$P$6,MATCH(C148,'Sample Input'!$C$9:$P$9,1)-1):INDEX('Sample Input'!$C$6:$P$6,MATCH(C148,'Sample Input'!$C$9:$P$9,1)),INDEX('Sample Input'!$C$9:$P$9,MATCH(C148,'Sample Input'!$C$9:$P$9,1)-1):INDEX('Sample Input'!$C$9:$P$9,MATCH(C148,'Sample Input'!$C$9:$P$9,1))),FORECAST(C148,INDEX('Sample Input'!$C$6:$P$6,MATCH(C148,'Sample Input'!$C$9:$P$9,1)):INDEX('Sample Input'!$C$6:$P$6,MATCH(C148,'Sample Input'!$C$9:$P$9,1)+1),INDEX('Sample Input'!$C$9:$P$9,MATCH(C148,'Sample Input'!$C$9:$P$9,1)):INDEX('Sample Input'!$C$9:$P$9,MATCH(C148,'Sample Input'!$C$9:$P$9,1)+1)))</f>
        <v>44.182471129273189</v>
      </c>
      <c r="Q148" s="49">
        <f>IF(INDEX('Sample Input'!$C$9:$P$9,MATCH(C148,'Sample Input'!$C$9:$P$9,1))&gt;=20,FORECAST(C148,INDEX('Sample Input'!$C$7:$P$7,MATCH(C148,'Sample Input'!$C$9:$P$9,1)-1):INDEX('Sample Input'!$C$7:$P$7,MATCH(C148,'Sample Input'!$C$9:$P$9,1)),INDEX('Sample Input'!$C$9:$P$9,MATCH(C148,'Sample Input'!$C$9:$P$9,1)-1):INDEX('Sample Input'!$C$9:$P$9,MATCH(C148,'Sample Input'!$C$9:$P$9,1))),FORECAST(C148,INDEX('Sample Input'!$C$7:$P$7,MATCH(C148,'Sample Input'!$C$9:$P$9,1)):INDEX('Sample Input'!$C$7:$P$7,MATCH(C148,'Sample Input'!$C$9:$P$9,1)+1),INDEX('Sample Input'!$C$9:$P$9,MATCH(C148,'Sample Input'!$C$9:$P$9,1)):INDEX('Sample Input'!$C$9:$P$9,MATCH(C148,'Sample Input'!$C$9:$P$9,1)+1)))</f>
        <v>0</v>
      </c>
      <c r="R148" s="50">
        <f>IF(INDEX('Sample Input'!$C$9:$P$9,MATCH(C148,'Sample Input'!$C$9:$P$9,1))&gt;=20,FORECAST(C148,INDEX('Sample Input'!$C$8:$P$8,MATCH(C148,'Sample Input'!$C$9:$P$9,1)-1):INDEX('Sample Input'!$C$8:$P$8,MATCH(C148,'Sample Input'!$C$9:$P$9,1)),INDEX('Sample Input'!$C$9:$P$9,MATCH(C148,'Sample Input'!$C$9:$P$9,1)-1):INDEX('Sample Input'!$C$9:$P$9,MATCH(C148,'Sample Input'!$C$9:$P$9,1))),FORECAST(C148,INDEX('Sample Input'!$C$8:$P$8,MATCH(C148,'Sample Input'!$C$9:$P$9,1)):INDEX('Sample Input'!$C$8:$P$8,MATCH(C148,'Sample Input'!$C$9:$P$9,1)+1),INDEX('Sample Input'!$C$9:$P$9,MATCH(C148,'Sample Input'!$C$9:$P$9,1)):INDEX('Sample Input'!$C$9:$P$9,MATCH(C148,'Sample Input'!$C$9:$P$9,1)+1)))</f>
        <v>0</v>
      </c>
      <c r="T148" s="32">
        <f t="shared" si="54"/>
        <v>44.182471129273189</v>
      </c>
      <c r="U148" s="33">
        <f t="shared" si="55"/>
        <v>0</v>
      </c>
      <c r="V148" s="33">
        <f t="shared" si="56"/>
        <v>0</v>
      </c>
      <c r="W148" s="34">
        <f t="shared" si="57"/>
        <v>0.13273165039062507</v>
      </c>
      <c r="X148" s="34">
        <f t="shared" si="58"/>
        <v>0.13964843750000006</v>
      </c>
      <c r="Y148" s="34">
        <f t="shared" si="59"/>
        <v>0.15205620117187507</v>
      </c>
      <c r="Z148" s="35">
        <f t="shared" si="60"/>
        <v>36</v>
      </c>
      <c r="AA148" s="35">
        <f t="shared" si="61"/>
        <v>36</v>
      </c>
      <c r="AB148" s="35">
        <f t="shared" si="62"/>
        <v>36</v>
      </c>
      <c r="AC148" s="35">
        <f t="shared" si="63"/>
        <v>104</v>
      </c>
      <c r="AD148" s="35">
        <f t="shared" si="64"/>
        <v>104</v>
      </c>
      <c r="AE148" s="36">
        <f t="shared" si="65"/>
        <v>104</v>
      </c>
    </row>
    <row r="149" spans="1:31" x14ac:dyDescent="0.25">
      <c r="A149" s="56">
        <v>144</v>
      </c>
      <c r="C149" s="32">
        <f t="shared" si="44"/>
        <v>44.322430868505222</v>
      </c>
      <c r="D149" s="33">
        <f>IF(INDEX('Sample Input'!$C$9:$P$9,MATCH(C149,'Sample Input'!$C$9:$P$9,1))&gt;=20,FORECAST(C149,INDEX('Sample Input'!$C$10:$P$10,MATCH(C149,'Sample Input'!$C$9:$P$9,1)-1):INDEX('Sample Input'!$C$10:$P$10,MATCH(C149,'Sample Input'!$C$9:$P$9,1)),INDEX('Sample Input'!$C$9:$P$9,MATCH(C149,'Sample Input'!$C$9:$P$9,1)-1):INDEX('Sample Input'!$C$9:$P$9,MATCH(C149,'Sample Input'!$C$9:$P$9,1))),FORECAST(C149,INDEX('Sample Input'!$C$10:$P$10,MATCH(C149,'Sample Input'!$C$9:$P$9,1)):INDEX('Sample Input'!$C$10:$P$10,MATCH(C149,'Sample Input'!$C$9:$P$9,1)+1),INDEX('Sample Input'!$C$9:$P$9,MATCH(C149,'Sample Input'!$C$9:$P$9,1)):INDEX('Sample Input'!$C$9:$P$9,MATCH(C149,'Sample Input'!$C$9:$P$9,1)+1)))</f>
        <v>0</v>
      </c>
      <c r="E149" s="33">
        <f>IF(INDEX('Sample Input'!$C$9:$P$9,MATCH(C149,'Sample Input'!$C$9:$P$9,1))&gt;=20,FORECAST(C149,INDEX('Sample Input'!$C$11:$P$11,MATCH(C149,'Sample Input'!$C$9:$P$9,1)-1):INDEX('Sample Input'!$C$11:$P$11,MATCH(C149,'Sample Input'!$C$9:$P$9,1)),INDEX('Sample Input'!$C$9:$P$9,MATCH(C149,'Sample Input'!$C$9:$P$9,1)-1):INDEX('Sample Input'!$C$9:$P$9,MATCH(C149,'Sample Input'!$C$9:$P$9,1))),FORECAST(C149,INDEX('Sample Input'!$C$11:$P$11,MATCH(C149,'Sample Input'!$C$9:$P$9,1)):INDEX('Sample Input'!$C$11:$P$11,MATCH(C149,'Sample Input'!$C$9:$P$9,1)+1),INDEX('Sample Input'!$C$9:$P$9,MATCH(C149,'Sample Input'!$C$9:$P$9,1)):INDEX('Sample Input'!$C$9:$P$9,MATCH(C149,'Sample Input'!$C$9:$P$9,1)+1)))</f>
        <v>0</v>
      </c>
      <c r="F149" s="34">
        <f t="shared" si="45"/>
        <v>0.13365984375000001</v>
      </c>
      <c r="G149" s="34">
        <f t="shared" si="46"/>
        <v>0.140625</v>
      </c>
      <c r="H149" s="34">
        <f t="shared" si="47"/>
        <v>0.15311953125000002</v>
      </c>
      <c r="I149" s="35">
        <f t="shared" si="48"/>
        <v>36</v>
      </c>
      <c r="J149" s="35">
        <f t="shared" si="49"/>
        <v>36</v>
      </c>
      <c r="K149" s="35">
        <f t="shared" si="50"/>
        <v>36</v>
      </c>
      <c r="L149" s="35">
        <f t="shared" si="51"/>
        <v>105</v>
      </c>
      <c r="M149" s="35">
        <f t="shared" si="52"/>
        <v>105</v>
      </c>
      <c r="N149" s="36">
        <f t="shared" si="53"/>
        <v>105</v>
      </c>
      <c r="P149" s="48">
        <f>IF(INDEX('Sample Input'!$C$6:$P$6,MATCH(C149,'Sample Input'!$C$9:$P$9,1))&gt;='Sample Input'!$O$9,FORECAST(C149,INDEX('Sample Input'!$C$6:$P$6,MATCH(C149,'Sample Input'!$C$9:$P$9,1)-1):INDEX('Sample Input'!$C$6:$P$6,MATCH(C149,'Sample Input'!$C$9:$P$9,1)),INDEX('Sample Input'!$C$9:$P$9,MATCH(C149,'Sample Input'!$C$9:$P$9,1)-1):INDEX('Sample Input'!$C$9:$P$9,MATCH(C149,'Sample Input'!$C$9:$P$9,1))),FORECAST(C149,INDEX('Sample Input'!$C$6:$P$6,MATCH(C149,'Sample Input'!$C$9:$P$9,1)):INDEX('Sample Input'!$C$6:$P$6,MATCH(C149,'Sample Input'!$C$9:$P$9,1)+1),INDEX('Sample Input'!$C$9:$P$9,MATCH(C149,'Sample Input'!$C$9:$P$9,1)):INDEX('Sample Input'!$C$9:$P$9,MATCH(C149,'Sample Input'!$C$9:$P$9,1)+1)))</f>
        <v>44.322430868505222</v>
      </c>
      <c r="Q149" s="49">
        <f>IF(INDEX('Sample Input'!$C$9:$P$9,MATCH(C149,'Sample Input'!$C$9:$P$9,1))&gt;=20,FORECAST(C149,INDEX('Sample Input'!$C$7:$P$7,MATCH(C149,'Sample Input'!$C$9:$P$9,1)-1):INDEX('Sample Input'!$C$7:$P$7,MATCH(C149,'Sample Input'!$C$9:$P$9,1)),INDEX('Sample Input'!$C$9:$P$9,MATCH(C149,'Sample Input'!$C$9:$P$9,1)-1):INDEX('Sample Input'!$C$9:$P$9,MATCH(C149,'Sample Input'!$C$9:$P$9,1))),FORECAST(C149,INDEX('Sample Input'!$C$7:$P$7,MATCH(C149,'Sample Input'!$C$9:$P$9,1)):INDEX('Sample Input'!$C$7:$P$7,MATCH(C149,'Sample Input'!$C$9:$P$9,1)+1),INDEX('Sample Input'!$C$9:$P$9,MATCH(C149,'Sample Input'!$C$9:$P$9,1)):INDEX('Sample Input'!$C$9:$P$9,MATCH(C149,'Sample Input'!$C$9:$P$9,1)+1)))</f>
        <v>0</v>
      </c>
      <c r="R149" s="50">
        <f>IF(INDEX('Sample Input'!$C$9:$P$9,MATCH(C149,'Sample Input'!$C$9:$P$9,1))&gt;=20,FORECAST(C149,INDEX('Sample Input'!$C$8:$P$8,MATCH(C149,'Sample Input'!$C$9:$P$9,1)-1):INDEX('Sample Input'!$C$8:$P$8,MATCH(C149,'Sample Input'!$C$9:$P$9,1)),INDEX('Sample Input'!$C$9:$P$9,MATCH(C149,'Sample Input'!$C$9:$P$9,1)-1):INDEX('Sample Input'!$C$9:$P$9,MATCH(C149,'Sample Input'!$C$9:$P$9,1))),FORECAST(C149,INDEX('Sample Input'!$C$8:$P$8,MATCH(C149,'Sample Input'!$C$9:$P$9,1)):INDEX('Sample Input'!$C$8:$P$8,MATCH(C149,'Sample Input'!$C$9:$P$9,1)+1),INDEX('Sample Input'!$C$9:$P$9,MATCH(C149,'Sample Input'!$C$9:$P$9,1)):INDEX('Sample Input'!$C$9:$P$9,MATCH(C149,'Sample Input'!$C$9:$P$9,1)+1)))</f>
        <v>0</v>
      </c>
      <c r="T149" s="32">
        <f t="shared" si="54"/>
        <v>44.322430868505222</v>
      </c>
      <c r="U149" s="33">
        <f t="shared" si="55"/>
        <v>0</v>
      </c>
      <c r="V149" s="33">
        <f t="shared" si="56"/>
        <v>0</v>
      </c>
      <c r="W149" s="34">
        <f t="shared" si="57"/>
        <v>0.13365984375000001</v>
      </c>
      <c r="X149" s="34">
        <f t="shared" si="58"/>
        <v>0.140625</v>
      </c>
      <c r="Y149" s="34">
        <f t="shared" si="59"/>
        <v>0.15311953125000002</v>
      </c>
      <c r="Z149" s="35">
        <f t="shared" si="60"/>
        <v>36</v>
      </c>
      <c r="AA149" s="35">
        <f t="shared" si="61"/>
        <v>36</v>
      </c>
      <c r="AB149" s="35">
        <f t="shared" si="62"/>
        <v>36</v>
      </c>
      <c r="AC149" s="35">
        <f t="shared" si="63"/>
        <v>105</v>
      </c>
      <c r="AD149" s="35">
        <f t="shared" si="64"/>
        <v>105</v>
      </c>
      <c r="AE149" s="36">
        <f t="shared" si="65"/>
        <v>105</v>
      </c>
    </row>
    <row r="150" spans="1:31" x14ac:dyDescent="0.25">
      <c r="A150" s="56">
        <v>145</v>
      </c>
      <c r="C150" s="32">
        <f t="shared" si="44"/>
        <v>44.461744136668898</v>
      </c>
      <c r="D150" s="33">
        <f>IF(INDEX('Sample Input'!$C$9:$P$9,MATCH(C150,'Sample Input'!$C$9:$P$9,1))&gt;=20,FORECAST(C150,INDEX('Sample Input'!$C$10:$P$10,MATCH(C150,'Sample Input'!$C$9:$P$9,1)-1):INDEX('Sample Input'!$C$10:$P$10,MATCH(C150,'Sample Input'!$C$9:$P$9,1)),INDEX('Sample Input'!$C$9:$P$9,MATCH(C150,'Sample Input'!$C$9:$P$9,1)-1):INDEX('Sample Input'!$C$9:$P$9,MATCH(C150,'Sample Input'!$C$9:$P$9,1))),FORECAST(C150,INDEX('Sample Input'!$C$10:$P$10,MATCH(C150,'Sample Input'!$C$9:$P$9,1)):INDEX('Sample Input'!$C$10:$P$10,MATCH(C150,'Sample Input'!$C$9:$P$9,1)+1),INDEX('Sample Input'!$C$9:$P$9,MATCH(C150,'Sample Input'!$C$9:$P$9,1)):INDEX('Sample Input'!$C$9:$P$9,MATCH(C150,'Sample Input'!$C$9:$P$9,1)+1)))</f>
        <v>0</v>
      </c>
      <c r="E150" s="33">
        <f>IF(INDEX('Sample Input'!$C$9:$P$9,MATCH(C150,'Sample Input'!$C$9:$P$9,1))&gt;=20,FORECAST(C150,INDEX('Sample Input'!$C$11:$P$11,MATCH(C150,'Sample Input'!$C$9:$P$9,1)-1):INDEX('Sample Input'!$C$11:$P$11,MATCH(C150,'Sample Input'!$C$9:$P$9,1)),INDEX('Sample Input'!$C$9:$P$9,MATCH(C150,'Sample Input'!$C$9:$P$9,1)-1):INDEX('Sample Input'!$C$9:$P$9,MATCH(C150,'Sample Input'!$C$9:$P$9,1))),FORECAST(C150,INDEX('Sample Input'!$C$11:$P$11,MATCH(C150,'Sample Input'!$C$9:$P$9,1)):INDEX('Sample Input'!$C$11:$P$11,MATCH(C150,'Sample Input'!$C$9:$P$9,1)+1),INDEX('Sample Input'!$C$9:$P$9,MATCH(C150,'Sample Input'!$C$9:$P$9,1)):INDEX('Sample Input'!$C$9:$P$9,MATCH(C150,'Sample Input'!$C$9:$P$9,1)+1)))</f>
        <v>0</v>
      </c>
      <c r="F150" s="34">
        <f t="shared" si="45"/>
        <v>0.13458803710937497</v>
      </c>
      <c r="G150" s="34">
        <f t="shared" si="46"/>
        <v>0.14160156249999997</v>
      </c>
      <c r="H150" s="34">
        <f t="shared" si="47"/>
        <v>0.15418286132812498</v>
      </c>
      <c r="I150" s="35">
        <f t="shared" si="48"/>
        <v>36</v>
      </c>
      <c r="J150" s="35">
        <f t="shared" si="49"/>
        <v>36</v>
      </c>
      <c r="K150" s="35">
        <f t="shared" si="50"/>
        <v>36</v>
      </c>
      <c r="L150" s="35">
        <f t="shared" si="51"/>
        <v>105</v>
      </c>
      <c r="M150" s="35">
        <f t="shared" si="52"/>
        <v>105</v>
      </c>
      <c r="N150" s="36">
        <f t="shared" si="53"/>
        <v>105</v>
      </c>
      <c r="P150" s="48">
        <f>IF(INDEX('Sample Input'!$C$6:$P$6,MATCH(C150,'Sample Input'!$C$9:$P$9,1))&gt;='Sample Input'!$O$9,FORECAST(C150,INDEX('Sample Input'!$C$6:$P$6,MATCH(C150,'Sample Input'!$C$9:$P$9,1)-1):INDEX('Sample Input'!$C$6:$P$6,MATCH(C150,'Sample Input'!$C$9:$P$9,1)),INDEX('Sample Input'!$C$9:$P$9,MATCH(C150,'Sample Input'!$C$9:$P$9,1)-1):INDEX('Sample Input'!$C$9:$P$9,MATCH(C150,'Sample Input'!$C$9:$P$9,1))),FORECAST(C150,INDEX('Sample Input'!$C$6:$P$6,MATCH(C150,'Sample Input'!$C$9:$P$9,1)):INDEX('Sample Input'!$C$6:$P$6,MATCH(C150,'Sample Input'!$C$9:$P$9,1)+1),INDEX('Sample Input'!$C$9:$P$9,MATCH(C150,'Sample Input'!$C$9:$P$9,1)):INDEX('Sample Input'!$C$9:$P$9,MATCH(C150,'Sample Input'!$C$9:$P$9,1)+1)))</f>
        <v>44.461744136668898</v>
      </c>
      <c r="Q150" s="49">
        <f>IF(INDEX('Sample Input'!$C$9:$P$9,MATCH(C150,'Sample Input'!$C$9:$P$9,1))&gt;=20,FORECAST(C150,INDEX('Sample Input'!$C$7:$P$7,MATCH(C150,'Sample Input'!$C$9:$P$9,1)-1):INDEX('Sample Input'!$C$7:$P$7,MATCH(C150,'Sample Input'!$C$9:$P$9,1)),INDEX('Sample Input'!$C$9:$P$9,MATCH(C150,'Sample Input'!$C$9:$P$9,1)-1):INDEX('Sample Input'!$C$9:$P$9,MATCH(C150,'Sample Input'!$C$9:$P$9,1))),FORECAST(C150,INDEX('Sample Input'!$C$7:$P$7,MATCH(C150,'Sample Input'!$C$9:$P$9,1)):INDEX('Sample Input'!$C$7:$P$7,MATCH(C150,'Sample Input'!$C$9:$P$9,1)+1),INDEX('Sample Input'!$C$9:$P$9,MATCH(C150,'Sample Input'!$C$9:$P$9,1)):INDEX('Sample Input'!$C$9:$P$9,MATCH(C150,'Sample Input'!$C$9:$P$9,1)+1)))</f>
        <v>0</v>
      </c>
      <c r="R150" s="50">
        <f>IF(INDEX('Sample Input'!$C$9:$P$9,MATCH(C150,'Sample Input'!$C$9:$P$9,1))&gt;=20,FORECAST(C150,INDEX('Sample Input'!$C$8:$P$8,MATCH(C150,'Sample Input'!$C$9:$P$9,1)-1):INDEX('Sample Input'!$C$8:$P$8,MATCH(C150,'Sample Input'!$C$9:$P$9,1)),INDEX('Sample Input'!$C$9:$P$9,MATCH(C150,'Sample Input'!$C$9:$P$9,1)-1):INDEX('Sample Input'!$C$9:$P$9,MATCH(C150,'Sample Input'!$C$9:$P$9,1))),FORECAST(C150,INDEX('Sample Input'!$C$8:$P$8,MATCH(C150,'Sample Input'!$C$9:$P$9,1)):INDEX('Sample Input'!$C$8:$P$8,MATCH(C150,'Sample Input'!$C$9:$P$9,1)+1),INDEX('Sample Input'!$C$9:$P$9,MATCH(C150,'Sample Input'!$C$9:$P$9,1)):INDEX('Sample Input'!$C$9:$P$9,MATCH(C150,'Sample Input'!$C$9:$P$9,1)+1)))</f>
        <v>0</v>
      </c>
      <c r="T150" s="32">
        <f t="shared" si="54"/>
        <v>44.461744136668898</v>
      </c>
      <c r="U150" s="33">
        <f t="shared" si="55"/>
        <v>0</v>
      </c>
      <c r="V150" s="33">
        <f t="shared" si="56"/>
        <v>0</v>
      </c>
      <c r="W150" s="34">
        <f t="shared" si="57"/>
        <v>0.13458803710937497</v>
      </c>
      <c r="X150" s="34">
        <f t="shared" si="58"/>
        <v>0.14160156249999997</v>
      </c>
      <c r="Y150" s="34">
        <f t="shared" si="59"/>
        <v>0.15418286132812498</v>
      </c>
      <c r="Z150" s="35">
        <f t="shared" si="60"/>
        <v>36</v>
      </c>
      <c r="AA150" s="35">
        <f t="shared" si="61"/>
        <v>36</v>
      </c>
      <c r="AB150" s="35">
        <f t="shared" si="62"/>
        <v>36</v>
      </c>
      <c r="AC150" s="35">
        <f t="shared" si="63"/>
        <v>105</v>
      </c>
      <c r="AD150" s="35">
        <f t="shared" si="64"/>
        <v>105</v>
      </c>
      <c r="AE150" s="36">
        <f t="shared" si="65"/>
        <v>105</v>
      </c>
    </row>
    <row r="151" spans="1:31" x14ac:dyDescent="0.25">
      <c r="A151" s="56">
        <v>146</v>
      </c>
      <c r="C151" s="32">
        <f t="shared" si="44"/>
        <v>44.600418347527864</v>
      </c>
      <c r="D151" s="33">
        <f>IF(INDEX('Sample Input'!$C$9:$P$9,MATCH(C151,'Sample Input'!$C$9:$P$9,1))&gt;=20,FORECAST(C151,INDEX('Sample Input'!$C$10:$P$10,MATCH(C151,'Sample Input'!$C$9:$P$9,1)-1):INDEX('Sample Input'!$C$10:$P$10,MATCH(C151,'Sample Input'!$C$9:$P$9,1)),INDEX('Sample Input'!$C$9:$P$9,MATCH(C151,'Sample Input'!$C$9:$P$9,1)-1):INDEX('Sample Input'!$C$9:$P$9,MATCH(C151,'Sample Input'!$C$9:$P$9,1))),FORECAST(C151,INDEX('Sample Input'!$C$10:$P$10,MATCH(C151,'Sample Input'!$C$9:$P$9,1)):INDEX('Sample Input'!$C$10:$P$10,MATCH(C151,'Sample Input'!$C$9:$P$9,1)+1),INDEX('Sample Input'!$C$9:$P$9,MATCH(C151,'Sample Input'!$C$9:$P$9,1)):INDEX('Sample Input'!$C$9:$P$9,MATCH(C151,'Sample Input'!$C$9:$P$9,1)+1)))</f>
        <v>0</v>
      </c>
      <c r="E151" s="33">
        <f>IF(INDEX('Sample Input'!$C$9:$P$9,MATCH(C151,'Sample Input'!$C$9:$P$9,1))&gt;=20,FORECAST(C151,INDEX('Sample Input'!$C$11:$P$11,MATCH(C151,'Sample Input'!$C$9:$P$9,1)-1):INDEX('Sample Input'!$C$11:$P$11,MATCH(C151,'Sample Input'!$C$9:$P$9,1)),INDEX('Sample Input'!$C$9:$P$9,MATCH(C151,'Sample Input'!$C$9:$P$9,1)-1):INDEX('Sample Input'!$C$9:$P$9,MATCH(C151,'Sample Input'!$C$9:$P$9,1))),FORECAST(C151,INDEX('Sample Input'!$C$11:$P$11,MATCH(C151,'Sample Input'!$C$9:$P$9,1)):INDEX('Sample Input'!$C$11:$P$11,MATCH(C151,'Sample Input'!$C$9:$P$9,1)+1),INDEX('Sample Input'!$C$9:$P$9,MATCH(C151,'Sample Input'!$C$9:$P$9,1)):INDEX('Sample Input'!$C$9:$P$9,MATCH(C151,'Sample Input'!$C$9:$P$9,1)+1)))</f>
        <v>0</v>
      </c>
      <c r="F151" s="34">
        <f t="shared" si="45"/>
        <v>0.13551623046875</v>
      </c>
      <c r="G151" s="34">
        <f t="shared" si="46"/>
        <v>0.142578125</v>
      </c>
      <c r="H151" s="34">
        <f t="shared" si="47"/>
        <v>0.15524619140625001</v>
      </c>
      <c r="I151" s="35">
        <f t="shared" si="48"/>
        <v>36</v>
      </c>
      <c r="J151" s="35">
        <f t="shared" si="49"/>
        <v>36</v>
      </c>
      <c r="K151" s="35">
        <f t="shared" si="50"/>
        <v>36</v>
      </c>
      <c r="L151" s="35">
        <f t="shared" si="51"/>
        <v>105</v>
      </c>
      <c r="M151" s="35">
        <f t="shared" si="52"/>
        <v>105</v>
      </c>
      <c r="N151" s="36">
        <f t="shared" si="53"/>
        <v>105</v>
      </c>
      <c r="P151" s="48">
        <f>IF(INDEX('Sample Input'!$C$6:$P$6,MATCH(C151,'Sample Input'!$C$9:$P$9,1))&gt;='Sample Input'!$O$9,FORECAST(C151,INDEX('Sample Input'!$C$6:$P$6,MATCH(C151,'Sample Input'!$C$9:$P$9,1)-1):INDEX('Sample Input'!$C$6:$P$6,MATCH(C151,'Sample Input'!$C$9:$P$9,1)),INDEX('Sample Input'!$C$9:$P$9,MATCH(C151,'Sample Input'!$C$9:$P$9,1)-1):INDEX('Sample Input'!$C$9:$P$9,MATCH(C151,'Sample Input'!$C$9:$P$9,1))),FORECAST(C151,INDEX('Sample Input'!$C$6:$P$6,MATCH(C151,'Sample Input'!$C$9:$P$9,1)):INDEX('Sample Input'!$C$6:$P$6,MATCH(C151,'Sample Input'!$C$9:$P$9,1)+1),INDEX('Sample Input'!$C$9:$P$9,MATCH(C151,'Sample Input'!$C$9:$P$9,1)):INDEX('Sample Input'!$C$9:$P$9,MATCH(C151,'Sample Input'!$C$9:$P$9,1)+1)))</f>
        <v>44.600418347527864</v>
      </c>
      <c r="Q151" s="49">
        <f>IF(INDEX('Sample Input'!$C$9:$P$9,MATCH(C151,'Sample Input'!$C$9:$P$9,1))&gt;=20,FORECAST(C151,INDEX('Sample Input'!$C$7:$P$7,MATCH(C151,'Sample Input'!$C$9:$P$9,1)-1):INDEX('Sample Input'!$C$7:$P$7,MATCH(C151,'Sample Input'!$C$9:$P$9,1)),INDEX('Sample Input'!$C$9:$P$9,MATCH(C151,'Sample Input'!$C$9:$P$9,1)-1):INDEX('Sample Input'!$C$9:$P$9,MATCH(C151,'Sample Input'!$C$9:$P$9,1))),FORECAST(C151,INDEX('Sample Input'!$C$7:$P$7,MATCH(C151,'Sample Input'!$C$9:$P$9,1)):INDEX('Sample Input'!$C$7:$P$7,MATCH(C151,'Sample Input'!$C$9:$P$9,1)+1),INDEX('Sample Input'!$C$9:$P$9,MATCH(C151,'Sample Input'!$C$9:$P$9,1)):INDEX('Sample Input'!$C$9:$P$9,MATCH(C151,'Sample Input'!$C$9:$P$9,1)+1)))</f>
        <v>0</v>
      </c>
      <c r="R151" s="50">
        <f>IF(INDEX('Sample Input'!$C$9:$P$9,MATCH(C151,'Sample Input'!$C$9:$P$9,1))&gt;=20,FORECAST(C151,INDEX('Sample Input'!$C$8:$P$8,MATCH(C151,'Sample Input'!$C$9:$P$9,1)-1):INDEX('Sample Input'!$C$8:$P$8,MATCH(C151,'Sample Input'!$C$9:$P$9,1)),INDEX('Sample Input'!$C$9:$P$9,MATCH(C151,'Sample Input'!$C$9:$P$9,1)-1):INDEX('Sample Input'!$C$9:$P$9,MATCH(C151,'Sample Input'!$C$9:$P$9,1))),FORECAST(C151,INDEX('Sample Input'!$C$8:$P$8,MATCH(C151,'Sample Input'!$C$9:$P$9,1)):INDEX('Sample Input'!$C$8:$P$8,MATCH(C151,'Sample Input'!$C$9:$P$9,1)+1),INDEX('Sample Input'!$C$9:$P$9,MATCH(C151,'Sample Input'!$C$9:$P$9,1)):INDEX('Sample Input'!$C$9:$P$9,MATCH(C151,'Sample Input'!$C$9:$P$9,1)+1)))</f>
        <v>0</v>
      </c>
      <c r="T151" s="32">
        <f t="shared" si="54"/>
        <v>44.600418347527864</v>
      </c>
      <c r="U151" s="33">
        <f t="shared" si="55"/>
        <v>0</v>
      </c>
      <c r="V151" s="33">
        <f t="shared" si="56"/>
        <v>0</v>
      </c>
      <c r="W151" s="34">
        <f t="shared" si="57"/>
        <v>0.13551623046875</v>
      </c>
      <c r="X151" s="34">
        <f t="shared" si="58"/>
        <v>0.142578125</v>
      </c>
      <c r="Y151" s="34">
        <f t="shared" si="59"/>
        <v>0.15524619140625001</v>
      </c>
      <c r="Z151" s="35">
        <f t="shared" si="60"/>
        <v>36</v>
      </c>
      <c r="AA151" s="35">
        <f t="shared" si="61"/>
        <v>36</v>
      </c>
      <c r="AB151" s="35">
        <f t="shared" si="62"/>
        <v>36</v>
      </c>
      <c r="AC151" s="35">
        <f t="shared" si="63"/>
        <v>105</v>
      </c>
      <c r="AD151" s="35">
        <f t="shared" si="64"/>
        <v>105</v>
      </c>
      <c r="AE151" s="36">
        <f t="shared" si="65"/>
        <v>105</v>
      </c>
    </row>
    <row r="152" spans="1:31" x14ac:dyDescent="0.25">
      <c r="A152" s="56">
        <v>147</v>
      </c>
      <c r="C152" s="32">
        <f t="shared" si="44"/>
        <v>44.738460779740407</v>
      </c>
      <c r="D152" s="33">
        <f>IF(INDEX('Sample Input'!$C$9:$P$9,MATCH(C152,'Sample Input'!$C$9:$P$9,1))&gt;=20,FORECAST(C152,INDEX('Sample Input'!$C$10:$P$10,MATCH(C152,'Sample Input'!$C$9:$P$9,1)-1):INDEX('Sample Input'!$C$10:$P$10,MATCH(C152,'Sample Input'!$C$9:$P$9,1)),INDEX('Sample Input'!$C$9:$P$9,MATCH(C152,'Sample Input'!$C$9:$P$9,1)-1):INDEX('Sample Input'!$C$9:$P$9,MATCH(C152,'Sample Input'!$C$9:$P$9,1))),FORECAST(C152,INDEX('Sample Input'!$C$10:$P$10,MATCH(C152,'Sample Input'!$C$9:$P$9,1)):INDEX('Sample Input'!$C$10:$P$10,MATCH(C152,'Sample Input'!$C$9:$P$9,1)+1),INDEX('Sample Input'!$C$9:$P$9,MATCH(C152,'Sample Input'!$C$9:$P$9,1)):INDEX('Sample Input'!$C$9:$P$9,MATCH(C152,'Sample Input'!$C$9:$P$9,1)+1)))</f>
        <v>0</v>
      </c>
      <c r="E152" s="33">
        <f>IF(INDEX('Sample Input'!$C$9:$P$9,MATCH(C152,'Sample Input'!$C$9:$P$9,1))&gt;=20,FORECAST(C152,INDEX('Sample Input'!$C$11:$P$11,MATCH(C152,'Sample Input'!$C$9:$P$9,1)-1):INDEX('Sample Input'!$C$11:$P$11,MATCH(C152,'Sample Input'!$C$9:$P$9,1)),INDEX('Sample Input'!$C$9:$P$9,MATCH(C152,'Sample Input'!$C$9:$P$9,1)-1):INDEX('Sample Input'!$C$9:$P$9,MATCH(C152,'Sample Input'!$C$9:$P$9,1))),FORECAST(C152,INDEX('Sample Input'!$C$11:$P$11,MATCH(C152,'Sample Input'!$C$9:$P$9,1)):INDEX('Sample Input'!$C$11:$P$11,MATCH(C152,'Sample Input'!$C$9:$P$9,1)+1),INDEX('Sample Input'!$C$9:$P$9,MATCH(C152,'Sample Input'!$C$9:$P$9,1)):INDEX('Sample Input'!$C$9:$P$9,MATCH(C152,'Sample Input'!$C$9:$P$9,1)+1)))</f>
        <v>0</v>
      </c>
      <c r="F152" s="34">
        <f t="shared" si="45"/>
        <v>0.13644442382812499</v>
      </c>
      <c r="G152" s="34">
        <f t="shared" si="46"/>
        <v>0.1435546875</v>
      </c>
      <c r="H152" s="34">
        <f t="shared" si="47"/>
        <v>0.15630952148437502</v>
      </c>
      <c r="I152" s="35">
        <f t="shared" si="48"/>
        <v>37</v>
      </c>
      <c r="J152" s="35">
        <f t="shared" si="49"/>
        <v>37</v>
      </c>
      <c r="K152" s="35">
        <f t="shared" si="50"/>
        <v>37</v>
      </c>
      <c r="L152" s="35">
        <f t="shared" si="51"/>
        <v>106</v>
      </c>
      <c r="M152" s="35">
        <f t="shared" si="52"/>
        <v>106</v>
      </c>
      <c r="N152" s="36">
        <f t="shared" si="53"/>
        <v>106</v>
      </c>
      <c r="P152" s="48">
        <f>IF(INDEX('Sample Input'!$C$6:$P$6,MATCH(C152,'Sample Input'!$C$9:$P$9,1))&gt;='Sample Input'!$O$9,FORECAST(C152,INDEX('Sample Input'!$C$6:$P$6,MATCH(C152,'Sample Input'!$C$9:$P$9,1)-1):INDEX('Sample Input'!$C$6:$P$6,MATCH(C152,'Sample Input'!$C$9:$P$9,1)),INDEX('Sample Input'!$C$9:$P$9,MATCH(C152,'Sample Input'!$C$9:$P$9,1)-1):INDEX('Sample Input'!$C$9:$P$9,MATCH(C152,'Sample Input'!$C$9:$P$9,1))),FORECAST(C152,INDEX('Sample Input'!$C$6:$P$6,MATCH(C152,'Sample Input'!$C$9:$P$9,1)):INDEX('Sample Input'!$C$6:$P$6,MATCH(C152,'Sample Input'!$C$9:$P$9,1)+1),INDEX('Sample Input'!$C$9:$P$9,MATCH(C152,'Sample Input'!$C$9:$P$9,1)):INDEX('Sample Input'!$C$9:$P$9,MATCH(C152,'Sample Input'!$C$9:$P$9,1)+1)))</f>
        <v>44.738460779740407</v>
      </c>
      <c r="Q152" s="49">
        <f>IF(INDEX('Sample Input'!$C$9:$P$9,MATCH(C152,'Sample Input'!$C$9:$P$9,1))&gt;=20,FORECAST(C152,INDEX('Sample Input'!$C$7:$P$7,MATCH(C152,'Sample Input'!$C$9:$P$9,1)-1):INDEX('Sample Input'!$C$7:$P$7,MATCH(C152,'Sample Input'!$C$9:$P$9,1)),INDEX('Sample Input'!$C$9:$P$9,MATCH(C152,'Sample Input'!$C$9:$P$9,1)-1):INDEX('Sample Input'!$C$9:$P$9,MATCH(C152,'Sample Input'!$C$9:$P$9,1))),FORECAST(C152,INDEX('Sample Input'!$C$7:$P$7,MATCH(C152,'Sample Input'!$C$9:$P$9,1)):INDEX('Sample Input'!$C$7:$P$7,MATCH(C152,'Sample Input'!$C$9:$P$9,1)+1),INDEX('Sample Input'!$C$9:$P$9,MATCH(C152,'Sample Input'!$C$9:$P$9,1)):INDEX('Sample Input'!$C$9:$P$9,MATCH(C152,'Sample Input'!$C$9:$P$9,1)+1)))</f>
        <v>0</v>
      </c>
      <c r="R152" s="50">
        <f>IF(INDEX('Sample Input'!$C$9:$P$9,MATCH(C152,'Sample Input'!$C$9:$P$9,1))&gt;=20,FORECAST(C152,INDEX('Sample Input'!$C$8:$P$8,MATCH(C152,'Sample Input'!$C$9:$P$9,1)-1):INDEX('Sample Input'!$C$8:$P$8,MATCH(C152,'Sample Input'!$C$9:$P$9,1)),INDEX('Sample Input'!$C$9:$P$9,MATCH(C152,'Sample Input'!$C$9:$P$9,1)-1):INDEX('Sample Input'!$C$9:$P$9,MATCH(C152,'Sample Input'!$C$9:$P$9,1))),FORECAST(C152,INDEX('Sample Input'!$C$8:$P$8,MATCH(C152,'Sample Input'!$C$9:$P$9,1)):INDEX('Sample Input'!$C$8:$P$8,MATCH(C152,'Sample Input'!$C$9:$P$9,1)+1),INDEX('Sample Input'!$C$9:$P$9,MATCH(C152,'Sample Input'!$C$9:$P$9,1)):INDEX('Sample Input'!$C$9:$P$9,MATCH(C152,'Sample Input'!$C$9:$P$9,1)+1)))</f>
        <v>0</v>
      </c>
      <c r="T152" s="32">
        <f t="shared" si="54"/>
        <v>44.738460779740407</v>
      </c>
      <c r="U152" s="33">
        <f t="shared" si="55"/>
        <v>0</v>
      </c>
      <c r="V152" s="33">
        <f t="shared" si="56"/>
        <v>0</v>
      </c>
      <c r="W152" s="34">
        <f t="shared" si="57"/>
        <v>0.13644442382812499</v>
      </c>
      <c r="X152" s="34">
        <f t="shared" si="58"/>
        <v>0.1435546875</v>
      </c>
      <c r="Y152" s="34">
        <f t="shared" si="59"/>
        <v>0.15630952148437502</v>
      </c>
      <c r="Z152" s="35">
        <f t="shared" si="60"/>
        <v>37</v>
      </c>
      <c r="AA152" s="35">
        <f t="shared" si="61"/>
        <v>37</v>
      </c>
      <c r="AB152" s="35">
        <f t="shared" si="62"/>
        <v>37</v>
      </c>
      <c r="AC152" s="35">
        <f t="shared" si="63"/>
        <v>106</v>
      </c>
      <c r="AD152" s="35">
        <f t="shared" si="64"/>
        <v>106</v>
      </c>
      <c r="AE152" s="36">
        <f t="shared" si="65"/>
        <v>106</v>
      </c>
    </row>
    <row r="153" spans="1:31" x14ac:dyDescent="0.25">
      <c r="A153" s="56">
        <v>148</v>
      </c>
      <c r="C153" s="32">
        <f t="shared" si="44"/>
        <v>44.875878580221915</v>
      </c>
      <c r="D153" s="33">
        <f>IF(INDEX('Sample Input'!$C$9:$P$9,MATCH(C153,'Sample Input'!$C$9:$P$9,1))&gt;=20,FORECAST(C153,INDEX('Sample Input'!$C$10:$P$10,MATCH(C153,'Sample Input'!$C$9:$P$9,1)-1):INDEX('Sample Input'!$C$10:$P$10,MATCH(C153,'Sample Input'!$C$9:$P$9,1)),INDEX('Sample Input'!$C$9:$P$9,MATCH(C153,'Sample Input'!$C$9:$P$9,1)-1):INDEX('Sample Input'!$C$9:$P$9,MATCH(C153,'Sample Input'!$C$9:$P$9,1))),FORECAST(C153,INDEX('Sample Input'!$C$10:$P$10,MATCH(C153,'Sample Input'!$C$9:$P$9,1)):INDEX('Sample Input'!$C$10:$P$10,MATCH(C153,'Sample Input'!$C$9:$P$9,1)+1),INDEX('Sample Input'!$C$9:$P$9,MATCH(C153,'Sample Input'!$C$9:$P$9,1)):INDEX('Sample Input'!$C$9:$P$9,MATCH(C153,'Sample Input'!$C$9:$P$9,1)+1)))</f>
        <v>0</v>
      </c>
      <c r="E153" s="33">
        <f>IF(INDEX('Sample Input'!$C$9:$P$9,MATCH(C153,'Sample Input'!$C$9:$P$9,1))&gt;=20,FORECAST(C153,INDEX('Sample Input'!$C$11:$P$11,MATCH(C153,'Sample Input'!$C$9:$P$9,1)-1):INDEX('Sample Input'!$C$11:$P$11,MATCH(C153,'Sample Input'!$C$9:$P$9,1)),INDEX('Sample Input'!$C$9:$P$9,MATCH(C153,'Sample Input'!$C$9:$P$9,1)-1):INDEX('Sample Input'!$C$9:$P$9,MATCH(C153,'Sample Input'!$C$9:$P$9,1))),FORECAST(C153,INDEX('Sample Input'!$C$11:$P$11,MATCH(C153,'Sample Input'!$C$9:$P$9,1)):INDEX('Sample Input'!$C$11:$P$11,MATCH(C153,'Sample Input'!$C$9:$P$9,1)+1),INDEX('Sample Input'!$C$9:$P$9,MATCH(C153,'Sample Input'!$C$9:$P$9,1)):INDEX('Sample Input'!$C$9:$P$9,MATCH(C153,'Sample Input'!$C$9:$P$9,1)+1)))</f>
        <v>0</v>
      </c>
      <c r="F153" s="34">
        <f t="shared" si="45"/>
        <v>0.13737261718750002</v>
      </c>
      <c r="G153" s="34">
        <f t="shared" si="46"/>
        <v>0.14453125000000003</v>
      </c>
      <c r="H153" s="34">
        <f t="shared" si="47"/>
        <v>0.15737285156250005</v>
      </c>
      <c r="I153" s="35">
        <f t="shared" si="48"/>
        <v>37</v>
      </c>
      <c r="J153" s="35">
        <f t="shared" si="49"/>
        <v>37</v>
      </c>
      <c r="K153" s="35">
        <f t="shared" si="50"/>
        <v>37</v>
      </c>
      <c r="L153" s="35">
        <f t="shared" si="51"/>
        <v>106</v>
      </c>
      <c r="M153" s="35">
        <f t="shared" si="52"/>
        <v>106</v>
      </c>
      <c r="N153" s="36">
        <f t="shared" si="53"/>
        <v>106</v>
      </c>
      <c r="P153" s="48">
        <f>IF(INDEX('Sample Input'!$C$6:$P$6,MATCH(C153,'Sample Input'!$C$9:$P$9,1))&gt;='Sample Input'!$O$9,FORECAST(C153,INDEX('Sample Input'!$C$6:$P$6,MATCH(C153,'Sample Input'!$C$9:$P$9,1)-1):INDEX('Sample Input'!$C$6:$P$6,MATCH(C153,'Sample Input'!$C$9:$P$9,1)),INDEX('Sample Input'!$C$9:$P$9,MATCH(C153,'Sample Input'!$C$9:$P$9,1)-1):INDEX('Sample Input'!$C$9:$P$9,MATCH(C153,'Sample Input'!$C$9:$P$9,1))),FORECAST(C153,INDEX('Sample Input'!$C$6:$P$6,MATCH(C153,'Sample Input'!$C$9:$P$9,1)):INDEX('Sample Input'!$C$6:$P$6,MATCH(C153,'Sample Input'!$C$9:$P$9,1)+1),INDEX('Sample Input'!$C$9:$P$9,MATCH(C153,'Sample Input'!$C$9:$P$9,1)):INDEX('Sample Input'!$C$9:$P$9,MATCH(C153,'Sample Input'!$C$9:$P$9,1)+1)))</f>
        <v>44.875878580221915</v>
      </c>
      <c r="Q153" s="49">
        <f>IF(INDEX('Sample Input'!$C$9:$P$9,MATCH(C153,'Sample Input'!$C$9:$P$9,1))&gt;=20,FORECAST(C153,INDEX('Sample Input'!$C$7:$P$7,MATCH(C153,'Sample Input'!$C$9:$P$9,1)-1):INDEX('Sample Input'!$C$7:$P$7,MATCH(C153,'Sample Input'!$C$9:$P$9,1)),INDEX('Sample Input'!$C$9:$P$9,MATCH(C153,'Sample Input'!$C$9:$P$9,1)-1):INDEX('Sample Input'!$C$9:$P$9,MATCH(C153,'Sample Input'!$C$9:$P$9,1))),FORECAST(C153,INDEX('Sample Input'!$C$7:$P$7,MATCH(C153,'Sample Input'!$C$9:$P$9,1)):INDEX('Sample Input'!$C$7:$P$7,MATCH(C153,'Sample Input'!$C$9:$P$9,1)+1),INDEX('Sample Input'!$C$9:$P$9,MATCH(C153,'Sample Input'!$C$9:$P$9,1)):INDEX('Sample Input'!$C$9:$P$9,MATCH(C153,'Sample Input'!$C$9:$P$9,1)+1)))</f>
        <v>0</v>
      </c>
      <c r="R153" s="50">
        <f>IF(INDEX('Sample Input'!$C$9:$P$9,MATCH(C153,'Sample Input'!$C$9:$P$9,1))&gt;=20,FORECAST(C153,INDEX('Sample Input'!$C$8:$P$8,MATCH(C153,'Sample Input'!$C$9:$P$9,1)-1):INDEX('Sample Input'!$C$8:$P$8,MATCH(C153,'Sample Input'!$C$9:$P$9,1)),INDEX('Sample Input'!$C$9:$P$9,MATCH(C153,'Sample Input'!$C$9:$P$9,1)-1):INDEX('Sample Input'!$C$9:$P$9,MATCH(C153,'Sample Input'!$C$9:$P$9,1))),FORECAST(C153,INDEX('Sample Input'!$C$8:$P$8,MATCH(C153,'Sample Input'!$C$9:$P$9,1)):INDEX('Sample Input'!$C$8:$P$8,MATCH(C153,'Sample Input'!$C$9:$P$9,1)+1),INDEX('Sample Input'!$C$9:$P$9,MATCH(C153,'Sample Input'!$C$9:$P$9,1)):INDEX('Sample Input'!$C$9:$P$9,MATCH(C153,'Sample Input'!$C$9:$P$9,1)+1)))</f>
        <v>0</v>
      </c>
      <c r="T153" s="32">
        <f t="shared" si="54"/>
        <v>44.875878580221915</v>
      </c>
      <c r="U153" s="33">
        <f t="shared" si="55"/>
        <v>0</v>
      </c>
      <c r="V153" s="33">
        <f t="shared" si="56"/>
        <v>0</v>
      </c>
      <c r="W153" s="34">
        <f t="shared" si="57"/>
        <v>0.13737261718750002</v>
      </c>
      <c r="X153" s="34">
        <f t="shared" si="58"/>
        <v>0.14453125000000003</v>
      </c>
      <c r="Y153" s="34">
        <f t="shared" si="59"/>
        <v>0.15737285156250005</v>
      </c>
      <c r="Z153" s="35">
        <f t="shared" si="60"/>
        <v>37</v>
      </c>
      <c r="AA153" s="35">
        <f t="shared" si="61"/>
        <v>37</v>
      </c>
      <c r="AB153" s="35">
        <f t="shared" si="62"/>
        <v>37</v>
      </c>
      <c r="AC153" s="35">
        <f t="shared" si="63"/>
        <v>106</v>
      </c>
      <c r="AD153" s="35">
        <f t="shared" si="64"/>
        <v>106</v>
      </c>
      <c r="AE153" s="36">
        <f t="shared" si="65"/>
        <v>106</v>
      </c>
    </row>
    <row r="154" spans="1:31" x14ac:dyDescent="0.25">
      <c r="A154" s="56">
        <v>149</v>
      </c>
      <c r="C154" s="32">
        <f t="shared" si="44"/>
        <v>45.012678767401482</v>
      </c>
      <c r="D154" s="33">
        <f>IF(INDEX('Sample Input'!$C$9:$P$9,MATCH(C154,'Sample Input'!$C$9:$P$9,1))&gt;=20,FORECAST(C154,INDEX('Sample Input'!$C$10:$P$10,MATCH(C154,'Sample Input'!$C$9:$P$9,1)-1):INDEX('Sample Input'!$C$10:$P$10,MATCH(C154,'Sample Input'!$C$9:$P$9,1)),INDEX('Sample Input'!$C$9:$P$9,MATCH(C154,'Sample Input'!$C$9:$P$9,1)-1):INDEX('Sample Input'!$C$9:$P$9,MATCH(C154,'Sample Input'!$C$9:$P$9,1))),FORECAST(C154,INDEX('Sample Input'!$C$10:$P$10,MATCH(C154,'Sample Input'!$C$9:$P$9,1)):INDEX('Sample Input'!$C$10:$P$10,MATCH(C154,'Sample Input'!$C$9:$P$9,1)+1),INDEX('Sample Input'!$C$9:$P$9,MATCH(C154,'Sample Input'!$C$9:$P$9,1)):INDEX('Sample Input'!$C$9:$P$9,MATCH(C154,'Sample Input'!$C$9:$P$9,1)+1)))</f>
        <v>0</v>
      </c>
      <c r="E154" s="33">
        <f>IF(INDEX('Sample Input'!$C$9:$P$9,MATCH(C154,'Sample Input'!$C$9:$P$9,1))&gt;=20,FORECAST(C154,INDEX('Sample Input'!$C$11:$P$11,MATCH(C154,'Sample Input'!$C$9:$P$9,1)-1):INDEX('Sample Input'!$C$11:$P$11,MATCH(C154,'Sample Input'!$C$9:$P$9,1)),INDEX('Sample Input'!$C$9:$P$9,MATCH(C154,'Sample Input'!$C$9:$P$9,1)-1):INDEX('Sample Input'!$C$9:$P$9,MATCH(C154,'Sample Input'!$C$9:$P$9,1))),FORECAST(C154,INDEX('Sample Input'!$C$11:$P$11,MATCH(C154,'Sample Input'!$C$9:$P$9,1)):INDEX('Sample Input'!$C$11:$P$11,MATCH(C154,'Sample Input'!$C$9:$P$9,1)+1),INDEX('Sample Input'!$C$9:$P$9,MATCH(C154,'Sample Input'!$C$9:$P$9,1)):INDEX('Sample Input'!$C$9:$P$9,MATCH(C154,'Sample Input'!$C$9:$P$9,1)+1)))</f>
        <v>0</v>
      </c>
      <c r="F154" s="34">
        <f t="shared" si="45"/>
        <v>0.13830081054687504</v>
      </c>
      <c r="G154" s="34">
        <f t="shared" si="46"/>
        <v>0.14550781250000003</v>
      </c>
      <c r="H154" s="34">
        <f t="shared" si="47"/>
        <v>0.15843618164062503</v>
      </c>
      <c r="I154" s="35">
        <f t="shared" si="48"/>
        <v>37</v>
      </c>
      <c r="J154" s="35">
        <f t="shared" si="49"/>
        <v>37</v>
      </c>
      <c r="K154" s="35">
        <f t="shared" si="50"/>
        <v>37</v>
      </c>
      <c r="L154" s="35">
        <f t="shared" si="51"/>
        <v>106</v>
      </c>
      <c r="M154" s="35">
        <f t="shared" si="52"/>
        <v>106</v>
      </c>
      <c r="N154" s="36">
        <f t="shared" si="53"/>
        <v>106</v>
      </c>
      <c r="P154" s="48">
        <f>IF(INDEX('Sample Input'!$C$6:$P$6,MATCH(C154,'Sample Input'!$C$9:$P$9,1))&gt;='Sample Input'!$O$9,FORECAST(C154,INDEX('Sample Input'!$C$6:$P$6,MATCH(C154,'Sample Input'!$C$9:$P$9,1)-1):INDEX('Sample Input'!$C$6:$P$6,MATCH(C154,'Sample Input'!$C$9:$P$9,1)),INDEX('Sample Input'!$C$9:$P$9,MATCH(C154,'Sample Input'!$C$9:$P$9,1)-1):INDEX('Sample Input'!$C$9:$P$9,MATCH(C154,'Sample Input'!$C$9:$P$9,1))),FORECAST(C154,INDEX('Sample Input'!$C$6:$P$6,MATCH(C154,'Sample Input'!$C$9:$P$9,1)):INDEX('Sample Input'!$C$6:$P$6,MATCH(C154,'Sample Input'!$C$9:$P$9,1)+1),INDEX('Sample Input'!$C$9:$P$9,MATCH(C154,'Sample Input'!$C$9:$P$9,1)):INDEX('Sample Input'!$C$9:$P$9,MATCH(C154,'Sample Input'!$C$9:$P$9,1)+1)))</f>
        <v>45.012678767401482</v>
      </c>
      <c r="Q154" s="49">
        <f>IF(INDEX('Sample Input'!$C$9:$P$9,MATCH(C154,'Sample Input'!$C$9:$P$9,1))&gt;=20,FORECAST(C154,INDEX('Sample Input'!$C$7:$P$7,MATCH(C154,'Sample Input'!$C$9:$P$9,1)-1):INDEX('Sample Input'!$C$7:$P$7,MATCH(C154,'Sample Input'!$C$9:$P$9,1)),INDEX('Sample Input'!$C$9:$P$9,MATCH(C154,'Sample Input'!$C$9:$P$9,1)-1):INDEX('Sample Input'!$C$9:$P$9,MATCH(C154,'Sample Input'!$C$9:$P$9,1))),FORECAST(C154,INDEX('Sample Input'!$C$7:$P$7,MATCH(C154,'Sample Input'!$C$9:$P$9,1)):INDEX('Sample Input'!$C$7:$P$7,MATCH(C154,'Sample Input'!$C$9:$P$9,1)+1),INDEX('Sample Input'!$C$9:$P$9,MATCH(C154,'Sample Input'!$C$9:$P$9,1)):INDEX('Sample Input'!$C$9:$P$9,MATCH(C154,'Sample Input'!$C$9:$P$9,1)+1)))</f>
        <v>0</v>
      </c>
      <c r="R154" s="50">
        <f>IF(INDEX('Sample Input'!$C$9:$P$9,MATCH(C154,'Sample Input'!$C$9:$P$9,1))&gt;=20,FORECAST(C154,INDEX('Sample Input'!$C$8:$P$8,MATCH(C154,'Sample Input'!$C$9:$P$9,1)-1):INDEX('Sample Input'!$C$8:$P$8,MATCH(C154,'Sample Input'!$C$9:$P$9,1)),INDEX('Sample Input'!$C$9:$P$9,MATCH(C154,'Sample Input'!$C$9:$P$9,1)-1):INDEX('Sample Input'!$C$9:$P$9,MATCH(C154,'Sample Input'!$C$9:$P$9,1))),FORECAST(C154,INDEX('Sample Input'!$C$8:$P$8,MATCH(C154,'Sample Input'!$C$9:$P$9,1)):INDEX('Sample Input'!$C$8:$P$8,MATCH(C154,'Sample Input'!$C$9:$P$9,1)+1),INDEX('Sample Input'!$C$9:$P$9,MATCH(C154,'Sample Input'!$C$9:$P$9,1)):INDEX('Sample Input'!$C$9:$P$9,MATCH(C154,'Sample Input'!$C$9:$P$9,1)+1)))</f>
        <v>0</v>
      </c>
      <c r="T154" s="32">
        <f t="shared" si="54"/>
        <v>45.012678767401482</v>
      </c>
      <c r="U154" s="33">
        <f t="shared" si="55"/>
        <v>0</v>
      </c>
      <c r="V154" s="33">
        <f t="shared" si="56"/>
        <v>0</v>
      </c>
      <c r="W154" s="34">
        <f t="shared" si="57"/>
        <v>0.13830081054687504</v>
      </c>
      <c r="X154" s="34">
        <f t="shared" si="58"/>
        <v>0.14550781250000003</v>
      </c>
      <c r="Y154" s="34">
        <f t="shared" si="59"/>
        <v>0.15843618164062503</v>
      </c>
      <c r="Z154" s="35">
        <f t="shared" si="60"/>
        <v>37</v>
      </c>
      <c r="AA154" s="35">
        <f t="shared" si="61"/>
        <v>37</v>
      </c>
      <c r="AB154" s="35">
        <f t="shared" si="62"/>
        <v>37</v>
      </c>
      <c r="AC154" s="35">
        <f t="shared" si="63"/>
        <v>106</v>
      </c>
      <c r="AD154" s="35">
        <f t="shared" si="64"/>
        <v>106</v>
      </c>
      <c r="AE154" s="36">
        <f t="shared" si="65"/>
        <v>106</v>
      </c>
    </row>
    <row r="155" spans="1:31" x14ac:dyDescent="0.25">
      <c r="A155" s="56">
        <v>150</v>
      </c>
      <c r="C155" s="32">
        <f t="shared" si="44"/>
        <v>45.14886823437682</v>
      </c>
      <c r="D155" s="33">
        <f>IF(INDEX('Sample Input'!$C$9:$P$9,MATCH(C155,'Sample Input'!$C$9:$P$9,1))&gt;=20,FORECAST(C155,INDEX('Sample Input'!$C$10:$P$10,MATCH(C155,'Sample Input'!$C$9:$P$9,1)-1):INDEX('Sample Input'!$C$10:$P$10,MATCH(C155,'Sample Input'!$C$9:$P$9,1)),INDEX('Sample Input'!$C$9:$P$9,MATCH(C155,'Sample Input'!$C$9:$P$9,1)-1):INDEX('Sample Input'!$C$9:$P$9,MATCH(C155,'Sample Input'!$C$9:$P$9,1))),FORECAST(C155,INDEX('Sample Input'!$C$10:$P$10,MATCH(C155,'Sample Input'!$C$9:$P$9,1)):INDEX('Sample Input'!$C$10:$P$10,MATCH(C155,'Sample Input'!$C$9:$P$9,1)+1),INDEX('Sample Input'!$C$9:$P$9,MATCH(C155,'Sample Input'!$C$9:$P$9,1)):INDEX('Sample Input'!$C$9:$P$9,MATCH(C155,'Sample Input'!$C$9:$P$9,1)+1)))</f>
        <v>0</v>
      </c>
      <c r="E155" s="33">
        <f>IF(INDEX('Sample Input'!$C$9:$P$9,MATCH(C155,'Sample Input'!$C$9:$P$9,1))&gt;=20,FORECAST(C155,INDEX('Sample Input'!$C$11:$P$11,MATCH(C155,'Sample Input'!$C$9:$P$9,1)-1):INDEX('Sample Input'!$C$11:$P$11,MATCH(C155,'Sample Input'!$C$9:$P$9,1)),INDEX('Sample Input'!$C$9:$P$9,MATCH(C155,'Sample Input'!$C$9:$P$9,1)-1):INDEX('Sample Input'!$C$9:$P$9,MATCH(C155,'Sample Input'!$C$9:$P$9,1))),FORECAST(C155,INDEX('Sample Input'!$C$11:$P$11,MATCH(C155,'Sample Input'!$C$9:$P$9,1)):INDEX('Sample Input'!$C$11:$P$11,MATCH(C155,'Sample Input'!$C$9:$P$9,1)+1),INDEX('Sample Input'!$C$9:$P$9,MATCH(C155,'Sample Input'!$C$9:$P$9,1)):INDEX('Sample Input'!$C$9:$P$9,MATCH(C155,'Sample Input'!$C$9:$P$9,1)+1)))</f>
        <v>0</v>
      </c>
      <c r="F155" s="34">
        <f t="shared" si="45"/>
        <v>0.13922900390625004</v>
      </c>
      <c r="G155" s="34">
        <f t="shared" si="46"/>
        <v>0.14648437500000003</v>
      </c>
      <c r="H155" s="34">
        <f t="shared" si="47"/>
        <v>0.15949951171875004</v>
      </c>
      <c r="I155" s="35">
        <f t="shared" si="48"/>
        <v>37</v>
      </c>
      <c r="J155" s="35">
        <f t="shared" si="49"/>
        <v>37</v>
      </c>
      <c r="K155" s="35">
        <f t="shared" si="50"/>
        <v>37</v>
      </c>
      <c r="L155" s="35">
        <f t="shared" si="51"/>
        <v>107</v>
      </c>
      <c r="M155" s="35">
        <f t="shared" si="52"/>
        <v>107</v>
      </c>
      <c r="N155" s="36">
        <f t="shared" si="53"/>
        <v>107</v>
      </c>
      <c r="P155" s="48">
        <f>IF(INDEX('Sample Input'!$C$6:$P$6,MATCH(C155,'Sample Input'!$C$9:$P$9,1))&gt;='Sample Input'!$O$9,FORECAST(C155,INDEX('Sample Input'!$C$6:$P$6,MATCH(C155,'Sample Input'!$C$9:$P$9,1)-1):INDEX('Sample Input'!$C$6:$P$6,MATCH(C155,'Sample Input'!$C$9:$P$9,1)),INDEX('Sample Input'!$C$9:$P$9,MATCH(C155,'Sample Input'!$C$9:$P$9,1)-1):INDEX('Sample Input'!$C$9:$P$9,MATCH(C155,'Sample Input'!$C$9:$P$9,1))),FORECAST(C155,INDEX('Sample Input'!$C$6:$P$6,MATCH(C155,'Sample Input'!$C$9:$P$9,1)):INDEX('Sample Input'!$C$6:$P$6,MATCH(C155,'Sample Input'!$C$9:$P$9,1)+1),INDEX('Sample Input'!$C$9:$P$9,MATCH(C155,'Sample Input'!$C$9:$P$9,1)):INDEX('Sample Input'!$C$9:$P$9,MATCH(C155,'Sample Input'!$C$9:$P$9,1)+1)))</f>
        <v>45.14886823437682</v>
      </c>
      <c r="Q155" s="49">
        <f>IF(INDEX('Sample Input'!$C$9:$P$9,MATCH(C155,'Sample Input'!$C$9:$P$9,1))&gt;=20,FORECAST(C155,INDEX('Sample Input'!$C$7:$P$7,MATCH(C155,'Sample Input'!$C$9:$P$9,1)-1):INDEX('Sample Input'!$C$7:$P$7,MATCH(C155,'Sample Input'!$C$9:$P$9,1)),INDEX('Sample Input'!$C$9:$P$9,MATCH(C155,'Sample Input'!$C$9:$P$9,1)-1):INDEX('Sample Input'!$C$9:$P$9,MATCH(C155,'Sample Input'!$C$9:$P$9,1))),FORECAST(C155,INDEX('Sample Input'!$C$7:$P$7,MATCH(C155,'Sample Input'!$C$9:$P$9,1)):INDEX('Sample Input'!$C$7:$P$7,MATCH(C155,'Sample Input'!$C$9:$P$9,1)+1),INDEX('Sample Input'!$C$9:$P$9,MATCH(C155,'Sample Input'!$C$9:$P$9,1)):INDEX('Sample Input'!$C$9:$P$9,MATCH(C155,'Sample Input'!$C$9:$P$9,1)+1)))</f>
        <v>0</v>
      </c>
      <c r="R155" s="50">
        <f>IF(INDEX('Sample Input'!$C$9:$P$9,MATCH(C155,'Sample Input'!$C$9:$P$9,1))&gt;=20,FORECAST(C155,INDEX('Sample Input'!$C$8:$P$8,MATCH(C155,'Sample Input'!$C$9:$P$9,1)-1):INDEX('Sample Input'!$C$8:$P$8,MATCH(C155,'Sample Input'!$C$9:$P$9,1)),INDEX('Sample Input'!$C$9:$P$9,MATCH(C155,'Sample Input'!$C$9:$P$9,1)-1):INDEX('Sample Input'!$C$9:$P$9,MATCH(C155,'Sample Input'!$C$9:$P$9,1))),FORECAST(C155,INDEX('Sample Input'!$C$8:$P$8,MATCH(C155,'Sample Input'!$C$9:$P$9,1)):INDEX('Sample Input'!$C$8:$P$8,MATCH(C155,'Sample Input'!$C$9:$P$9,1)+1),INDEX('Sample Input'!$C$9:$P$9,MATCH(C155,'Sample Input'!$C$9:$P$9,1)):INDEX('Sample Input'!$C$9:$P$9,MATCH(C155,'Sample Input'!$C$9:$P$9,1)+1)))</f>
        <v>0</v>
      </c>
      <c r="T155" s="32">
        <f t="shared" si="54"/>
        <v>45.14886823437682</v>
      </c>
      <c r="U155" s="33">
        <f t="shared" si="55"/>
        <v>0</v>
      </c>
      <c r="V155" s="33">
        <f t="shared" si="56"/>
        <v>0</v>
      </c>
      <c r="W155" s="34">
        <f t="shared" si="57"/>
        <v>0.13922900390625004</v>
      </c>
      <c r="X155" s="34">
        <f t="shared" si="58"/>
        <v>0.14648437500000003</v>
      </c>
      <c r="Y155" s="34">
        <f t="shared" si="59"/>
        <v>0.15949951171875004</v>
      </c>
      <c r="Z155" s="35">
        <f t="shared" si="60"/>
        <v>37</v>
      </c>
      <c r="AA155" s="35">
        <f t="shared" si="61"/>
        <v>37</v>
      </c>
      <c r="AB155" s="35">
        <f t="shared" si="62"/>
        <v>37</v>
      </c>
      <c r="AC155" s="35">
        <f t="shared" si="63"/>
        <v>107</v>
      </c>
      <c r="AD155" s="35">
        <f t="shared" si="64"/>
        <v>107</v>
      </c>
      <c r="AE155" s="36">
        <f t="shared" si="65"/>
        <v>107</v>
      </c>
    </row>
    <row r="156" spans="1:31" x14ac:dyDescent="0.25">
      <c r="A156" s="56">
        <v>151</v>
      </c>
      <c r="C156" s="32">
        <f t="shared" si="44"/>
        <v>45.284453751971171</v>
      </c>
      <c r="D156" s="33">
        <f>IF(INDEX('Sample Input'!$C$9:$P$9,MATCH(C156,'Sample Input'!$C$9:$P$9,1))&gt;=20,FORECAST(C156,INDEX('Sample Input'!$C$10:$P$10,MATCH(C156,'Sample Input'!$C$9:$P$9,1)-1):INDEX('Sample Input'!$C$10:$P$10,MATCH(C156,'Sample Input'!$C$9:$P$9,1)),INDEX('Sample Input'!$C$9:$P$9,MATCH(C156,'Sample Input'!$C$9:$P$9,1)-1):INDEX('Sample Input'!$C$9:$P$9,MATCH(C156,'Sample Input'!$C$9:$P$9,1))),FORECAST(C156,INDEX('Sample Input'!$C$10:$P$10,MATCH(C156,'Sample Input'!$C$9:$P$9,1)):INDEX('Sample Input'!$C$10:$P$10,MATCH(C156,'Sample Input'!$C$9:$P$9,1)+1),INDEX('Sample Input'!$C$9:$P$9,MATCH(C156,'Sample Input'!$C$9:$P$9,1)):INDEX('Sample Input'!$C$9:$P$9,MATCH(C156,'Sample Input'!$C$9:$P$9,1)+1)))</f>
        <v>0</v>
      </c>
      <c r="E156" s="33">
        <f>IF(INDEX('Sample Input'!$C$9:$P$9,MATCH(C156,'Sample Input'!$C$9:$P$9,1))&gt;=20,FORECAST(C156,INDEX('Sample Input'!$C$11:$P$11,MATCH(C156,'Sample Input'!$C$9:$P$9,1)-1):INDEX('Sample Input'!$C$11:$P$11,MATCH(C156,'Sample Input'!$C$9:$P$9,1)),INDEX('Sample Input'!$C$9:$P$9,MATCH(C156,'Sample Input'!$C$9:$P$9,1)-1):INDEX('Sample Input'!$C$9:$P$9,MATCH(C156,'Sample Input'!$C$9:$P$9,1))),FORECAST(C156,INDEX('Sample Input'!$C$11:$P$11,MATCH(C156,'Sample Input'!$C$9:$P$9,1)):INDEX('Sample Input'!$C$11:$P$11,MATCH(C156,'Sample Input'!$C$9:$P$9,1)+1),INDEX('Sample Input'!$C$9:$P$9,MATCH(C156,'Sample Input'!$C$9:$P$9,1)):INDEX('Sample Input'!$C$9:$P$9,MATCH(C156,'Sample Input'!$C$9:$P$9,1)+1)))</f>
        <v>0</v>
      </c>
      <c r="F156" s="34">
        <f t="shared" si="45"/>
        <v>0.14015719726562503</v>
      </c>
      <c r="G156" s="34">
        <f t="shared" si="46"/>
        <v>0.14746093750000003</v>
      </c>
      <c r="H156" s="34">
        <f t="shared" si="47"/>
        <v>0.16056284179687505</v>
      </c>
      <c r="I156" s="35">
        <f t="shared" si="48"/>
        <v>38</v>
      </c>
      <c r="J156" s="35">
        <f t="shared" si="49"/>
        <v>38</v>
      </c>
      <c r="K156" s="35">
        <f t="shared" si="50"/>
        <v>38</v>
      </c>
      <c r="L156" s="35">
        <f t="shared" si="51"/>
        <v>107</v>
      </c>
      <c r="M156" s="35">
        <f t="shared" si="52"/>
        <v>107</v>
      </c>
      <c r="N156" s="36">
        <f t="shared" si="53"/>
        <v>107</v>
      </c>
      <c r="P156" s="48">
        <f>IF(INDEX('Sample Input'!$C$6:$P$6,MATCH(C156,'Sample Input'!$C$9:$P$9,1))&gt;='Sample Input'!$O$9,FORECAST(C156,INDEX('Sample Input'!$C$6:$P$6,MATCH(C156,'Sample Input'!$C$9:$P$9,1)-1):INDEX('Sample Input'!$C$6:$P$6,MATCH(C156,'Sample Input'!$C$9:$P$9,1)),INDEX('Sample Input'!$C$9:$P$9,MATCH(C156,'Sample Input'!$C$9:$P$9,1)-1):INDEX('Sample Input'!$C$9:$P$9,MATCH(C156,'Sample Input'!$C$9:$P$9,1))),FORECAST(C156,INDEX('Sample Input'!$C$6:$P$6,MATCH(C156,'Sample Input'!$C$9:$P$9,1)):INDEX('Sample Input'!$C$6:$P$6,MATCH(C156,'Sample Input'!$C$9:$P$9,1)+1),INDEX('Sample Input'!$C$9:$P$9,MATCH(C156,'Sample Input'!$C$9:$P$9,1)):INDEX('Sample Input'!$C$9:$P$9,MATCH(C156,'Sample Input'!$C$9:$P$9,1)+1)))</f>
        <v>45.284453751971171</v>
      </c>
      <c r="Q156" s="49">
        <f>IF(INDEX('Sample Input'!$C$9:$P$9,MATCH(C156,'Sample Input'!$C$9:$P$9,1))&gt;=20,FORECAST(C156,INDEX('Sample Input'!$C$7:$P$7,MATCH(C156,'Sample Input'!$C$9:$P$9,1)-1):INDEX('Sample Input'!$C$7:$P$7,MATCH(C156,'Sample Input'!$C$9:$P$9,1)),INDEX('Sample Input'!$C$9:$P$9,MATCH(C156,'Sample Input'!$C$9:$P$9,1)-1):INDEX('Sample Input'!$C$9:$P$9,MATCH(C156,'Sample Input'!$C$9:$P$9,1))),FORECAST(C156,INDEX('Sample Input'!$C$7:$P$7,MATCH(C156,'Sample Input'!$C$9:$P$9,1)):INDEX('Sample Input'!$C$7:$P$7,MATCH(C156,'Sample Input'!$C$9:$P$9,1)+1),INDEX('Sample Input'!$C$9:$P$9,MATCH(C156,'Sample Input'!$C$9:$P$9,1)):INDEX('Sample Input'!$C$9:$P$9,MATCH(C156,'Sample Input'!$C$9:$P$9,1)+1)))</f>
        <v>0</v>
      </c>
      <c r="R156" s="50">
        <f>IF(INDEX('Sample Input'!$C$9:$P$9,MATCH(C156,'Sample Input'!$C$9:$P$9,1))&gt;=20,FORECAST(C156,INDEX('Sample Input'!$C$8:$P$8,MATCH(C156,'Sample Input'!$C$9:$P$9,1)-1):INDEX('Sample Input'!$C$8:$P$8,MATCH(C156,'Sample Input'!$C$9:$P$9,1)),INDEX('Sample Input'!$C$9:$P$9,MATCH(C156,'Sample Input'!$C$9:$P$9,1)-1):INDEX('Sample Input'!$C$9:$P$9,MATCH(C156,'Sample Input'!$C$9:$P$9,1))),FORECAST(C156,INDEX('Sample Input'!$C$8:$P$8,MATCH(C156,'Sample Input'!$C$9:$P$9,1)):INDEX('Sample Input'!$C$8:$P$8,MATCH(C156,'Sample Input'!$C$9:$P$9,1)+1),INDEX('Sample Input'!$C$9:$P$9,MATCH(C156,'Sample Input'!$C$9:$P$9,1)):INDEX('Sample Input'!$C$9:$P$9,MATCH(C156,'Sample Input'!$C$9:$P$9,1)+1)))</f>
        <v>0</v>
      </c>
      <c r="T156" s="32">
        <f t="shared" si="54"/>
        <v>45.284453751971171</v>
      </c>
      <c r="U156" s="33">
        <f t="shared" si="55"/>
        <v>0</v>
      </c>
      <c r="V156" s="33">
        <f t="shared" si="56"/>
        <v>0</v>
      </c>
      <c r="W156" s="34">
        <f t="shared" si="57"/>
        <v>0.14015719726562503</v>
      </c>
      <c r="X156" s="34">
        <f t="shared" si="58"/>
        <v>0.14746093750000003</v>
      </c>
      <c r="Y156" s="34">
        <f t="shared" si="59"/>
        <v>0.16056284179687505</v>
      </c>
      <c r="Z156" s="35">
        <f t="shared" si="60"/>
        <v>38</v>
      </c>
      <c r="AA156" s="35">
        <f t="shared" si="61"/>
        <v>38</v>
      </c>
      <c r="AB156" s="35">
        <f t="shared" si="62"/>
        <v>38</v>
      </c>
      <c r="AC156" s="35">
        <f t="shared" si="63"/>
        <v>107</v>
      </c>
      <c r="AD156" s="35">
        <f t="shared" si="64"/>
        <v>107</v>
      </c>
      <c r="AE156" s="36">
        <f t="shared" si="65"/>
        <v>107</v>
      </c>
    </row>
    <row r="157" spans="1:31" x14ac:dyDescent="0.25">
      <c r="A157" s="56">
        <v>152</v>
      </c>
      <c r="C157" s="32">
        <f t="shared" si="44"/>
        <v>45.419441971695953</v>
      </c>
      <c r="D157" s="33">
        <f>IF(INDEX('Sample Input'!$C$9:$P$9,MATCH(C157,'Sample Input'!$C$9:$P$9,1))&gt;=20,FORECAST(C157,INDEX('Sample Input'!$C$10:$P$10,MATCH(C157,'Sample Input'!$C$9:$P$9,1)-1):INDEX('Sample Input'!$C$10:$P$10,MATCH(C157,'Sample Input'!$C$9:$P$9,1)),INDEX('Sample Input'!$C$9:$P$9,MATCH(C157,'Sample Input'!$C$9:$P$9,1)-1):INDEX('Sample Input'!$C$9:$P$9,MATCH(C157,'Sample Input'!$C$9:$P$9,1))),FORECAST(C157,INDEX('Sample Input'!$C$10:$P$10,MATCH(C157,'Sample Input'!$C$9:$P$9,1)):INDEX('Sample Input'!$C$10:$P$10,MATCH(C157,'Sample Input'!$C$9:$P$9,1)+1),INDEX('Sample Input'!$C$9:$P$9,MATCH(C157,'Sample Input'!$C$9:$P$9,1)):INDEX('Sample Input'!$C$9:$P$9,MATCH(C157,'Sample Input'!$C$9:$P$9,1)+1)))</f>
        <v>0</v>
      </c>
      <c r="E157" s="33">
        <f>IF(INDEX('Sample Input'!$C$9:$P$9,MATCH(C157,'Sample Input'!$C$9:$P$9,1))&gt;=20,FORECAST(C157,INDEX('Sample Input'!$C$11:$P$11,MATCH(C157,'Sample Input'!$C$9:$P$9,1)-1):INDEX('Sample Input'!$C$11:$P$11,MATCH(C157,'Sample Input'!$C$9:$P$9,1)),INDEX('Sample Input'!$C$9:$P$9,MATCH(C157,'Sample Input'!$C$9:$P$9,1)-1):INDEX('Sample Input'!$C$9:$P$9,MATCH(C157,'Sample Input'!$C$9:$P$9,1))),FORECAST(C157,INDEX('Sample Input'!$C$11:$P$11,MATCH(C157,'Sample Input'!$C$9:$P$9,1)):INDEX('Sample Input'!$C$11:$P$11,MATCH(C157,'Sample Input'!$C$9:$P$9,1)+1),INDEX('Sample Input'!$C$9:$P$9,MATCH(C157,'Sample Input'!$C$9:$P$9,1)):INDEX('Sample Input'!$C$9:$P$9,MATCH(C157,'Sample Input'!$C$9:$P$9,1)+1)))</f>
        <v>0</v>
      </c>
      <c r="F157" s="34">
        <f t="shared" si="45"/>
        <v>0.141085390625</v>
      </c>
      <c r="G157" s="34">
        <f t="shared" si="46"/>
        <v>0.1484375</v>
      </c>
      <c r="H157" s="34">
        <f t="shared" si="47"/>
        <v>0.161626171875</v>
      </c>
      <c r="I157" s="35">
        <f t="shared" si="48"/>
        <v>38</v>
      </c>
      <c r="J157" s="35">
        <f t="shared" si="49"/>
        <v>38</v>
      </c>
      <c r="K157" s="35">
        <f t="shared" si="50"/>
        <v>38</v>
      </c>
      <c r="L157" s="35">
        <f t="shared" si="51"/>
        <v>107</v>
      </c>
      <c r="M157" s="35">
        <f t="shared" si="52"/>
        <v>107</v>
      </c>
      <c r="N157" s="36">
        <f t="shared" si="53"/>
        <v>107</v>
      </c>
      <c r="P157" s="48">
        <f>IF(INDEX('Sample Input'!$C$6:$P$6,MATCH(C157,'Sample Input'!$C$9:$P$9,1))&gt;='Sample Input'!$O$9,FORECAST(C157,INDEX('Sample Input'!$C$6:$P$6,MATCH(C157,'Sample Input'!$C$9:$P$9,1)-1):INDEX('Sample Input'!$C$6:$P$6,MATCH(C157,'Sample Input'!$C$9:$P$9,1)),INDEX('Sample Input'!$C$9:$P$9,MATCH(C157,'Sample Input'!$C$9:$P$9,1)-1):INDEX('Sample Input'!$C$9:$P$9,MATCH(C157,'Sample Input'!$C$9:$P$9,1))),FORECAST(C157,INDEX('Sample Input'!$C$6:$P$6,MATCH(C157,'Sample Input'!$C$9:$P$9,1)):INDEX('Sample Input'!$C$6:$P$6,MATCH(C157,'Sample Input'!$C$9:$P$9,1)+1),INDEX('Sample Input'!$C$9:$P$9,MATCH(C157,'Sample Input'!$C$9:$P$9,1)):INDEX('Sample Input'!$C$9:$P$9,MATCH(C157,'Sample Input'!$C$9:$P$9,1)+1)))</f>
        <v>45.419441971695953</v>
      </c>
      <c r="Q157" s="49">
        <f>IF(INDEX('Sample Input'!$C$9:$P$9,MATCH(C157,'Sample Input'!$C$9:$P$9,1))&gt;=20,FORECAST(C157,INDEX('Sample Input'!$C$7:$P$7,MATCH(C157,'Sample Input'!$C$9:$P$9,1)-1):INDEX('Sample Input'!$C$7:$P$7,MATCH(C157,'Sample Input'!$C$9:$P$9,1)),INDEX('Sample Input'!$C$9:$P$9,MATCH(C157,'Sample Input'!$C$9:$P$9,1)-1):INDEX('Sample Input'!$C$9:$P$9,MATCH(C157,'Sample Input'!$C$9:$P$9,1))),FORECAST(C157,INDEX('Sample Input'!$C$7:$P$7,MATCH(C157,'Sample Input'!$C$9:$P$9,1)):INDEX('Sample Input'!$C$7:$P$7,MATCH(C157,'Sample Input'!$C$9:$P$9,1)+1),INDEX('Sample Input'!$C$9:$P$9,MATCH(C157,'Sample Input'!$C$9:$P$9,1)):INDEX('Sample Input'!$C$9:$P$9,MATCH(C157,'Sample Input'!$C$9:$P$9,1)+1)))</f>
        <v>0</v>
      </c>
      <c r="R157" s="50">
        <f>IF(INDEX('Sample Input'!$C$9:$P$9,MATCH(C157,'Sample Input'!$C$9:$P$9,1))&gt;=20,FORECAST(C157,INDEX('Sample Input'!$C$8:$P$8,MATCH(C157,'Sample Input'!$C$9:$P$9,1)-1):INDEX('Sample Input'!$C$8:$P$8,MATCH(C157,'Sample Input'!$C$9:$P$9,1)),INDEX('Sample Input'!$C$9:$P$9,MATCH(C157,'Sample Input'!$C$9:$P$9,1)-1):INDEX('Sample Input'!$C$9:$P$9,MATCH(C157,'Sample Input'!$C$9:$P$9,1))),FORECAST(C157,INDEX('Sample Input'!$C$8:$P$8,MATCH(C157,'Sample Input'!$C$9:$P$9,1)):INDEX('Sample Input'!$C$8:$P$8,MATCH(C157,'Sample Input'!$C$9:$P$9,1)+1),INDEX('Sample Input'!$C$9:$P$9,MATCH(C157,'Sample Input'!$C$9:$P$9,1)):INDEX('Sample Input'!$C$9:$P$9,MATCH(C157,'Sample Input'!$C$9:$P$9,1)+1)))</f>
        <v>0</v>
      </c>
      <c r="T157" s="32">
        <f t="shared" si="54"/>
        <v>45.419441971695953</v>
      </c>
      <c r="U157" s="33">
        <f t="shared" si="55"/>
        <v>0</v>
      </c>
      <c r="V157" s="33">
        <f t="shared" si="56"/>
        <v>0</v>
      </c>
      <c r="W157" s="34">
        <f t="shared" si="57"/>
        <v>0.141085390625</v>
      </c>
      <c r="X157" s="34">
        <f t="shared" si="58"/>
        <v>0.1484375</v>
      </c>
      <c r="Y157" s="34">
        <f t="shared" si="59"/>
        <v>0.161626171875</v>
      </c>
      <c r="Z157" s="35">
        <f t="shared" si="60"/>
        <v>38</v>
      </c>
      <c r="AA157" s="35">
        <f t="shared" si="61"/>
        <v>38</v>
      </c>
      <c r="AB157" s="35">
        <f t="shared" si="62"/>
        <v>38</v>
      </c>
      <c r="AC157" s="35">
        <f t="shared" si="63"/>
        <v>107</v>
      </c>
      <c r="AD157" s="35">
        <f t="shared" si="64"/>
        <v>107</v>
      </c>
      <c r="AE157" s="36">
        <f t="shared" si="65"/>
        <v>107</v>
      </c>
    </row>
    <row r="158" spans="1:31" x14ac:dyDescent="0.25">
      <c r="A158" s="56">
        <v>153</v>
      </c>
      <c r="C158" s="32">
        <f t="shared" si="44"/>
        <v>45.553839428622723</v>
      </c>
      <c r="D158" s="33">
        <f>IF(INDEX('Sample Input'!$C$9:$P$9,MATCH(C158,'Sample Input'!$C$9:$P$9,1))&gt;=20,FORECAST(C158,INDEX('Sample Input'!$C$10:$P$10,MATCH(C158,'Sample Input'!$C$9:$P$9,1)-1):INDEX('Sample Input'!$C$10:$P$10,MATCH(C158,'Sample Input'!$C$9:$P$9,1)),INDEX('Sample Input'!$C$9:$P$9,MATCH(C158,'Sample Input'!$C$9:$P$9,1)-1):INDEX('Sample Input'!$C$9:$P$9,MATCH(C158,'Sample Input'!$C$9:$P$9,1))),FORECAST(C158,INDEX('Sample Input'!$C$10:$P$10,MATCH(C158,'Sample Input'!$C$9:$P$9,1)):INDEX('Sample Input'!$C$10:$P$10,MATCH(C158,'Sample Input'!$C$9:$P$9,1)+1),INDEX('Sample Input'!$C$9:$P$9,MATCH(C158,'Sample Input'!$C$9:$P$9,1)):INDEX('Sample Input'!$C$9:$P$9,MATCH(C158,'Sample Input'!$C$9:$P$9,1)+1)))</f>
        <v>0</v>
      </c>
      <c r="E158" s="33">
        <f>IF(INDEX('Sample Input'!$C$9:$P$9,MATCH(C158,'Sample Input'!$C$9:$P$9,1))&gt;=20,FORECAST(C158,INDEX('Sample Input'!$C$11:$P$11,MATCH(C158,'Sample Input'!$C$9:$P$9,1)-1):INDEX('Sample Input'!$C$11:$P$11,MATCH(C158,'Sample Input'!$C$9:$P$9,1)),INDEX('Sample Input'!$C$9:$P$9,MATCH(C158,'Sample Input'!$C$9:$P$9,1)-1):INDEX('Sample Input'!$C$9:$P$9,MATCH(C158,'Sample Input'!$C$9:$P$9,1))),FORECAST(C158,INDEX('Sample Input'!$C$11:$P$11,MATCH(C158,'Sample Input'!$C$9:$P$9,1)):INDEX('Sample Input'!$C$11:$P$11,MATCH(C158,'Sample Input'!$C$9:$P$9,1)+1),INDEX('Sample Input'!$C$9:$P$9,MATCH(C158,'Sample Input'!$C$9:$P$9,1)):INDEX('Sample Input'!$C$9:$P$9,MATCH(C158,'Sample Input'!$C$9:$P$9,1)+1)))</f>
        <v>0</v>
      </c>
      <c r="F158" s="34">
        <f t="shared" si="45"/>
        <v>0.14201358398437505</v>
      </c>
      <c r="G158" s="34">
        <f t="shared" si="46"/>
        <v>0.14941406250000006</v>
      </c>
      <c r="H158" s="34">
        <f t="shared" si="47"/>
        <v>0.16268950195312507</v>
      </c>
      <c r="I158" s="35">
        <f t="shared" si="48"/>
        <v>38</v>
      </c>
      <c r="J158" s="35">
        <f t="shared" si="49"/>
        <v>38</v>
      </c>
      <c r="K158" s="35">
        <f t="shared" si="50"/>
        <v>38</v>
      </c>
      <c r="L158" s="35">
        <f t="shared" si="51"/>
        <v>108</v>
      </c>
      <c r="M158" s="35">
        <f t="shared" si="52"/>
        <v>108</v>
      </c>
      <c r="N158" s="36">
        <f t="shared" si="53"/>
        <v>108</v>
      </c>
      <c r="P158" s="48">
        <f>IF(INDEX('Sample Input'!$C$6:$P$6,MATCH(C158,'Sample Input'!$C$9:$P$9,1))&gt;='Sample Input'!$O$9,FORECAST(C158,INDEX('Sample Input'!$C$6:$P$6,MATCH(C158,'Sample Input'!$C$9:$P$9,1)-1):INDEX('Sample Input'!$C$6:$P$6,MATCH(C158,'Sample Input'!$C$9:$P$9,1)),INDEX('Sample Input'!$C$9:$P$9,MATCH(C158,'Sample Input'!$C$9:$P$9,1)-1):INDEX('Sample Input'!$C$9:$P$9,MATCH(C158,'Sample Input'!$C$9:$P$9,1))),FORECAST(C158,INDEX('Sample Input'!$C$6:$P$6,MATCH(C158,'Sample Input'!$C$9:$P$9,1)):INDEX('Sample Input'!$C$6:$P$6,MATCH(C158,'Sample Input'!$C$9:$P$9,1)+1),INDEX('Sample Input'!$C$9:$P$9,MATCH(C158,'Sample Input'!$C$9:$P$9,1)):INDEX('Sample Input'!$C$9:$P$9,MATCH(C158,'Sample Input'!$C$9:$P$9,1)+1)))</f>
        <v>45.553839428622723</v>
      </c>
      <c r="Q158" s="49">
        <f>IF(INDEX('Sample Input'!$C$9:$P$9,MATCH(C158,'Sample Input'!$C$9:$P$9,1))&gt;=20,FORECAST(C158,INDEX('Sample Input'!$C$7:$P$7,MATCH(C158,'Sample Input'!$C$9:$P$9,1)-1):INDEX('Sample Input'!$C$7:$P$7,MATCH(C158,'Sample Input'!$C$9:$P$9,1)),INDEX('Sample Input'!$C$9:$P$9,MATCH(C158,'Sample Input'!$C$9:$P$9,1)-1):INDEX('Sample Input'!$C$9:$P$9,MATCH(C158,'Sample Input'!$C$9:$P$9,1))),FORECAST(C158,INDEX('Sample Input'!$C$7:$P$7,MATCH(C158,'Sample Input'!$C$9:$P$9,1)):INDEX('Sample Input'!$C$7:$P$7,MATCH(C158,'Sample Input'!$C$9:$P$9,1)+1),INDEX('Sample Input'!$C$9:$P$9,MATCH(C158,'Sample Input'!$C$9:$P$9,1)):INDEX('Sample Input'!$C$9:$P$9,MATCH(C158,'Sample Input'!$C$9:$P$9,1)+1)))</f>
        <v>0</v>
      </c>
      <c r="R158" s="50">
        <f>IF(INDEX('Sample Input'!$C$9:$P$9,MATCH(C158,'Sample Input'!$C$9:$P$9,1))&gt;=20,FORECAST(C158,INDEX('Sample Input'!$C$8:$P$8,MATCH(C158,'Sample Input'!$C$9:$P$9,1)-1):INDEX('Sample Input'!$C$8:$P$8,MATCH(C158,'Sample Input'!$C$9:$P$9,1)),INDEX('Sample Input'!$C$9:$P$9,MATCH(C158,'Sample Input'!$C$9:$P$9,1)-1):INDEX('Sample Input'!$C$9:$P$9,MATCH(C158,'Sample Input'!$C$9:$P$9,1))),FORECAST(C158,INDEX('Sample Input'!$C$8:$P$8,MATCH(C158,'Sample Input'!$C$9:$P$9,1)):INDEX('Sample Input'!$C$8:$P$8,MATCH(C158,'Sample Input'!$C$9:$P$9,1)+1),INDEX('Sample Input'!$C$9:$P$9,MATCH(C158,'Sample Input'!$C$9:$P$9,1)):INDEX('Sample Input'!$C$9:$P$9,MATCH(C158,'Sample Input'!$C$9:$P$9,1)+1)))</f>
        <v>0</v>
      </c>
      <c r="T158" s="32">
        <f t="shared" si="54"/>
        <v>45.553839428622723</v>
      </c>
      <c r="U158" s="33">
        <f t="shared" si="55"/>
        <v>0</v>
      </c>
      <c r="V158" s="33">
        <f t="shared" si="56"/>
        <v>0</v>
      </c>
      <c r="W158" s="34">
        <f t="shared" si="57"/>
        <v>0.14201358398437505</v>
      </c>
      <c r="X158" s="34">
        <f t="shared" si="58"/>
        <v>0.14941406250000006</v>
      </c>
      <c r="Y158" s="34">
        <f t="shared" si="59"/>
        <v>0.16268950195312507</v>
      </c>
      <c r="Z158" s="35">
        <f t="shared" si="60"/>
        <v>38</v>
      </c>
      <c r="AA158" s="35">
        <f t="shared" si="61"/>
        <v>38</v>
      </c>
      <c r="AB158" s="35">
        <f t="shared" si="62"/>
        <v>38</v>
      </c>
      <c r="AC158" s="35">
        <f t="shared" si="63"/>
        <v>108</v>
      </c>
      <c r="AD158" s="35">
        <f t="shared" si="64"/>
        <v>108</v>
      </c>
      <c r="AE158" s="36">
        <f t="shared" si="65"/>
        <v>108</v>
      </c>
    </row>
    <row r="159" spans="1:31" x14ac:dyDescent="0.25">
      <c r="A159" s="56">
        <v>154</v>
      </c>
      <c r="C159" s="32">
        <f t="shared" si="44"/>
        <v>45.687652544167577</v>
      </c>
      <c r="D159" s="33">
        <f>IF(INDEX('Sample Input'!$C$9:$P$9,MATCH(C159,'Sample Input'!$C$9:$P$9,1))&gt;=20,FORECAST(C159,INDEX('Sample Input'!$C$10:$P$10,MATCH(C159,'Sample Input'!$C$9:$P$9,1)-1):INDEX('Sample Input'!$C$10:$P$10,MATCH(C159,'Sample Input'!$C$9:$P$9,1)),INDEX('Sample Input'!$C$9:$P$9,MATCH(C159,'Sample Input'!$C$9:$P$9,1)-1):INDEX('Sample Input'!$C$9:$P$9,MATCH(C159,'Sample Input'!$C$9:$P$9,1))),FORECAST(C159,INDEX('Sample Input'!$C$10:$P$10,MATCH(C159,'Sample Input'!$C$9:$P$9,1)):INDEX('Sample Input'!$C$10:$P$10,MATCH(C159,'Sample Input'!$C$9:$P$9,1)+1),INDEX('Sample Input'!$C$9:$P$9,MATCH(C159,'Sample Input'!$C$9:$P$9,1)):INDEX('Sample Input'!$C$9:$P$9,MATCH(C159,'Sample Input'!$C$9:$P$9,1)+1)))</f>
        <v>0</v>
      </c>
      <c r="E159" s="33">
        <f>IF(INDEX('Sample Input'!$C$9:$P$9,MATCH(C159,'Sample Input'!$C$9:$P$9,1))&gt;=20,FORECAST(C159,INDEX('Sample Input'!$C$11:$P$11,MATCH(C159,'Sample Input'!$C$9:$P$9,1)-1):INDEX('Sample Input'!$C$11:$P$11,MATCH(C159,'Sample Input'!$C$9:$P$9,1)),INDEX('Sample Input'!$C$9:$P$9,MATCH(C159,'Sample Input'!$C$9:$P$9,1)-1):INDEX('Sample Input'!$C$9:$P$9,MATCH(C159,'Sample Input'!$C$9:$P$9,1))),FORECAST(C159,INDEX('Sample Input'!$C$11:$P$11,MATCH(C159,'Sample Input'!$C$9:$P$9,1)):INDEX('Sample Input'!$C$11:$P$11,MATCH(C159,'Sample Input'!$C$9:$P$9,1)+1),INDEX('Sample Input'!$C$9:$P$9,MATCH(C159,'Sample Input'!$C$9:$P$9,1)):INDEX('Sample Input'!$C$9:$P$9,MATCH(C159,'Sample Input'!$C$9:$P$9,1)+1)))</f>
        <v>0</v>
      </c>
      <c r="F159" s="34">
        <f t="shared" si="45"/>
        <v>0.14294177734374997</v>
      </c>
      <c r="G159" s="34">
        <f t="shared" si="46"/>
        <v>0.15039062499999994</v>
      </c>
      <c r="H159" s="34">
        <f t="shared" si="47"/>
        <v>0.16375283203124996</v>
      </c>
      <c r="I159" s="35">
        <f t="shared" si="48"/>
        <v>38</v>
      </c>
      <c r="J159" s="35">
        <f t="shared" si="49"/>
        <v>38</v>
      </c>
      <c r="K159" s="35">
        <f t="shared" si="50"/>
        <v>38</v>
      </c>
      <c r="L159" s="35">
        <f t="shared" si="51"/>
        <v>108</v>
      </c>
      <c r="M159" s="35">
        <f t="shared" si="52"/>
        <v>108</v>
      </c>
      <c r="N159" s="36">
        <f t="shared" si="53"/>
        <v>108</v>
      </c>
      <c r="P159" s="48">
        <f>IF(INDEX('Sample Input'!$C$6:$P$6,MATCH(C159,'Sample Input'!$C$9:$P$9,1))&gt;='Sample Input'!$O$9,FORECAST(C159,INDEX('Sample Input'!$C$6:$P$6,MATCH(C159,'Sample Input'!$C$9:$P$9,1)-1):INDEX('Sample Input'!$C$6:$P$6,MATCH(C159,'Sample Input'!$C$9:$P$9,1)),INDEX('Sample Input'!$C$9:$P$9,MATCH(C159,'Sample Input'!$C$9:$P$9,1)-1):INDEX('Sample Input'!$C$9:$P$9,MATCH(C159,'Sample Input'!$C$9:$P$9,1))),FORECAST(C159,INDEX('Sample Input'!$C$6:$P$6,MATCH(C159,'Sample Input'!$C$9:$P$9,1)):INDEX('Sample Input'!$C$6:$P$6,MATCH(C159,'Sample Input'!$C$9:$P$9,1)+1),INDEX('Sample Input'!$C$9:$P$9,MATCH(C159,'Sample Input'!$C$9:$P$9,1)):INDEX('Sample Input'!$C$9:$P$9,MATCH(C159,'Sample Input'!$C$9:$P$9,1)+1)))</f>
        <v>45.687652544167577</v>
      </c>
      <c r="Q159" s="49">
        <f>IF(INDEX('Sample Input'!$C$9:$P$9,MATCH(C159,'Sample Input'!$C$9:$P$9,1))&gt;=20,FORECAST(C159,INDEX('Sample Input'!$C$7:$P$7,MATCH(C159,'Sample Input'!$C$9:$P$9,1)-1):INDEX('Sample Input'!$C$7:$P$7,MATCH(C159,'Sample Input'!$C$9:$P$9,1)),INDEX('Sample Input'!$C$9:$P$9,MATCH(C159,'Sample Input'!$C$9:$P$9,1)-1):INDEX('Sample Input'!$C$9:$P$9,MATCH(C159,'Sample Input'!$C$9:$P$9,1))),FORECAST(C159,INDEX('Sample Input'!$C$7:$P$7,MATCH(C159,'Sample Input'!$C$9:$P$9,1)):INDEX('Sample Input'!$C$7:$P$7,MATCH(C159,'Sample Input'!$C$9:$P$9,1)+1),INDEX('Sample Input'!$C$9:$P$9,MATCH(C159,'Sample Input'!$C$9:$P$9,1)):INDEX('Sample Input'!$C$9:$P$9,MATCH(C159,'Sample Input'!$C$9:$P$9,1)+1)))</f>
        <v>0</v>
      </c>
      <c r="R159" s="50">
        <f>IF(INDEX('Sample Input'!$C$9:$P$9,MATCH(C159,'Sample Input'!$C$9:$P$9,1))&gt;=20,FORECAST(C159,INDEX('Sample Input'!$C$8:$P$8,MATCH(C159,'Sample Input'!$C$9:$P$9,1)-1):INDEX('Sample Input'!$C$8:$P$8,MATCH(C159,'Sample Input'!$C$9:$P$9,1)),INDEX('Sample Input'!$C$9:$P$9,MATCH(C159,'Sample Input'!$C$9:$P$9,1)-1):INDEX('Sample Input'!$C$9:$P$9,MATCH(C159,'Sample Input'!$C$9:$P$9,1))),FORECAST(C159,INDEX('Sample Input'!$C$8:$P$8,MATCH(C159,'Sample Input'!$C$9:$P$9,1)):INDEX('Sample Input'!$C$8:$P$8,MATCH(C159,'Sample Input'!$C$9:$P$9,1)+1),INDEX('Sample Input'!$C$9:$P$9,MATCH(C159,'Sample Input'!$C$9:$P$9,1)):INDEX('Sample Input'!$C$9:$P$9,MATCH(C159,'Sample Input'!$C$9:$P$9,1)+1)))</f>
        <v>0</v>
      </c>
      <c r="T159" s="32">
        <f t="shared" si="54"/>
        <v>45.687652544167577</v>
      </c>
      <c r="U159" s="33">
        <f t="shared" si="55"/>
        <v>0</v>
      </c>
      <c r="V159" s="33">
        <f t="shared" si="56"/>
        <v>0</v>
      </c>
      <c r="W159" s="34">
        <f t="shared" si="57"/>
        <v>0.14294177734374997</v>
      </c>
      <c r="X159" s="34">
        <f t="shared" si="58"/>
        <v>0.15039062499999994</v>
      </c>
      <c r="Y159" s="34">
        <f t="shared" si="59"/>
        <v>0.16375283203124996</v>
      </c>
      <c r="Z159" s="35">
        <f t="shared" si="60"/>
        <v>38</v>
      </c>
      <c r="AA159" s="35">
        <f t="shared" si="61"/>
        <v>38</v>
      </c>
      <c r="AB159" s="35">
        <f t="shared" si="62"/>
        <v>38</v>
      </c>
      <c r="AC159" s="35">
        <f t="shared" si="63"/>
        <v>108</v>
      </c>
      <c r="AD159" s="35">
        <f t="shared" si="64"/>
        <v>108</v>
      </c>
      <c r="AE159" s="36">
        <f t="shared" si="65"/>
        <v>108</v>
      </c>
    </row>
    <row r="160" spans="1:31" x14ac:dyDescent="0.25">
      <c r="A160" s="56">
        <v>155</v>
      </c>
      <c r="C160" s="32">
        <f t="shared" si="44"/>
        <v>45.820887628791588</v>
      </c>
      <c r="D160" s="33">
        <f>IF(INDEX('Sample Input'!$C$9:$P$9,MATCH(C160,'Sample Input'!$C$9:$P$9,1))&gt;=20,FORECAST(C160,INDEX('Sample Input'!$C$10:$P$10,MATCH(C160,'Sample Input'!$C$9:$P$9,1)-1):INDEX('Sample Input'!$C$10:$P$10,MATCH(C160,'Sample Input'!$C$9:$P$9,1)),INDEX('Sample Input'!$C$9:$P$9,MATCH(C160,'Sample Input'!$C$9:$P$9,1)-1):INDEX('Sample Input'!$C$9:$P$9,MATCH(C160,'Sample Input'!$C$9:$P$9,1))),FORECAST(C160,INDEX('Sample Input'!$C$10:$P$10,MATCH(C160,'Sample Input'!$C$9:$P$9,1)):INDEX('Sample Input'!$C$10:$P$10,MATCH(C160,'Sample Input'!$C$9:$P$9,1)+1),INDEX('Sample Input'!$C$9:$P$9,MATCH(C160,'Sample Input'!$C$9:$P$9,1)):INDEX('Sample Input'!$C$9:$P$9,MATCH(C160,'Sample Input'!$C$9:$P$9,1)+1)))</f>
        <v>0</v>
      </c>
      <c r="E160" s="33">
        <f>IF(INDEX('Sample Input'!$C$9:$P$9,MATCH(C160,'Sample Input'!$C$9:$P$9,1))&gt;=20,FORECAST(C160,INDEX('Sample Input'!$C$11:$P$11,MATCH(C160,'Sample Input'!$C$9:$P$9,1)-1):INDEX('Sample Input'!$C$11:$P$11,MATCH(C160,'Sample Input'!$C$9:$P$9,1)),INDEX('Sample Input'!$C$9:$P$9,MATCH(C160,'Sample Input'!$C$9:$P$9,1)-1):INDEX('Sample Input'!$C$9:$P$9,MATCH(C160,'Sample Input'!$C$9:$P$9,1))),FORECAST(C160,INDEX('Sample Input'!$C$11:$P$11,MATCH(C160,'Sample Input'!$C$9:$P$9,1)):INDEX('Sample Input'!$C$11:$P$11,MATCH(C160,'Sample Input'!$C$9:$P$9,1)+1),INDEX('Sample Input'!$C$9:$P$9,MATCH(C160,'Sample Input'!$C$9:$P$9,1)):INDEX('Sample Input'!$C$9:$P$9,MATCH(C160,'Sample Input'!$C$9:$P$9,1)+1)))</f>
        <v>0</v>
      </c>
      <c r="F160" s="34">
        <f t="shared" si="45"/>
        <v>0.14386997070312504</v>
      </c>
      <c r="G160" s="34">
        <f t="shared" si="46"/>
        <v>0.15136718750000003</v>
      </c>
      <c r="H160" s="34">
        <f t="shared" si="47"/>
        <v>0.16481616210937505</v>
      </c>
      <c r="I160" s="35">
        <f t="shared" si="48"/>
        <v>39</v>
      </c>
      <c r="J160" s="35">
        <f t="shared" si="49"/>
        <v>39</v>
      </c>
      <c r="K160" s="35">
        <f t="shared" si="50"/>
        <v>39</v>
      </c>
      <c r="L160" s="35">
        <f t="shared" si="51"/>
        <v>108</v>
      </c>
      <c r="M160" s="35">
        <f t="shared" si="52"/>
        <v>108</v>
      </c>
      <c r="N160" s="36">
        <f t="shared" si="53"/>
        <v>108</v>
      </c>
      <c r="P160" s="48">
        <f>IF(INDEX('Sample Input'!$C$6:$P$6,MATCH(C160,'Sample Input'!$C$9:$P$9,1))&gt;='Sample Input'!$O$9,FORECAST(C160,INDEX('Sample Input'!$C$6:$P$6,MATCH(C160,'Sample Input'!$C$9:$P$9,1)-1):INDEX('Sample Input'!$C$6:$P$6,MATCH(C160,'Sample Input'!$C$9:$P$9,1)),INDEX('Sample Input'!$C$9:$P$9,MATCH(C160,'Sample Input'!$C$9:$P$9,1)-1):INDEX('Sample Input'!$C$9:$P$9,MATCH(C160,'Sample Input'!$C$9:$P$9,1))),FORECAST(C160,INDEX('Sample Input'!$C$6:$P$6,MATCH(C160,'Sample Input'!$C$9:$P$9,1)):INDEX('Sample Input'!$C$6:$P$6,MATCH(C160,'Sample Input'!$C$9:$P$9,1)+1),INDEX('Sample Input'!$C$9:$P$9,MATCH(C160,'Sample Input'!$C$9:$P$9,1)):INDEX('Sample Input'!$C$9:$P$9,MATCH(C160,'Sample Input'!$C$9:$P$9,1)+1)))</f>
        <v>45.820887628791588</v>
      </c>
      <c r="Q160" s="49">
        <f>IF(INDEX('Sample Input'!$C$9:$P$9,MATCH(C160,'Sample Input'!$C$9:$P$9,1))&gt;=20,FORECAST(C160,INDEX('Sample Input'!$C$7:$P$7,MATCH(C160,'Sample Input'!$C$9:$P$9,1)-1):INDEX('Sample Input'!$C$7:$P$7,MATCH(C160,'Sample Input'!$C$9:$P$9,1)),INDEX('Sample Input'!$C$9:$P$9,MATCH(C160,'Sample Input'!$C$9:$P$9,1)-1):INDEX('Sample Input'!$C$9:$P$9,MATCH(C160,'Sample Input'!$C$9:$P$9,1))),FORECAST(C160,INDEX('Sample Input'!$C$7:$P$7,MATCH(C160,'Sample Input'!$C$9:$P$9,1)):INDEX('Sample Input'!$C$7:$P$7,MATCH(C160,'Sample Input'!$C$9:$P$9,1)+1),INDEX('Sample Input'!$C$9:$P$9,MATCH(C160,'Sample Input'!$C$9:$P$9,1)):INDEX('Sample Input'!$C$9:$P$9,MATCH(C160,'Sample Input'!$C$9:$P$9,1)+1)))</f>
        <v>0</v>
      </c>
      <c r="R160" s="50">
        <f>IF(INDEX('Sample Input'!$C$9:$P$9,MATCH(C160,'Sample Input'!$C$9:$P$9,1))&gt;=20,FORECAST(C160,INDEX('Sample Input'!$C$8:$P$8,MATCH(C160,'Sample Input'!$C$9:$P$9,1)-1):INDEX('Sample Input'!$C$8:$P$8,MATCH(C160,'Sample Input'!$C$9:$P$9,1)),INDEX('Sample Input'!$C$9:$P$9,MATCH(C160,'Sample Input'!$C$9:$P$9,1)-1):INDEX('Sample Input'!$C$9:$P$9,MATCH(C160,'Sample Input'!$C$9:$P$9,1))),FORECAST(C160,INDEX('Sample Input'!$C$8:$P$8,MATCH(C160,'Sample Input'!$C$9:$P$9,1)):INDEX('Sample Input'!$C$8:$P$8,MATCH(C160,'Sample Input'!$C$9:$P$9,1)+1),INDEX('Sample Input'!$C$9:$P$9,MATCH(C160,'Sample Input'!$C$9:$P$9,1)):INDEX('Sample Input'!$C$9:$P$9,MATCH(C160,'Sample Input'!$C$9:$P$9,1)+1)))</f>
        <v>0</v>
      </c>
      <c r="T160" s="32">
        <f t="shared" si="54"/>
        <v>45.820887628791588</v>
      </c>
      <c r="U160" s="33">
        <f t="shared" si="55"/>
        <v>0</v>
      </c>
      <c r="V160" s="33">
        <f t="shared" si="56"/>
        <v>0</v>
      </c>
      <c r="W160" s="34">
        <f t="shared" si="57"/>
        <v>0.14386997070312504</v>
      </c>
      <c r="X160" s="34">
        <f t="shared" si="58"/>
        <v>0.15136718750000003</v>
      </c>
      <c r="Y160" s="34">
        <f t="shared" si="59"/>
        <v>0.16481616210937505</v>
      </c>
      <c r="Z160" s="35">
        <f t="shared" si="60"/>
        <v>39</v>
      </c>
      <c r="AA160" s="35">
        <f t="shared" si="61"/>
        <v>39</v>
      </c>
      <c r="AB160" s="35">
        <f t="shared" si="62"/>
        <v>39</v>
      </c>
      <c r="AC160" s="35">
        <f t="shared" si="63"/>
        <v>108</v>
      </c>
      <c r="AD160" s="35">
        <f t="shared" si="64"/>
        <v>108</v>
      </c>
      <c r="AE160" s="36">
        <f t="shared" si="65"/>
        <v>108</v>
      </c>
    </row>
    <row r="161" spans="1:31" x14ac:dyDescent="0.25">
      <c r="A161" s="56">
        <v>156</v>
      </c>
      <c r="C161" s="32">
        <f t="shared" si="44"/>
        <v>45.953550884619794</v>
      </c>
      <c r="D161" s="33">
        <f>IF(INDEX('Sample Input'!$C$9:$P$9,MATCH(C161,'Sample Input'!$C$9:$P$9,1))&gt;=20,FORECAST(C161,INDEX('Sample Input'!$C$10:$P$10,MATCH(C161,'Sample Input'!$C$9:$P$9,1)-1):INDEX('Sample Input'!$C$10:$P$10,MATCH(C161,'Sample Input'!$C$9:$P$9,1)),INDEX('Sample Input'!$C$9:$P$9,MATCH(C161,'Sample Input'!$C$9:$P$9,1)-1):INDEX('Sample Input'!$C$9:$P$9,MATCH(C161,'Sample Input'!$C$9:$P$9,1))),FORECAST(C161,INDEX('Sample Input'!$C$10:$P$10,MATCH(C161,'Sample Input'!$C$9:$P$9,1)):INDEX('Sample Input'!$C$10:$P$10,MATCH(C161,'Sample Input'!$C$9:$P$9,1)+1),INDEX('Sample Input'!$C$9:$P$9,MATCH(C161,'Sample Input'!$C$9:$P$9,1)):INDEX('Sample Input'!$C$9:$P$9,MATCH(C161,'Sample Input'!$C$9:$P$9,1)+1)))</f>
        <v>0</v>
      </c>
      <c r="E161" s="33">
        <f>IF(INDEX('Sample Input'!$C$9:$P$9,MATCH(C161,'Sample Input'!$C$9:$P$9,1))&gt;=20,FORECAST(C161,INDEX('Sample Input'!$C$11:$P$11,MATCH(C161,'Sample Input'!$C$9:$P$9,1)-1):INDEX('Sample Input'!$C$11:$P$11,MATCH(C161,'Sample Input'!$C$9:$P$9,1)),INDEX('Sample Input'!$C$9:$P$9,MATCH(C161,'Sample Input'!$C$9:$P$9,1)-1):INDEX('Sample Input'!$C$9:$P$9,MATCH(C161,'Sample Input'!$C$9:$P$9,1))),FORECAST(C161,INDEX('Sample Input'!$C$11:$P$11,MATCH(C161,'Sample Input'!$C$9:$P$9,1)):INDEX('Sample Input'!$C$11:$P$11,MATCH(C161,'Sample Input'!$C$9:$P$9,1)+1),INDEX('Sample Input'!$C$9:$P$9,MATCH(C161,'Sample Input'!$C$9:$P$9,1)):INDEX('Sample Input'!$C$9:$P$9,MATCH(C161,'Sample Input'!$C$9:$P$9,1)+1)))</f>
        <v>0</v>
      </c>
      <c r="F161" s="34">
        <f t="shared" si="45"/>
        <v>0.14479816406249998</v>
      </c>
      <c r="G161" s="34">
        <f t="shared" si="46"/>
        <v>0.15234374999999997</v>
      </c>
      <c r="H161" s="34">
        <f t="shared" si="47"/>
        <v>0.16587949218749998</v>
      </c>
      <c r="I161" s="35">
        <f t="shared" si="48"/>
        <v>39</v>
      </c>
      <c r="J161" s="35">
        <f t="shared" si="49"/>
        <v>39</v>
      </c>
      <c r="K161" s="35">
        <f t="shared" si="50"/>
        <v>39</v>
      </c>
      <c r="L161" s="35">
        <f t="shared" si="51"/>
        <v>109</v>
      </c>
      <c r="M161" s="35">
        <f t="shared" si="52"/>
        <v>109</v>
      </c>
      <c r="N161" s="36">
        <f t="shared" si="53"/>
        <v>109</v>
      </c>
      <c r="P161" s="48">
        <f>IF(INDEX('Sample Input'!$C$6:$P$6,MATCH(C161,'Sample Input'!$C$9:$P$9,1))&gt;='Sample Input'!$O$9,FORECAST(C161,INDEX('Sample Input'!$C$6:$P$6,MATCH(C161,'Sample Input'!$C$9:$P$9,1)-1):INDEX('Sample Input'!$C$6:$P$6,MATCH(C161,'Sample Input'!$C$9:$P$9,1)),INDEX('Sample Input'!$C$9:$P$9,MATCH(C161,'Sample Input'!$C$9:$P$9,1)-1):INDEX('Sample Input'!$C$9:$P$9,MATCH(C161,'Sample Input'!$C$9:$P$9,1))),FORECAST(C161,INDEX('Sample Input'!$C$6:$P$6,MATCH(C161,'Sample Input'!$C$9:$P$9,1)):INDEX('Sample Input'!$C$6:$P$6,MATCH(C161,'Sample Input'!$C$9:$P$9,1)+1),INDEX('Sample Input'!$C$9:$P$9,MATCH(C161,'Sample Input'!$C$9:$P$9,1)):INDEX('Sample Input'!$C$9:$P$9,MATCH(C161,'Sample Input'!$C$9:$P$9,1)+1)))</f>
        <v>45.953550884619794</v>
      </c>
      <c r="Q161" s="49">
        <f>IF(INDEX('Sample Input'!$C$9:$P$9,MATCH(C161,'Sample Input'!$C$9:$P$9,1))&gt;=20,FORECAST(C161,INDEX('Sample Input'!$C$7:$P$7,MATCH(C161,'Sample Input'!$C$9:$P$9,1)-1):INDEX('Sample Input'!$C$7:$P$7,MATCH(C161,'Sample Input'!$C$9:$P$9,1)),INDEX('Sample Input'!$C$9:$P$9,MATCH(C161,'Sample Input'!$C$9:$P$9,1)-1):INDEX('Sample Input'!$C$9:$P$9,MATCH(C161,'Sample Input'!$C$9:$P$9,1))),FORECAST(C161,INDEX('Sample Input'!$C$7:$P$7,MATCH(C161,'Sample Input'!$C$9:$P$9,1)):INDEX('Sample Input'!$C$7:$P$7,MATCH(C161,'Sample Input'!$C$9:$P$9,1)+1),INDEX('Sample Input'!$C$9:$P$9,MATCH(C161,'Sample Input'!$C$9:$P$9,1)):INDEX('Sample Input'!$C$9:$P$9,MATCH(C161,'Sample Input'!$C$9:$P$9,1)+1)))</f>
        <v>0</v>
      </c>
      <c r="R161" s="50">
        <f>IF(INDEX('Sample Input'!$C$9:$P$9,MATCH(C161,'Sample Input'!$C$9:$P$9,1))&gt;=20,FORECAST(C161,INDEX('Sample Input'!$C$8:$P$8,MATCH(C161,'Sample Input'!$C$9:$P$9,1)-1):INDEX('Sample Input'!$C$8:$P$8,MATCH(C161,'Sample Input'!$C$9:$P$9,1)),INDEX('Sample Input'!$C$9:$P$9,MATCH(C161,'Sample Input'!$C$9:$P$9,1)-1):INDEX('Sample Input'!$C$9:$P$9,MATCH(C161,'Sample Input'!$C$9:$P$9,1))),FORECAST(C161,INDEX('Sample Input'!$C$8:$P$8,MATCH(C161,'Sample Input'!$C$9:$P$9,1)):INDEX('Sample Input'!$C$8:$P$8,MATCH(C161,'Sample Input'!$C$9:$P$9,1)+1),INDEX('Sample Input'!$C$9:$P$9,MATCH(C161,'Sample Input'!$C$9:$P$9,1)):INDEX('Sample Input'!$C$9:$P$9,MATCH(C161,'Sample Input'!$C$9:$P$9,1)+1)))</f>
        <v>0</v>
      </c>
      <c r="T161" s="32">
        <f t="shared" si="54"/>
        <v>45.953550884619794</v>
      </c>
      <c r="U161" s="33">
        <f t="shared" si="55"/>
        <v>0</v>
      </c>
      <c r="V161" s="33">
        <f t="shared" si="56"/>
        <v>0</v>
      </c>
      <c r="W161" s="34">
        <f t="shared" si="57"/>
        <v>0.14479816406249998</v>
      </c>
      <c r="X161" s="34">
        <f t="shared" si="58"/>
        <v>0.15234374999999997</v>
      </c>
      <c r="Y161" s="34">
        <f t="shared" si="59"/>
        <v>0.16587949218749998</v>
      </c>
      <c r="Z161" s="35">
        <f t="shared" si="60"/>
        <v>39</v>
      </c>
      <c r="AA161" s="35">
        <f t="shared" si="61"/>
        <v>39</v>
      </c>
      <c r="AB161" s="35">
        <f t="shared" si="62"/>
        <v>39</v>
      </c>
      <c r="AC161" s="35">
        <f t="shared" si="63"/>
        <v>109</v>
      </c>
      <c r="AD161" s="35">
        <f t="shared" si="64"/>
        <v>109</v>
      </c>
      <c r="AE161" s="36">
        <f t="shared" si="65"/>
        <v>109</v>
      </c>
    </row>
    <row r="162" spans="1:31" x14ac:dyDescent="0.25">
      <c r="A162" s="56">
        <v>157</v>
      </c>
      <c r="C162" s="32">
        <f t="shared" si="44"/>
        <v>46.085648407982347</v>
      </c>
      <c r="D162" s="33">
        <f>IF(INDEX('Sample Input'!$C$9:$P$9,MATCH(C162,'Sample Input'!$C$9:$P$9,1))&gt;=20,FORECAST(C162,INDEX('Sample Input'!$C$10:$P$10,MATCH(C162,'Sample Input'!$C$9:$P$9,1)-1):INDEX('Sample Input'!$C$10:$P$10,MATCH(C162,'Sample Input'!$C$9:$P$9,1)),INDEX('Sample Input'!$C$9:$P$9,MATCH(C162,'Sample Input'!$C$9:$P$9,1)-1):INDEX('Sample Input'!$C$9:$P$9,MATCH(C162,'Sample Input'!$C$9:$P$9,1))),FORECAST(C162,INDEX('Sample Input'!$C$10:$P$10,MATCH(C162,'Sample Input'!$C$9:$P$9,1)):INDEX('Sample Input'!$C$10:$P$10,MATCH(C162,'Sample Input'!$C$9:$P$9,1)+1),INDEX('Sample Input'!$C$9:$P$9,MATCH(C162,'Sample Input'!$C$9:$P$9,1)):INDEX('Sample Input'!$C$9:$P$9,MATCH(C162,'Sample Input'!$C$9:$P$9,1)+1)))</f>
        <v>0</v>
      </c>
      <c r="E162" s="33">
        <f>IF(INDEX('Sample Input'!$C$9:$P$9,MATCH(C162,'Sample Input'!$C$9:$P$9,1))&gt;=20,FORECAST(C162,INDEX('Sample Input'!$C$11:$P$11,MATCH(C162,'Sample Input'!$C$9:$P$9,1)-1):INDEX('Sample Input'!$C$11:$P$11,MATCH(C162,'Sample Input'!$C$9:$P$9,1)),INDEX('Sample Input'!$C$9:$P$9,MATCH(C162,'Sample Input'!$C$9:$P$9,1)-1):INDEX('Sample Input'!$C$9:$P$9,MATCH(C162,'Sample Input'!$C$9:$P$9,1))),FORECAST(C162,INDEX('Sample Input'!$C$11:$P$11,MATCH(C162,'Sample Input'!$C$9:$P$9,1)):INDEX('Sample Input'!$C$11:$P$11,MATCH(C162,'Sample Input'!$C$9:$P$9,1)+1),INDEX('Sample Input'!$C$9:$P$9,MATCH(C162,'Sample Input'!$C$9:$P$9,1)):INDEX('Sample Input'!$C$9:$P$9,MATCH(C162,'Sample Input'!$C$9:$P$9,1)+1)))</f>
        <v>0</v>
      </c>
      <c r="F162" s="34">
        <f t="shared" si="45"/>
        <v>0.14572635742187506</v>
      </c>
      <c r="G162" s="34">
        <f t="shared" si="46"/>
        <v>0.15332031250000006</v>
      </c>
      <c r="H162" s="34">
        <f t="shared" si="47"/>
        <v>0.16694282226562507</v>
      </c>
      <c r="I162" s="35">
        <f t="shared" si="48"/>
        <v>39</v>
      </c>
      <c r="J162" s="35">
        <f t="shared" si="49"/>
        <v>39</v>
      </c>
      <c r="K162" s="35">
        <f t="shared" si="50"/>
        <v>39</v>
      </c>
      <c r="L162" s="35">
        <f t="shared" si="51"/>
        <v>109</v>
      </c>
      <c r="M162" s="35">
        <f t="shared" si="52"/>
        <v>109</v>
      </c>
      <c r="N162" s="36">
        <f t="shared" si="53"/>
        <v>109</v>
      </c>
      <c r="P162" s="48">
        <f>IF(INDEX('Sample Input'!$C$6:$P$6,MATCH(C162,'Sample Input'!$C$9:$P$9,1))&gt;='Sample Input'!$O$9,FORECAST(C162,INDEX('Sample Input'!$C$6:$P$6,MATCH(C162,'Sample Input'!$C$9:$P$9,1)-1):INDEX('Sample Input'!$C$6:$P$6,MATCH(C162,'Sample Input'!$C$9:$P$9,1)),INDEX('Sample Input'!$C$9:$P$9,MATCH(C162,'Sample Input'!$C$9:$P$9,1)-1):INDEX('Sample Input'!$C$9:$P$9,MATCH(C162,'Sample Input'!$C$9:$P$9,1))),FORECAST(C162,INDEX('Sample Input'!$C$6:$P$6,MATCH(C162,'Sample Input'!$C$9:$P$9,1)):INDEX('Sample Input'!$C$6:$P$6,MATCH(C162,'Sample Input'!$C$9:$P$9,1)+1),INDEX('Sample Input'!$C$9:$P$9,MATCH(C162,'Sample Input'!$C$9:$P$9,1)):INDEX('Sample Input'!$C$9:$P$9,MATCH(C162,'Sample Input'!$C$9:$P$9,1)+1)))</f>
        <v>46.085648407982347</v>
      </c>
      <c r="Q162" s="49">
        <f>IF(INDEX('Sample Input'!$C$9:$P$9,MATCH(C162,'Sample Input'!$C$9:$P$9,1))&gt;=20,FORECAST(C162,INDEX('Sample Input'!$C$7:$P$7,MATCH(C162,'Sample Input'!$C$9:$P$9,1)-1):INDEX('Sample Input'!$C$7:$P$7,MATCH(C162,'Sample Input'!$C$9:$P$9,1)),INDEX('Sample Input'!$C$9:$P$9,MATCH(C162,'Sample Input'!$C$9:$P$9,1)-1):INDEX('Sample Input'!$C$9:$P$9,MATCH(C162,'Sample Input'!$C$9:$P$9,1))),FORECAST(C162,INDEX('Sample Input'!$C$7:$P$7,MATCH(C162,'Sample Input'!$C$9:$P$9,1)):INDEX('Sample Input'!$C$7:$P$7,MATCH(C162,'Sample Input'!$C$9:$P$9,1)+1),INDEX('Sample Input'!$C$9:$P$9,MATCH(C162,'Sample Input'!$C$9:$P$9,1)):INDEX('Sample Input'!$C$9:$P$9,MATCH(C162,'Sample Input'!$C$9:$P$9,1)+1)))</f>
        <v>0</v>
      </c>
      <c r="R162" s="50">
        <f>IF(INDEX('Sample Input'!$C$9:$P$9,MATCH(C162,'Sample Input'!$C$9:$P$9,1))&gt;=20,FORECAST(C162,INDEX('Sample Input'!$C$8:$P$8,MATCH(C162,'Sample Input'!$C$9:$P$9,1)-1):INDEX('Sample Input'!$C$8:$P$8,MATCH(C162,'Sample Input'!$C$9:$P$9,1)),INDEX('Sample Input'!$C$9:$P$9,MATCH(C162,'Sample Input'!$C$9:$P$9,1)-1):INDEX('Sample Input'!$C$9:$P$9,MATCH(C162,'Sample Input'!$C$9:$P$9,1))),FORECAST(C162,INDEX('Sample Input'!$C$8:$P$8,MATCH(C162,'Sample Input'!$C$9:$P$9,1)):INDEX('Sample Input'!$C$8:$P$8,MATCH(C162,'Sample Input'!$C$9:$P$9,1)+1),INDEX('Sample Input'!$C$9:$P$9,MATCH(C162,'Sample Input'!$C$9:$P$9,1)):INDEX('Sample Input'!$C$9:$P$9,MATCH(C162,'Sample Input'!$C$9:$P$9,1)+1)))</f>
        <v>0</v>
      </c>
      <c r="T162" s="32">
        <f t="shared" si="54"/>
        <v>46.085648407982347</v>
      </c>
      <c r="U162" s="33">
        <f t="shared" si="55"/>
        <v>0</v>
      </c>
      <c r="V162" s="33">
        <f t="shared" si="56"/>
        <v>0</v>
      </c>
      <c r="W162" s="34">
        <f t="shared" si="57"/>
        <v>0.14572635742187506</v>
      </c>
      <c r="X162" s="34">
        <f t="shared" si="58"/>
        <v>0.15332031250000006</v>
      </c>
      <c r="Y162" s="34">
        <f t="shared" si="59"/>
        <v>0.16694282226562507</v>
      </c>
      <c r="Z162" s="35">
        <f t="shared" si="60"/>
        <v>39</v>
      </c>
      <c r="AA162" s="35">
        <f t="shared" si="61"/>
        <v>39</v>
      </c>
      <c r="AB162" s="35">
        <f t="shared" si="62"/>
        <v>39</v>
      </c>
      <c r="AC162" s="35">
        <f t="shared" si="63"/>
        <v>109</v>
      </c>
      <c r="AD162" s="35">
        <f t="shared" si="64"/>
        <v>109</v>
      </c>
      <c r="AE162" s="36">
        <f t="shared" si="65"/>
        <v>109</v>
      </c>
    </row>
    <row r="163" spans="1:31" x14ac:dyDescent="0.25">
      <c r="A163" s="56">
        <v>158</v>
      </c>
      <c r="C163" s="32">
        <f t="shared" si="44"/>
        <v>46.21718619188001</v>
      </c>
      <c r="D163" s="33">
        <f>IF(INDEX('Sample Input'!$C$9:$P$9,MATCH(C163,'Sample Input'!$C$9:$P$9,1))&gt;=20,FORECAST(C163,INDEX('Sample Input'!$C$10:$P$10,MATCH(C163,'Sample Input'!$C$9:$P$9,1)-1):INDEX('Sample Input'!$C$10:$P$10,MATCH(C163,'Sample Input'!$C$9:$P$9,1)),INDEX('Sample Input'!$C$9:$P$9,MATCH(C163,'Sample Input'!$C$9:$P$9,1)-1):INDEX('Sample Input'!$C$9:$P$9,MATCH(C163,'Sample Input'!$C$9:$P$9,1))),FORECAST(C163,INDEX('Sample Input'!$C$10:$P$10,MATCH(C163,'Sample Input'!$C$9:$P$9,1)):INDEX('Sample Input'!$C$10:$P$10,MATCH(C163,'Sample Input'!$C$9:$P$9,1)+1),INDEX('Sample Input'!$C$9:$P$9,MATCH(C163,'Sample Input'!$C$9:$P$9,1)):INDEX('Sample Input'!$C$9:$P$9,MATCH(C163,'Sample Input'!$C$9:$P$9,1)+1)))</f>
        <v>0</v>
      </c>
      <c r="E163" s="33">
        <f>IF(INDEX('Sample Input'!$C$9:$P$9,MATCH(C163,'Sample Input'!$C$9:$P$9,1))&gt;=20,FORECAST(C163,INDEX('Sample Input'!$C$11:$P$11,MATCH(C163,'Sample Input'!$C$9:$P$9,1)-1):INDEX('Sample Input'!$C$11:$P$11,MATCH(C163,'Sample Input'!$C$9:$P$9,1)),INDEX('Sample Input'!$C$9:$P$9,MATCH(C163,'Sample Input'!$C$9:$P$9,1)-1):INDEX('Sample Input'!$C$9:$P$9,MATCH(C163,'Sample Input'!$C$9:$P$9,1))),FORECAST(C163,INDEX('Sample Input'!$C$11:$P$11,MATCH(C163,'Sample Input'!$C$9:$P$9,1)):INDEX('Sample Input'!$C$11:$P$11,MATCH(C163,'Sample Input'!$C$9:$P$9,1)+1),INDEX('Sample Input'!$C$9:$P$9,MATCH(C163,'Sample Input'!$C$9:$P$9,1)):INDEX('Sample Input'!$C$9:$P$9,MATCH(C163,'Sample Input'!$C$9:$P$9,1)+1)))</f>
        <v>0</v>
      </c>
      <c r="F163" s="34">
        <f t="shared" si="45"/>
        <v>0.14665455078125003</v>
      </c>
      <c r="G163" s="34">
        <f t="shared" si="46"/>
        <v>0.15429687500000003</v>
      </c>
      <c r="H163" s="34">
        <f t="shared" si="47"/>
        <v>0.16800615234375005</v>
      </c>
      <c r="I163" s="35">
        <f t="shared" si="48"/>
        <v>39</v>
      </c>
      <c r="J163" s="35">
        <f t="shared" si="49"/>
        <v>39</v>
      </c>
      <c r="K163" s="35">
        <f t="shared" si="50"/>
        <v>39</v>
      </c>
      <c r="L163" s="35">
        <f t="shared" si="51"/>
        <v>109</v>
      </c>
      <c r="M163" s="35">
        <f t="shared" si="52"/>
        <v>109</v>
      </c>
      <c r="N163" s="36">
        <f t="shared" si="53"/>
        <v>109</v>
      </c>
      <c r="P163" s="48">
        <f>IF(INDEX('Sample Input'!$C$6:$P$6,MATCH(C163,'Sample Input'!$C$9:$P$9,1))&gt;='Sample Input'!$O$9,FORECAST(C163,INDEX('Sample Input'!$C$6:$P$6,MATCH(C163,'Sample Input'!$C$9:$P$9,1)-1):INDEX('Sample Input'!$C$6:$P$6,MATCH(C163,'Sample Input'!$C$9:$P$9,1)),INDEX('Sample Input'!$C$9:$P$9,MATCH(C163,'Sample Input'!$C$9:$P$9,1)-1):INDEX('Sample Input'!$C$9:$P$9,MATCH(C163,'Sample Input'!$C$9:$P$9,1))),FORECAST(C163,INDEX('Sample Input'!$C$6:$P$6,MATCH(C163,'Sample Input'!$C$9:$P$9,1)):INDEX('Sample Input'!$C$6:$P$6,MATCH(C163,'Sample Input'!$C$9:$P$9,1)+1),INDEX('Sample Input'!$C$9:$P$9,MATCH(C163,'Sample Input'!$C$9:$P$9,1)):INDEX('Sample Input'!$C$9:$P$9,MATCH(C163,'Sample Input'!$C$9:$P$9,1)+1)))</f>
        <v>46.21718619188001</v>
      </c>
      <c r="Q163" s="49">
        <f>IF(INDEX('Sample Input'!$C$9:$P$9,MATCH(C163,'Sample Input'!$C$9:$P$9,1))&gt;=20,FORECAST(C163,INDEX('Sample Input'!$C$7:$P$7,MATCH(C163,'Sample Input'!$C$9:$P$9,1)-1):INDEX('Sample Input'!$C$7:$P$7,MATCH(C163,'Sample Input'!$C$9:$P$9,1)),INDEX('Sample Input'!$C$9:$P$9,MATCH(C163,'Sample Input'!$C$9:$P$9,1)-1):INDEX('Sample Input'!$C$9:$P$9,MATCH(C163,'Sample Input'!$C$9:$P$9,1))),FORECAST(C163,INDEX('Sample Input'!$C$7:$P$7,MATCH(C163,'Sample Input'!$C$9:$P$9,1)):INDEX('Sample Input'!$C$7:$P$7,MATCH(C163,'Sample Input'!$C$9:$P$9,1)+1),INDEX('Sample Input'!$C$9:$P$9,MATCH(C163,'Sample Input'!$C$9:$P$9,1)):INDEX('Sample Input'!$C$9:$P$9,MATCH(C163,'Sample Input'!$C$9:$P$9,1)+1)))</f>
        <v>0</v>
      </c>
      <c r="R163" s="50">
        <f>IF(INDEX('Sample Input'!$C$9:$P$9,MATCH(C163,'Sample Input'!$C$9:$P$9,1))&gt;=20,FORECAST(C163,INDEX('Sample Input'!$C$8:$P$8,MATCH(C163,'Sample Input'!$C$9:$P$9,1)-1):INDEX('Sample Input'!$C$8:$P$8,MATCH(C163,'Sample Input'!$C$9:$P$9,1)),INDEX('Sample Input'!$C$9:$P$9,MATCH(C163,'Sample Input'!$C$9:$P$9,1)-1):INDEX('Sample Input'!$C$9:$P$9,MATCH(C163,'Sample Input'!$C$9:$P$9,1))),FORECAST(C163,INDEX('Sample Input'!$C$8:$P$8,MATCH(C163,'Sample Input'!$C$9:$P$9,1)):INDEX('Sample Input'!$C$8:$P$8,MATCH(C163,'Sample Input'!$C$9:$P$9,1)+1),INDEX('Sample Input'!$C$9:$P$9,MATCH(C163,'Sample Input'!$C$9:$P$9,1)):INDEX('Sample Input'!$C$9:$P$9,MATCH(C163,'Sample Input'!$C$9:$P$9,1)+1)))</f>
        <v>0</v>
      </c>
      <c r="T163" s="32">
        <f t="shared" si="54"/>
        <v>46.21718619188001</v>
      </c>
      <c r="U163" s="33">
        <f t="shared" si="55"/>
        <v>0</v>
      </c>
      <c r="V163" s="33">
        <f t="shared" si="56"/>
        <v>0</v>
      </c>
      <c r="W163" s="34">
        <f t="shared" si="57"/>
        <v>0.14665455078125003</v>
      </c>
      <c r="X163" s="34">
        <f t="shared" si="58"/>
        <v>0.15429687500000003</v>
      </c>
      <c r="Y163" s="34">
        <f t="shared" si="59"/>
        <v>0.16800615234375005</v>
      </c>
      <c r="Z163" s="35">
        <f t="shared" si="60"/>
        <v>39</v>
      </c>
      <c r="AA163" s="35">
        <f t="shared" si="61"/>
        <v>39</v>
      </c>
      <c r="AB163" s="35">
        <f t="shared" si="62"/>
        <v>39</v>
      </c>
      <c r="AC163" s="35">
        <f t="shared" si="63"/>
        <v>109</v>
      </c>
      <c r="AD163" s="35">
        <f t="shared" si="64"/>
        <v>109</v>
      </c>
      <c r="AE163" s="36">
        <f t="shared" si="65"/>
        <v>109</v>
      </c>
    </row>
    <row r="164" spans="1:31" x14ac:dyDescent="0.25">
      <c r="A164" s="56">
        <v>159</v>
      </c>
      <c r="C164" s="32">
        <f t="shared" si="44"/>
        <v>46.348170128377163</v>
      </c>
      <c r="D164" s="33">
        <f>IF(INDEX('Sample Input'!$C$9:$P$9,MATCH(C164,'Sample Input'!$C$9:$P$9,1))&gt;=20,FORECAST(C164,INDEX('Sample Input'!$C$10:$P$10,MATCH(C164,'Sample Input'!$C$9:$P$9,1)-1):INDEX('Sample Input'!$C$10:$P$10,MATCH(C164,'Sample Input'!$C$9:$P$9,1)),INDEX('Sample Input'!$C$9:$P$9,MATCH(C164,'Sample Input'!$C$9:$P$9,1)-1):INDEX('Sample Input'!$C$9:$P$9,MATCH(C164,'Sample Input'!$C$9:$P$9,1))),FORECAST(C164,INDEX('Sample Input'!$C$10:$P$10,MATCH(C164,'Sample Input'!$C$9:$P$9,1)):INDEX('Sample Input'!$C$10:$P$10,MATCH(C164,'Sample Input'!$C$9:$P$9,1)+1),INDEX('Sample Input'!$C$9:$P$9,MATCH(C164,'Sample Input'!$C$9:$P$9,1)):INDEX('Sample Input'!$C$9:$P$9,MATCH(C164,'Sample Input'!$C$9:$P$9,1)+1)))</f>
        <v>0</v>
      </c>
      <c r="E164" s="33">
        <f>IF(INDEX('Sample Input'!$C$9:$P$9,MATCH(C164,'Sample Input'!$C$9:$P$9,1))&gt;=20,FORECAST(C164,INDEX('Sample Input'!$C$11:$P$11,MATCH(C164,'Sample Input'!$C$9:$P$9,1)-1):INDEX('Sample Input'!$C$11:$P$11,MATCH(C164,'Sample Input'!$C$9:$P$9,1)),INDEX('Sample Input'!$C$9:$P$9,MATCH(C164,'Sample Input'!$C$9:$P$9,1)-1):INDEX('Sample Input'!$C$9:$P$9,MATCH(C164,'Sample Input'!$C$9:$P$9,1))),FORECAST(C164,INDEX('Sample Input'!$C$11:$P$11,MATCH(C164,'Sample Input'!$C$9:$P$9,1)):INDEX('Sample Input'!$C$11:$P$11,MATCH(C164,'Sample Input'!$C$9:$P$9,1)+1),INDEX('Sample Input'!$C$9:$P$9,MATCH(C164,'Sample Input'!$C$9:$P$9,1)):INDEX('Sample Input'!$C$9:$P$9,MATCH(C164,'Sample Input'!$C$9:$P$9,1)+1)))</f>
        <v>0</v>
      </c>
      <c r="F164" s="34">
        <f t="shared" si="45"/>
        <v>0.147582744140625</v>
      </c>
      <c r="G164" s="34">
        <f t="shared" si="46"/>
        <v>0.1552734375</v>
      </c>
      <c r="H164" s="34">
        <f t="shared" si="47"/>
        <v>0.16906948242187503</v>
      </c>
      <c r="I164" s="35">
        <f t="shared" si="48"/>
        <v>40</v>
      </c>
      <c r="J164" s="35">
        <f t="shared" si="49"/>
        <v>40</v>
      </c>
      <c r="K164" s="35">
        <f t="shared" si="50"/>
        <v>40</v>
      </c>
      <c r="L164" s="35">
        <f t="shared" si="51"/>
        <v>110</v>
      </c>
      <c r="M164" s="35">
        <f t="shared" si="52"/>
        <v>110</v>
      </c>
      <c r="N164" s="36">
        <f t="shared" si="53"/>
        <v>110</v>
      </c>
      <c r="P164" s="48">
        <f>IF(INDEX('Sample Input'!$C$6:$P$6,MATCH(C164,'Sample Input'!$C$9:$P$9,1))&gt;='Sample Input'!$O$9,FORECAST(C164,INDEX('Sample Input'!$C$6:$P$6,MATCH(C164,'Sample Input'!$C$9:$P$9,1)-1):INDEX('Sample Input'!$C$6:$P$6,MATCH(C164,'Sample Input'!$C$9:$P$9,1)),INDEX('Sample Input'!$C$9:$P$9,MATCH(C164,'Sample Input'!$C$9:$P$9,1)-1):INDEX('Sample Input'!$C$9:$P$9,MATCH(C164,'Sample Input'!$C$9:$P$9,1))),FORECAST(C164,INDEX('Sample Input'!$C$6:$P$6,MATCH(C164,'Sample Input'!$C$9:$P$9,1)):INDEX('Sample Input'!$C$6:$P$6,MATCH(C164,'Sample Input'!$C$9:$P$9,1)+1),INDEX('Sample Input'!$C$9:$P$9,MATCH(C164,'Sample Input'!$C$9:$P$9,1)):INDEX('Sample Input'!$C$9:$P$9,MATCH(C164,'Sample Input'!$C$9:$P$9,1)+1)))</f>
        <v>46.348170128377163</v>
      </c>
      <c r="Q164" s="49">
        <f>IF(INDEX('Sample Input'!$C$9:$P$9,MATCH(C164,'Sample Input'!$C$9:$P$9,1))&gt;=20,FORECAST(C164,INDEX('Sample Input'!$C$7:$P$7,MATCH(C164,'Sample Input'!$C$9:$P$9,1)-1):INDEX('Sample Input'!$C$7:$P$7,MATCH(C164,'Sample Input'!$C$9:$P$9,1)),INDEX('Sample Input'!$C$9:$P$9,MATCH(C164,'Sample Input'!$C$9:$P$9,1)-1):INDEX('Sample Input'!$C$9:$P$9,MATCH(C164,'Sample Input'!$C$9:$P$9,1))),FORECAST(C164,INDEX('Sample Input'!$C$7:$P$7,MATCH(C164,'Sample Input'!$C$9:$P$9,1)):INDEX('Sample Input'!$C$7:$P$7,MATCH(C164,'Sample Input'!$C$9:$P$9,1)+1),INDEX('Sample Input'!$C$9:$P$9,MATCH(C164,'Sample Input'!$C$9:$P$9,1)):INDEX('Sample Input'!$C$9:$P$9,MATCH(C164,'Sample Input'!$C$9:$P$9,1)+1)))</f>
        <v>0</v>
      </c>
      <c r="R164" s="50">
        <f>IF(INDEX('Sample Input'!$C$9:$P$9,MATCH(C164,'Sample Input'!$C$9:$P$9,1))&gt;=20,FORECAST(C164,INDEX('Sample Input'!$C$8:$P$8,MATCH(C164,'Sample Input'!$C$9:$P$9,1)-1):INDEX('Sample Input'!$C$8:$P$8,MATCH(C164,'Sample Input'!$C$9:$P$9,1)),INDEX('Sample Input'!$C$9:$P$9,MATCH(C164,'Sample Input'!$C$9:$P$9,1)-1):INDEX('Sample Input'!$C$9:$P$9,MATCH(C164,'Sample Input'!$C$9:$P$9,1))),FORECAST(C164,INDEX('Sample Input'!$C$8:$P$8,MATCH(C164,'Sample Input'!$C$9:$P$9,1)):INDEX('Sample Input'!$C$8:$P$8,MATCH(C164,'Sample Input'!$C$9:$P$9,1)+1),INDEX('Sample Input'!$C$9:$P$9,MATCH(C164,'Sample Input'!$C$9:$P$9,1)):INDEX('Sample Input'!$C$9:$P$9,MATCH(C164,'Sample Input'!$C$9:$P$9,1)+1)))</f>
        <v>0</v>
      </c>
      <c r="T164" s="32">
        <f t="shared" si="54"/>
        <v>46.348170128377163</v>
      </c>
      <c r="U164" s="33">
        <f t="shared" si="55"/>
        <v>0</v>
      </c>
      <c r="V164" s="33">
        <f t="shared" si="56"/>
        <v>0</v>
      </c>
      <c r="W164" s="34">
        <f t="shared" si="57"/>
        <v>0.147582744140625</v>
      </c>
      <c r="X164" s="34">
        <f t="shared" si="58"/>
        <v>0.1552734375</v>
      </c>
      <c r="Y164" s="34">
        <f t="shared" si="59"/>
        <v>0.16906948242187503</v>
      </c>
      <c r="Z164" s="35">
        <f t="shared" si="60"/>
        <v>40</v>
      </c>
      <c r="AA164" s="35">
        <f t="shared" si="61"/>
        <v>40</v>
      </c>
      <c r="AB164" s="35">
        <f t="shared" si="62"/>
        <v>40</v>
      </c>
      <c r="AC164" s="35">
        <f t="shared" si="63"/>
        <v>110</v>
      </c>
      <c r="AD164" s="35">
        <f t="shared" si="64"/>
        <v>110</v>
      </c>
      <c r="AE164" s="36">
        <f t="shared" si="65"/>
        <v>110</v>
      </c>
    </row>
    <row r="165" spans="1:31" x14ac:dyDescent="0.25">
      <c r="A165" s="56">
        <v>160</v>
      </c>
      <c r="C165" s="32">
        <f t="shared" si="44"/>
        <v>46.478606010924629</v>
      </c>
      <c r="D165" s="33">
        <f>IF(INDEX('Sample Input'!$C$9:$P$9,MATCH(C165,'Sample Input'!$C$9:$P$9,1))&gt;=20,FORECAST(C165,INDEX('Sample Input'!$C$10:$P$10,MATCH(C165,'Sample Input'!$C$9:$P$9,1)-1):INDEX('Sample Input'!$C$10:$P$10,MATCH(C165,'Sample Input'!$C$9:$P$9,1)),INDEX('Sample Input'!$C$9:$P$9,MATCH(C165,'Sample Input'!$C$9:$P$9,1)-1):INDEX('Sample Input'!$C$9:$P$9,MATCH(C165,'Sample Input'!$C$9:$P$9,1))),FORECAST(C165,INDEX('Sample Input'!$C$10:$P$10,MATCH(C165,'Sample Input'!$C$9:$P$9,1)):INDEX('Sample Input'!$C$10:$P$10,MATCH(C165,'Sample Input'!$C$9:$P$9,1)+1),INDEX('Sample Input'!$C$9:$P$9,MATCH(C165,'Sample Input'!$C$9:$P$9,1)):INDEX('Sample Input'!$C$9:$P$9,MATCH(C165,'Sample Input'!$C$9:$P$9,1)+1)))</f>
        <v>0</v>
      </c>
      <c r="E165" s="33">
        <f>IF(INDEX('Sample Input'!$C$9:$P$9,MATCH(C165,'Sample Input'!$C$9:$P$9,1))&gt;=20,FORECAST(C165,INDEX('Sample Input'!$C$11:$P$11,MATCH(C165,'Sample Input'!$C$9:$P$9,1)-1):INDEX('Sample Input'!$C$11:$P$11,MATCH(C165,'Sample Input'!$C$9:$P$9,1)),INDEX('Sample Input'!$C$9:$P$9,MATCH(C165,'Sample Input'!$C$9:$P$9,1)-1):INDEX('Sample Input'!$C$9:$P$9,MATCH(C165,'Sample Input'!$C$9:$P$9,1))),FORECAST(C165,INDEX('Sample Input'!$C$11:$P$11,MATCH(C165,'Sample Input'!$C$9:$P$9,1)):INDEX('Sample Input'!$C$11:$P$11,MATCH(C165,'Sample Input'!$C$9:$P$9,1)+1),INDEX('Sample Input'!$C$9:$P$9,MATCH(C165,'Sample Input'!$C$9:$P$9,1)):INDEX('Sample Input'!$C$9:$P$9,MATCH(C165,'Sample Input'!$C$9:$P$9,1)+1)))</f>
        <v>0</v>
      </c>
      <c r="F165" s="34">
        <f t="shared" si="45"/>
        <v>0.14851093750000002</v>
      </c>
      <c r="G165" s="34">
        <f t="shared" si="46"/>
        <v>0.15625000000000003</v>
      </c>
      <c r="H165" s="34">
        <f t="shared" si="47"/>
        <v>0.17013281250000004</v>
      </c>
      <c r="I165" s="35">
        <f t="shared" si="48"/>
        <v>40</v>
      </c>
      <c r="J165" s="35">
        <f t="shared" si="49"/>
        <v>40</v>
      </c>
      <c r="K165" s="35">
        <f t="shared" si="50"/>
        <v>40</v>
      </c>
      <c r="L165" s="35">
        <f t="shared" si="51"/>
        <v>110</v>
      </c>
      <c r="M165" s="35">
        <f t="shared" si="52"/>
        <v>110</v>
      </c>
      <c r="N165" s="36">
        <f t="shared" si="53"/>
        <v>110</v>
      </c>
      <c r="P165" s="48">
        <f>IF(INDEX('Sample Input'!$C$6:$P$6,MATCH(C165,'Sample Input'!$C$9:$P$9,1))&gt;='Sample Input'!$O$9,FORECAST(C165,INDEX('Sample Input'!$C$6:$P$6,MATCH(C165,'Sample Input'!$C$9:$P$9,1)-1):INDEX('Sample Input'!$C$6:$P$6,MATCH(C165,'Sample Input'!$C$9:$P$9,1)),INDEX('Sample Input'!$C$9:$P$9,MATCH(C165,'Sample Input'!$C$9:$P$9,1)-1):INDEX('Sample Input'!$C$9:$P$9,MATCH(C165,'Sample Input'!$C$9:$P$9,1))),FORECAST(C165,INDEX('Sample Input'!$C$6:$P$6,MATCH(C165,'Sample Input'!$C$9:$P$9,1)):INDEX('Sample Input'!$C$6:$P$6,MATCH(C165,'Sample Input'!$C$9:$P$9,1)+1),INDEX('Sample Input'!$C$9:$P$9,MATCH(C165,'Sample Input'!$C$9:$P$9,1)):INDEX('Sample Input'!$C$9:$P$9,MATCH(C165,'Sample Input'!$C$9:$P$9,1)+1)))</f>
        <v>46.478606010924629</v>
      </c>
      <c r="Q165" s="49">
        <f>IF(INDEX('Sample Input'!$C$9:$P$9,MATCH(C165,'Sample Input'!$C$9:$P$9,1))&gt;=20,FORECAST(C165,INDEX('Sample Input'!$C$7:$P$7,MATCH(C165,'Sample Input'!$C$9:$P$9,1)-1):INDEX('Sample Input'!$C$7:$P$7,MATCH(C165,'Sample Input'!$C$9:$P$9,1)),INDEX('Sample Input'!$C$9:$P$9,MATCH(C165,'Sample Input'!$C$9:$P$9,1)-1):INDEX('Sample Input'!$C$9:$P$9,MATCH(C165,'Sample Input'!$C$9:$P$9,1))),FORECAST(C165,INDEX('Sample Input'!$C$7:$P$7,MATCH(C165,'Sample Input'!$C$9:$P$9,1)):INDEX('Sample Input'!$C$7:$P$7,MATCH(C165,'Sample Input'!$C$9:$P$9,1)+1),INDEX('Sample Input'!$C$9:$P$9,MATCH(C165,'Sample Input'!$C$9:$P$9,1)):INDEX('Sample Input'!$C$9:$P$9,MATCH(C165,'Sample Input'!$C$9:$P$9,1)+1)))</f>
        <v>0</v>
      </c>
      <c r="R165" s="50">
        <f>IF(INDEX('Sample Input'!$C$9:$P$9,MATCH(C165,'Sample Input'!$C$9:$P$9,1))&gt;=20,FORECAST(C165,INDEX('Sample Input'!$C$8:$P$8,MATCH(C165,'Sample Input'!$C$9:$P$9,1)-1):INDEX('Sample Input'!$C$8:$P$8,MATCH(C165,'Sample Input'!$C$9:$P$9,1)),INDEX('Sample Input'!$C$9:$P$9,MATCH(C165,'Sample Input'!$C$9:$P$9,1)-1):INDEX('Sample Input'!$C$9:$P$9,MATCH(C165,'Sample Input'!$C$9:$P$9,1))),FORECAST(C165,INDEX('Sample Input'!$C$8:$P$8,MATCH(C165,'Sample Input'!$C$9:$P$9,1)):INDEX('Sample Input'!$C$8:$P$8,MATCH(C165,'Sample Input'!$C$9:$P$9,1)+1),INDEX('Sample Input'!$C$9:$P$9,MATCH(C165,'Sample Input'!$C$9:$P$9,1)):INDEX('Sample Input'!$C$9:$P$9,MATCH(C165,'Sample Input'!$C$9:$P$9,1)+1)))</f>
        <v>0</v>
      </c>
      <c r="T165" s="32">
        <f t="shared" si="54"/>
        <v>46.478606010924629</v>
      </c>
      <c r="U165" s="33">
        <f t="shared" si="55"/>
        <v>0</v>
      </c>
      <c r="V165" s="33">
        <f t="shared" si="56"/>
        <v>0</v>
      </c>
      <c r="W165" s="34">
        <f t="shared" si="57"/>
        <v>0.14851093750000002</v>
      </c>
      <c r="X165" s="34">
        <f t="shared" si="58"/>
        <v>0.15625000000000003</v>
      </c>
      <c r="Y165" s="34">
        <f t="shared" si="59"/>
        <v>0.17013281250000004</v>
      </c>
      <c r="Z165" s="35">
        <f t="shared" si="60"/>
        <v>40</v>
      </c>
      <c r="AA165" s="35">
        <f t="shared" si="61"/>
        <v>40</v>
      </c>
      <c r="AB165" s="35">
        <f t="shared" si="62"/>
        <v>40</v>
      </c>
      <c r="AC165" s="35">
        <f t="shared" si="63"/>
        <v>110</v>
      </c>
      <c r="AD165" s="35">
        <f t="shared" si="64"/>
        <v>110</v>
      </c>
      <c r="AE165" s="36">
        <f t="shared" si="65"/>
        <v>110</v>
      </c>
    </row>
    <row r="166" spans="1:31" x14ac:dyDescent="0.25">
      <c r="A166" s="56">
        <v>161</v>
      </c>
      <c r="C166" s="32">
        <f t="shared" si="44"/>
        <v>46.608499536614929</v>
      </c>
      <c r="D166" s="33">
        <f>IF(INDEX('Sample Input'!$C$9:$P$9,MATCH(C166,'Sample Input'!$C$9:$P$9,1))&gt;=20,FORECAST(C166,INDEX('Sample Input'!$C$10:$P$10,MATCH(C166,'Sample Input'!$C$9:$P$9,1)-1):INDEX('Sample Input'!$C$10:$P$10,MATCH(C166,'Sample Input'!$C$9:$P$9,1)),INDEX('Sample Input'!$C$9:$P$9,MATCH(C166,'Sample Input'!$C$9:$P$9,1)-1):INDEX('Sample Input'!$C$9:$P$9,MATCH(C166,'Sample Input'!$C$9:$P$9,1))),FORECAST(C166,INDEX('Sample Input'!$C$10:$P$10,MATCH(C166,'Sample Input'!$C$9:$P$9,1)):INDEX('Sample Input'!$C$10:$P$10,MATCH(C166,'Sample Input'!$C$9:$P$9,1)+1),INDEX('Sample Input'!$C$9:$P$9,MATCH(C166,'Sample Input'!$C$9:$P$9,1)):INDEX('Sample Input'!$C$9:$P$9,MATCH(C166,'Sample Input'!$C$9:$P$9,1)+1)))</f>
        <v>0</v>
      </c>
      <c r="E166" s="33">
        <f>IF(INDEX('Sample Input'!$C$9:$P$9,MATCH(C166,'Sample Input'!$C$9:$P$9,1))&gt;=20,FORECAST(C166,INDEX('Sample Input'!$C$11:$P$11,MATCH(C166,'Sample Input'!$C$9:$P$9,1)-1):INDEX('Sample Input'!$C$11:$P$11,MATCH(C166,'Sample Input'!$C$9:$P$9,1)),INDEX('Sample Input'!$C$9:$P$9,MATCH(C166,'Sample Input'!$C$9:$P$9,1)-1):INDEX('Sample Input'!$C$9:$P$9,MATCH(C166,'Sample Input'!$C$9:$P$9,1))),FORECAST(C166,INDEX('Sample Input'!$C$11:$P$11,MATCH(C166,'Sample Input'!$C$9:$P$9,1)):INDEX('Sample Input'!$C$11:$P$11,MATCH(C166,'Sample Input'!$C$9:$P$9,1)+1),INDEX('Sample Input'!$C$9:$P$9,MATCH(C166,'Sample Input'!$C$9:$P$9,1)):INDEX('Sample Input'!$C$9:$P$9,MATCH(C166,'Sample Input'!$C$9:$P$9,1)+1)))</f>
        <v>0</v>
      </c>
      <c r="F166" s="34">
        <f t="shared" si="45"/>
        <v>0.14943913085937502</v>
      </c>
      <c r="G166" s="34">
        <f t="shared" si="46"/>
        <v>0.15722656250000003</v>
      </c>
      <c r="H166" s="34">
        <f t="shared" si="47"/>
        <v>0.17119614257812504</v>
      </c>
      <c r="I166" s="35">
        <f t="shared" si="48"/>
        <v>40</v>
      </c>
      <c r="J166" s="35">
        <f t="shared" si="49"/>
        <v>40</v>
      </c>
      <c r="K166" s="35">
        <f t="shared" si="50"/>
        <v>40</v>
      </c>
      <c r="L166" s="35">
        <f t="shared" si="51"/>
        <v>110</v>
      </c>
      <c r="M166" s="35">
        <f t="shared" si="52"/>
        <v>110</v>
      </c>
      <c r="N166" s="36">
        <f t="shared" si="53"/>
        <v>110</v>
      </c>
      <c r="P166" s="48">
        <f>IF(INDEX('Sample Input'!$C$6:$P$6,MATCH(C166,'Sample Input'!$C$9:$P$9,1))&gt;='Sample Input'!$O$9,FORECAST(C166,INDEX('Sample Input'!$C$6:$P$6,MATCH(C166,'Sample Input'!$C$9:$P$9,1)-1):INDEX('Sample Input'!$C$6:$P$6,MATCH(C166,'Sample Input'!$C$9:$P$9,1)),INDEX('Sample Input'!$C$9:$P$9,MATCH(C166,'Sample Input'!$C$9:$P$9,1)-1):INDEX('Sample Input'!$C$9:$P$9,MATCH(C166,'Sample Input'!$C$9:$P$9,1))),FORECAST(C166,INDEX('Sample Input'!$C$6:$P$6,MATCH(C166,'Sample Input'!$C$9:$P$9,1)):INDEX('Sample Input'!$C$6:$P$6,MATCH(C166,'Sample Input'!$C$9:$P$9,1)+1),INDEX('Sample Input'!$C$9:$P$9,MATCH(C166,'Sample Input'!$C$9:$P$9,1)):INDEX('Sample Input'!$C$9:$P$9,MATCH(C166,'Sample Input'!$C$9:$P$9,1)+1)))</f>
        <v>46.608499536614929</v>
      </c>
      <c r="Q166" s="49">
        <f>IF(INDEX('Sample Input'!$C$9:$P$9,MATCH(C166,'Sample Input'!$C$9:$P$9,1))&gt;=20,FORECAST(C166,INDEX('Sample Input'!$C$7:$P$7,MATCH(C166,'Sample Input'!$C$9:$P$9,1)-1):INDEX('Sample Input'!$C$7:$P$7,MATCH(C166,'Sample Input'!$C$9:$P$9,1)),INDEX('Sample Input'!$C$9:$P$9,MATCH(C166,'Sample Input'!$C$9:$P$9,1)-1):INDEX('Sample Input'!$C$9:$P$9,MATCH(C166,'Sample Input'!$C$9:$P$9,1))),FORECAST(C166,INDEX('Sample Input'!$C$7:$P$7,MATCH(C166,'Sample Input'!$C$9:$P$9,1)):INDEX('Sample Input'!$C$7:$P$7,MATCH(C166,'Sample Input'!$C$9:$P$9,1)+1),INDEX('Sample Input'!$C$9:$P$9,MATCH(C166,'Sample Input'!$C$9:$P$9,1)):INDEX('Sample Input'!$C$9:$P$9,MATCH(C166,'Sample Input'!$C$9:$P$9,1)+1)))</f>
        <v>0</v>
      </c>
      <c r="R166" s="50">
        <f>IF(INDEX('Sample Input'!$C$9:$P$9,MATCH(C166,'Sample Input'!$C$9:$P$9,1))&gt;=20,FORECAST(C166,INDEX('Sample Input'!$C$8:$P$8,MATCH(C166,'Sample Input'!$C$9:$P$9,1)-1):INDEX('Sample Input'!$C$8:$P$8,MATCH(C166,'Sample Input'!$C$9:$P$9,1)),INDEX('Sample Input'!$C$9:$P$9,MATCH(C166,'Sample Input'!$C$9:$P$9,1)-1):INDEX('Sample Input'!$C$9:$P$9,MATCH(C166,'Sample Input'!$C$9:$P$9,1))),FORECAST(C166,INDEX('Sample Input'!$C$8:$P$8,MATCH(C166,'Sample Input'!$C$9:$P$9,1)):INDEX('Sample Input'!$C$8:$P$8,MATCH(C166,'Sample Input'!$C$9:$P$9,1)+1),INDEX('Sample Input'!$C$9:$P$9,MATCH(C166,'Sample Input'!$C$9:$P$9,1)):INDEX('Sample Input'!$C$9:$P$9,MATCH(C166,'Sample Input'!$C$9:$P$9,1)+1)))</f>
        <v>0</v>
      </c>
      <c r="T166" s="32">
        <f t="shared" si="54"/>
        <v>46.608499536614929</v>
      </c>
      <c r="U166" s="33">
        <f t="shared" si="55"/>
        <v>0</v>
      </c>
      <c r="V166" s="33">
        <f t="shared" si="56"/>
        <v>0</v>
      </c>
      <c r="W166" s="34">
        <f t="shared" si="57"/>
        <v>0.14943913085937502</v>
      </c>
      <c r="X166" s="34">
        <f t="shared" si="58"/>
        <v>0.15722656250000003</v>
      </c>
      <c r="Y166" s="34">
        <f t="shared" si="59"/>
        <v>0.17119614257812504</v>
      </c>
      <c r="Z166" s="35">
        <f t="shared" si="60"/>
        <v>40</v>
      </c>
      <c r="AA166" s="35">
        <f t="shared" si="61"/>
        <v>40</v>
      </c>
      <c r="AB166" s="35">
        <f t="shared" si="62"/>
        <v>40</v>
      </c>
      <c r="AC166" s="35">
        <f t="shared" si="63"/>
        <v>110</v>
      </c>
      <c r="AD166" s="35">
        <f t="shared" si="64"/>
        <v>110</v>
      </c>
      <c r="AE166" s="36">
        <f t="shared" si="65"/>
        <v>110</v>
      </c>
    </row>
    <row r="167" spans="1:31" x14ac:dyDescent="0.25">
      <c r="A167" s="56">
        <v>162</v>
      </c>
      <c r="C167" s="32">
        <f t="shared" si="44"/>
        <v>46.737856308372265</v>
      </c>
      <c r="D167" s="33">
        <f>IF(INDEX('Sample Input'!$C$9:$P$9,MATCH(C167,'Sample Input'!$C$9:$P$9,1))&gt;=20,FORECAST(C167,INDEX('Sample Input'!$C$10:$P$10,MATCH(C167,'Sample Input'!$C$9:$P$9,1)-1):INDEX('Sample Input'!$C$10:$P$10,MATCH(C167,'Sample Input'!$C$9:$P$9,1)),INDEX('Sample Input'!$C$9:$P$9,MATCH(C167,'Sample Input'!$C$9:$P$9,1)-1):INDEX('Sample Input'!$C$9:$P$9,MATCH(C167,'Sample Input'!$C$9:$P$9,1))),FORECAST(C167,INDEX('Sample Input'!$C$10:$P$10,MATCH(C167,'Sample Input'!$C$9:$P$9,1)):INDEX('Sample Input'!$C$10:$P$10,MATCH(C167,'Sample Input'!$C$9:$P$9,1)+1),INDEX('Sample Input'!$C$9:$P$9,MATCH(C167,'Sample Input'!$C$9:$P$9,1)):INDEX('Sample Input'!$C$9:$P$9,MATCH(C167,'Sample Input'!$C$9:$P$9,1)+1)))</f>
        <v>0</v>
      </c>
      <c r="E167" s="33">
        <f>IF(INDEX('Sample Input'!$C$9:$P$9,MATCH(C167,'Sample Input'!$C$9:$P$9,1))&gt;=20,FORECAST(C167,INDEX('Sample Input'!$C$11:$P$11,MATCH(C167,'Sample Input'!$C$9:$P$9,1)-1):INDEX('Sample Input'!$C$11:$P$11,MATCH(C167,'Sample Input'!$C$9:$P$9,1)),INDEX('Sample Input'!$C$9:$P$9,MATCH(C167,'Sample Input'!$C$9:$P$9,1)-1):INDEX('Sample Input'!$C$9:$P$9,MATCH(C167,'Sample Input'!$C$9:$P$9,1))),FORECAST(C167,INDEX('Sample Input'!$C$11:$P$11,MATCH(C167,'Sample Input'!$C$9:$P$9,1)):INDEX('Sample Input'!$C$11:$P$11,MATCH(C167,'Sample Input'!$C$9:$P$9,1)+1),INDEX('Sample Input'!$C$9:$P$9,MATCH(C167,'Sample Input'!$C$9:$P$9,1)):INDEX('Sample Input'!$C$9:$P$9,MATCH(C167,'Sample Input'!$C$9:$P$9,1)+1)))</f>
        <v>0</v>
      </c>
      <c r="F167" s="34">
        <f t="shared" si="45"/>
        <v>0.15036732421875004</v>
      </c>
      <c r="G167" s="34">
        <f t="shared" si="46"/>
        <v>0.15820312500000003</v>
      </c>
      <c r="H167" s="34">
        <f t="shared" si="47"/>
        <v>0.17225947265625005</v>
      </c>
      <c r="I167" s="35">
        <f t="shared" si="48"/>
        <v>40</v>
      </c>
      <c r="J167" s="35">
        <f t="shared" si="49"/>
        <v>40</v>
      </c>
      <c r="K167" s="35">
        <f t="shared" si="50"/>
        <v>40</v>
      </c>
      <c r="L167" s="35">
        <f t="shared" si="51"/>
        <v>111</v>
      </c>
      <c r="M167" s="35">
        <f t="shared" si="52"/>
        <v>111</v>
      </c>
      <c r="N167" s="36">
        <f t="shared" si="53"/>
        <v>111</v>
      </c>
      <c r="P167" s="48">
        <f>IF(INDEX('Sample Input'!$C$6:$P$6,MATCH(C167,'Sample Input'!$C$9:$P$9,1))&gt;='Sample Input'!$O$9,FORECAST(C167,INDEX('Sample Input'!$C$6:$P$6,MATCH(C167,'Sample Input'!$C$9:$P$9,1)-1):INDEX('Sample Input'!$C$6:$P$6,MATCH(C167,'Sample Input'!$C$9:$P$9,1)),INDEX('Sample Input'!$C$9:$P$9,MATCH(C167,'Sample Input'!$C$9:$P$9,1)-1):INDEX('Sample Input'!$C$9:$P$9,MATCH(C167,'Sample Input'!$C$9:$P$9,1))),FORECAST(C167,INDEX('Sample Input'!$C$6:$P$6,MATCH(C167,'Sample Input'!$C$9:$P$9,1)):INDEX('Sample Input'!$C$6:$P$6,MATCH(C167,'Sample Input'!$C$9:$P$9,1)+1),INDEX('Sample Input'!$C$9:$P$9,MATCH(C167,'Sample Input'!$C$9:$P$9,1)):INDEX('Sample Input'!$C$9:$P$9,MATCH(C167,'Sample Input'!$C$9:$P$9,1)+1)))</f>
        <v>46.737856308372265</v>
      </c>
      <c r="Q167" s="49">
        <f>IF(INDEX('Sample Input'!$C$9:$P$9,MATCH(C167,'Sample Input'!$C$9:$P$9,1))&gt;=20,FORECAST(C167,INDEX('Sample Input'!$C$7:$P$7,MATCH(C167,'Sample Input'!$C$9:$P$9,1)-1):INDEX('Sample Input'!$C$7:$P$7,MATCH(C167,'Sample Input'!$C$9:$P$9,1)),INDEX('Sample Input'!$C$9:$P$9,MATCH(C167,'Sample Input'!$C$9:$P$9,1)-1):INDEX('Sample Input'!$C$9:$P$9,MATCH(C167,'Sample Input'!$C$9:$P$9,1))),FORECAST(C167,INDEX('Sample Input'!$C$7:$P$7,MATCH(C167,'Sample Input'!$C$9:$P$9,1)):INDEX('Sample Input'!$C$7:$P$7,MATCH(C167,'Sample Input'!$C$9:$P$9,1)+1),INDEX('Sample Input'!$C$9:$P$9,MATCH(C167,'Sample Input'!$C$9:$P$9,1)):INDEX('Sample Input'!$C$9:$P$9,MATCH(C167,'Sample Input'!$C$9:$P$9,1)+1)))</f>
        <v>0</v>
      </c>
      <c r="R167" s="50">
        <f>IF(INDEX('Sample Input'!$C$9:$P$9,MATCH(C167,'Sample Input'!$C$9:$P$9,1))&gt;=20,FORECAST(C167,INDEX('Sample Input'!$C$8:$P$8,MATCH(C167,'Sample Input'!$C$9:$P$9,1)-1):INDEX('Sample Input'!$C$8:$P$8,MATCH(C167,'Sample Input'!$C$9:$P$9,1)),INDEX('Sample Input'!$C$9:$P$9,MATCH(C167,'Sample Input'!$C$9:$P$9,1)-1):INDEX('Sample Input'!$C$9:$P$9,MATCH(C167,'Sample Input'!$C$9:$P$9,1))),FORECAST(C167,INDEX('Sample Input'!$C$8:$P$8,MATCH(C167,'Sample Input'!$C$9:$P$9,1)):INDEX('Sample Input'!$C$8:$P$8,MATCH(C167,'Sample Input'!$C$9:$P$9,1)+1),INDEX('Sample Input'!$C$9:$P$9,MATCH(C167,'Sample Input'!$C$9:$P$9,1)):INDEX('Sample Input'!$C$9:$P$9,MATCH(C167,'Sample Input'!$C$9:$P$9,1)+1)))</f>
        <v>0</v>
      </c>
      <c r="T167" s="32">
        <f t="shared" si="54"/>
        <v>46.737856308372265</v>
      </c>
      <c r="U167" s="33">
        <f t="shared" si="55"/>
        <v>0</v>
      </c>
      <c r="V167" s="33">
        <f t="shared" si="56"/>
        <v>0</v>
      </c>
      <c r="W167" s="34">
        <f t="shared" si="57"/>
        <v>0.15036732421875004</v>
      </c>
      <c r="X167" s="34">
        <f t="shared" si="58"/>
        <v>0.15820312500000003</v>
      </c>
      <c r="Y167" s="34">
        <f t="shared" si="59"/>
        <v>0.17225947265625005</v>
      </c>
      <c r="Z167" s="35">
        <f t="shared" si="60"/>
        <v>40</v>
      </c>
      <c r="AA167" s="35">
        <f t="shared" si="61"/>
        <v>40</v>
      </c>
      <c r="AB167" s="35">
        <f t="shared" si="62"/>
        <v>40</v>
      </c>
      <c r="AC167" s="35">
        <f t="shared" si="63"/>
        <v>111</v>
      </c>
      <c r="AD167" s="35">
        <f t="shared" si="64"/>
        <v>111</v>
      </c>
      <c r="AE167" s="36">
        <f t="shared" si="65"/>
        <v>111</v>
      </c>
    </row>
    <row r="168" spans="1:31" x14ac:dyDescent="0.25">
      <c r="A168" s="56">
        <v>163</v>
      </c>
      <c r="C168" s="32">
        <f t="shared" si="44"/>
        <v>46.866681837079597</v>
      </c>
      <c r="D168" s="33">
        <f>IF(INDEX('Sample Input'!$C$9:$P$9,MATCH(C168,'Sample Input'!$C$9:$P$9,1))&gt;=20,FORECAST(C168,INDEX('Sample Input'!$C$10:$P$10,MATCH(C168,'Sample Input'!$C$9:$P$9,1)-1):INDEX('Sample Input'!$C$10:$P$10,MATCH(C168,'Sample Input'!$C$9:$P$9,1)),INDEX('Sample Input'!$C$9:$P$9,MATCH(C168,'Sample Input'!$C$9:$P$9,1)-1):INDEX('Sample Input'!$C$9:$P$9,MATCH(C168,'Sample Input'!$C$9:$P$9,1))),FORECAST(C168,INDEX('Sample Input'!$C$10:$P$10,MATCH(C168,'Sample Input'!$C$9:$P$9,1)):INDEX('Sample Input'!$C$10:$P$10,MATCH(C168,'Sample Input'!$C$9:$P$9,1)+1),INDEX('Sample Input'!$C$9:$P$9,MATCH(C168,'Sample Input'!$C$9:$P$9,1)):INDEX('Sample Input'!$C$9:$P$9,MATCH(C168,'Sample Input'!$C$9:$P$9,1)+1)))</f>
        <v>0</v>
      </c>
      <c r="E168" s="33">
        <f>IF(INDEX('Sample Input'!$C$9:$P$9,MATCH(C168,'Sample Input'!$C$9:$P$9,1))&gt;=20,FORECAST(C168,INDEX('Sample Input'!$C$11:$P$11,MATCH(C168,'Sample Input'!$C$9:$P$9,1)-1):INDEX('Sample Input'!$C$11:$P$11,MATCH(C168,'Sample Input'!$C$9:$P$9,1)),INDEX('Sample Input'!$C$9:$P$9,MATCH(C168,'Sample Input'!$C$9:$P$9,1)-1):INDEX('Sample Input'!$C$9:$P$9,MATCH(C168,'Sample Input'!$C$9:$P$9,1))),FORECAST(C168,INDEX('Sample Input'!$C$11:$P$11,MATCH(C168,'Sample Input'!$C$9:$P$9,1)):INDEX('Sample Input'!$C$11:$P$11,MATCH(C168,'Sample Input'!$C$9:$P$9,1)+1),INDEX('Sample Input'!$C$9:$P$9,MATCH(C168,'Sample Input'!$C$9:$P$9,1)):INDEX('Sample Input'!$C$9:$P$9,MATCH(C168,'Sample Input'!$C$9:$P$9,1)+1)))</f>
        <v>0</v>
      </c>
      <c r="F168" s="34">
        <f t="shared" si="45"/>
        <v>0.15129551757812504</v>
      </c>
      <c r="G168" s="34">
        <f t="shared" si="46"/>
        <v>0.15917968750000003</v>
      </c>
      <c r="H168" s="34">
        <f t="shared" si="47"/>
        <v>0.17332280273437506</v>
      </c>
      <c r="I168" s="35">
        <f t="shared" si="48"/>
        <v>41</v>
      </c>
      <c r="J168" s="35">
        <f t="shared" si="49"/>
        <v>41</v>
      </c>
      <c r="K168" s="35">
        <f t="shared" si="50"/>
        <v>41</v>
      </c>
      <c r="L168" s="35">
        <f t="shared" si="51"/>
        <v>111</v>
      </c>
      <c r="M168" s="35">
        <f t="shared" si="52"/>
        <v>111</v>
      </c>
      <c r="N168" s="36">
        <f t="shared" si="53"/>
        <v>111</v>
      </c>
      <c r="P168" s="48">
        <f>IF(INDEX('Sample Input'!$C$6:$P$6,MATCH(C168,'Sample Input'!$C$9:$P$9,1))&gt;='Sample Input'!$O$9,FORECAST(C168,INDEX('Sample Input'!$C$6:$P$6,MATCH(C168,'Sample Input'!$C$9:$P$9,1)-1):INDEX('Sample Input'!$C$6:$P$6,MATCH(C168,'Sample Input'!$C$9:$P$9,1)),INDEX('Sample Input'!$C$9:$P$9,MATCH(C168,'Sample Input'!$C$9:$P$9,1)-1):INDEX('Sample Input'!$C$9:$P$9,MATCH(C168,'Sample Input'!$C$9:$P$9,1))),FORECAST(C168,INDEX('Sample Input'!$C$6:$P$6,MATCH(C168,'Sample Input'!$C$9:$P$9,1)):INDEX('Sample Input'!$C$6:$P$6,MATCH(C168,'Sample Input'!$C$9:$P$9,1)+1),INDEX('Sample Input'!$C$9:$P$9,MATCH(C168,'Sample Input'!$C$9:$P$9,1)):INDEX('Sample Input'!$C$9:$P$9,MATCH(C168,'Sample Input'!$C$9:$P$9,1)+1)))</f>
        <v>46.866681837079597</v>
      </c>
      <c r="Q168" s="49">
        <f>IF(INDEX('Sample Input'!$C$9:$P$9,MATCH(C168,'Sample Input'!$C$9:$P$9,1))&gt;=20,FORECAST(C168,INDEX('Sample Input'!$C$7:$P$7,MATCH(C168,'Sample Input'!$C$9:$P$9,1)-1):INDEX('Sample Input'!$C$7:$P$7,MATCH(C168,'Sample Input'!$C$9:$P$9,1)),INDEX('Sample Input'!$C$9:$P$9,MATCH(C168,'Sample Input'!$C$9:$P$9,1)-1):INDEX('Sample Input'!$C$9:$P$9,MATCH(C168,'Sample Input'!$C$9:$P$9,1))),FORECAST(C168,INDEX('Sample Input'!$C$7:$P$7,MATCH(C168,'Sample Input'!$C$9:$P$9,1)):INDEX('Sample Input'!$C$7:$P$7,MATCH(C168,'Sample Input'!$C$9:$P$9,1)+1),INDEX('Sample Input'!$C$9:$P$9,MATCH(C168,'Sample Input'!$C$9:$P$9,1)):INDEX('Sample Input'!$C$9:$P$9,MATCH(C168,'Sample Input'!$C$9:$P$9,1)+1)))</f>
        <v>0</v>
      </c>
      <c r="R168" s="50">
        <f>IF(INDEX('Sample Input'!$C$9:$P$9,MATCH(C168,'Sample Input'!$C$9:$P$9,1))&gt;=20,FORECAST(C168,INDEX('Sample Input'!$C$8:$P$8,MATCH(C168,'Sample Input'!$C$9:$P$9,1)-1):INDEX('Sample Input'!$C$8:$P$8,MATCH(C168,'Sample Input'!$C$9:$P$9,1)),INDEX('Sample Input'!$C$9:$P$9,MATCH(C168,'Sample Input'!$C$9:$P$9,1)-1):INDEX('Sample Input'!$C$9:$P$9,MATCH(C168,'Sample Input'!$C$9:$P$9,1))),FORECAST(C168,INDEX('Sample Input'!$C$8:$P$8,MATCH(C168,'Sample Input'!$C$9:$P$9,1)):INDEX('Sample Input'!$C$8:$P$8,MATCH(C168,'Sample Input'!$C$9:$P$9,1)+1),INDEX('Sample Input'!$C$9:$P$9,MATCH(C168,'Sample Input'!$C$9:$P$9,1)):INDEX('Sample Input'!$C$9:$P$9,MATCH(C168,'Sample Input'!$C$9:$P$9,1)+1)))</f>
        <v>0</v>
      </c>
      <c r="T168" s="32">
        <f t="shared" si="54"/>
        <v>46.866681837079597</v>
      </c>
      <c r="U168" s="33">
        <f t="shared" si="55"/>
        <v>0</v>
      </c>
      <c r="V168" s="33">
        <f t="shared" si="56"/>
        <v>0</v>
      </c>
      <c r="W168" s="34">
        <f t="shared" si="57"/>
        <v>0.15129551757812504</v>
      </c>
      <c r="X168" s="34">
        <f t="shared" si="58"/>
        <v>0.15917968750000003</v>
      </c>
      <c r="Y168" s="34">
        <f t="shared" si="59"/>
        <v>0.17332280273437506</v>
      </c>
      <c r="Z168" s="35">
        <f t="shared" si="60"/>
        <v>41</v>
      </c>
      <c r="AA168" s="35">
        <f t="shared" si="61"/>
        <v>41</v>
      </c>
      <c r="AB168" s="35">
        <f t="shared" si="62"/>
        <v>41</v>
      </c>
      <c r="AC168" s="35">
        <f t="shared" si="63"/>
        <v>111</v>
      </c>
      <c r="AD168" s="35">
        <f t="shared" si="64"/>
        <v>111</v>
      </c>
      <c r="AE168" s="36">
        <f t="shared" si="65"/>
        <v>111</v>
      </c>
    </row>
    <row r="169" spans="1:31" x14ac:dyDescent="0.25">
      <c r="A169" s="56">
        <v>164</v>
      </c>
      <c r="C169" s="32">
        <f t="shared" si="44"/>
        <v>46.994981543644876</v>
      </c>
      <c r="D169" s="33">
        <f>IF(INDEX('Sample Input'!$C$9:$P$9,MATCH(C169,'Sample Input'!$C$9:$P$9,1))&gt;=20,FORECAST(C169,INDEX('Sample Input'!$C$10:$P$10,MATCH(C169,'Sample Input'!$C$9:$P$9,1)-1):INDEX('Sample Input'!$C$10:$P$10,MATCH(C169,'Sample Input'!$C$9:$P$9,1)),INDEX('Sample Input'!$C$9:$P$9,MATCH(C169,'Sample Input'!$C$9:$P$9,1)-1):INDEX('Sample Input'!$C$9:$P$9,MATCH(C169,'Sample Input'!$C$9:$P$9,1))),FORECAST(C169,INDEX('Sample Input'!$C$10:$P$10,MATCH(C169,'Sample Input'!$C$9:$P$9,1)):INDEX('Sample Input'!$C$10:$P$10,MATCH(C169,'Sample Input'!$C$9:$P$9,1)+1),INDEX('Sample Input'!$C$9:$P$9,MATCH(C169,'Sample Input'!$C$9:$P$9,1)):INDEX('Sample Input'!$C$9:$P$9,MATCH(C169,'Sample Input'!$C$9:$P$9,1)+1)))</f>
        <v>0</v>
      </c>
      <c r="E169" s="33">
        <f>IF(INDEX('Sample Input'!$C$9:$P$9,MATCH(C169,'Sample Input'!$C$9:$P$9,1))&gt;=20,FORECAST(C169,INDEX('Sample Input'!$C$11:$P$11,MATCH(C169,'Sample Input'!$C$9:$P$9,1)-1):INDEX('Sample Input'!$C$11:$P$11,MATCH(C169,'Sample Input'!$C$9:$P$9,1)),INDEX('Sample Input'!$C$9:$P$9,MATCH(C169,'Sample Input'!$C$9:$P$9,1)-1):INDEX('Sample Input'!$C$9:$P$9,MATCH(C169,'Sample Input'!$C$9:$P$9,1))),FORECAST(C169,INDEX('Sample Input'!$C$11:$P$11,MATCH(C169,'Sample Input'!$C$9:$P$9,1)):INDEX('Sample Input'!$C$11:$P$11,MATCH(C169,'Sample Input'!$C$9:$P$9,1)+1),INDEX('Sample Input'!$C$9:$P$9,MATCH(C169,'Sample Input'!$C$9:$P$9,1)):INDEX('Sample Input'!$C$9:$P$9,MATCH(C169,'Sample Input'!$C$9:$P$9,1)+1)))</f>
        <v>0</v>
      </c>
      <c r="F169" s="34">
        <f t="shared" si="45"/>
        <v>0.15222371093750001</v>
      </c>
      <c r="G169" s="34">
        <f t="shared" si="46"/>
        <v>0.16015625</v>
      </c>
      <c r="H169" s="34">
        <f t="shared" si="47"/>
        <v>0.17438613281250001</v>
      </c>
      <c r="I169" s="35">
        <f t="shared" si="48"/>
        <v>41</v>
      </c>
      <c r="J169" s="35">
        <f t="shared" si="49"/>
        <v>41</v>
      </c>
      <c r="K169" s="35">
        <f t="shared" si="50"/>
        <v>41</v>
      </c>
      <c r="L169" s="35">
        <f t="shared" si="51"/>
        <v>111</v>
      </c>
      <c r="M169" s="35">
        <f t="shared" si="52"/>
        <v>111</v>
      </c>
      <c r="N169" s="36">
        <f t="shared" si="53"/>
        <v>111</v>
      </c>
      <c r="P169" s="48">
        <f>IF(INDEX('Sample Input'!$C$6:$P$6,MATCH(C169,'Sample Input'!$C$9:$P$9,1))&gt;='Sample Input'!$O$9,FORECAST(C169,INDEX('Sample Input'!$C$6:$P$6,MATCH(C169,'Sample Input'!$C$9:$P$9,1)-1):INDEX('Sample Input'!$C$6:$P$6,MATCH(C169,'Sample Input'!$C$9:$P$9,1)),INDEX('Sample Input'!$C$9:$P$9,MATCH(C169,'Sample Input'!$C$9:$P$9,1)-1):INDEX('Sample Input'!$C$9:$P$9,MATCH(C169,'Sample Input'!$C$9:$P$9,1))),FORECAST(C169,INDEX('Sample Input'!$C$6:$P$6,MATCH(C169,'Sample Input'!$C$9:$P$9,1)):INDEX('Sample Input'!$C$6:$P$6,MATCH(C169,'Sample Input'!$C$9:$P$9,1)+1),INDEX('Sample Input'!$C$9:$P$9,MATCH(C169,'Sample Input'!$C$9:$P$9,1)):INDEX('Sample Input'!$C$9:$P$9,MATCH(C169,'Sample Input'!$C$9:$P$9,1)+1)))</f>
        <v>46.994981543644876</v>
      </c>
      <c r="Q169" s="49">
        <f>IF(INDEX('Sample Input'!$C$9:$P$9,MATCH(C169,'Sample Input'!$C$9:$P$9,1))&gt;=20,FORECAST(C169,INDEX('Sample Input'!$C$7:$P$7,MATCH(C169,'Sample Input'!$C$9:$P$9,1)-1):INDEX('Sample Input'!$C$7:$P$7,MATCH(C169,'Sample Input'!$C$9:$P$9,1)),INDEX('Sample Input'!$C$9:$P$9,MATCH(C169,'Sample Input'!$C$9:$P$9,1)-1):INDEX('Sample Input'!$C$9:$P$9,MATCH(C169,'Sample Input'!$C$9:$P$9,1))),FORECAST(C169,INDEX('Sample Input'!$C$7:$P$7,MATCH(C169,'Sample Input'!$C$9:$P$9,1)):INDEX('Sample Input'!$C$7:$P$7,MATCH(C169,'Sample Input'!$C$9:$P$9,1)+1),INDEX('Sample Input'!$C$9:$P$9,MATCH(C169,'Sample Input'!$C$9:$P$9,1)):INDEX('Sample Input'!$C$9:$P$9,MATCH(C169,'Sample Input'!$C$9:$P$9,1)+1)))</f>
        <v>0</v>
      </c>
      <c r="R169" s="50">
        <f>IF(INDEX('Sample Input'!$C$9:$P$9,MATCH(C169,'Sample Input'!$C$9:$P$9,1))&gt;=20,FORECAST(C169,INDEX('Sample Input'!$C$8:$P$8,MATCH(C169,'Sample Input'!$C$9:$P$9,1)-1):INDEX('Sample Input'!$C$8:$P$8,MATCH(C169,'Sample Input'!$C$9:$P$9,1)),INDEX('Sample Input'!$C$9:$P$9,MATCH(C169,'Sample Input'!$C$9:$P$9,1)-1):INDEX('Sample Input'!$C$9:$P$9,MATCH(C169,'Sample Input'!$C$9:$P$9,1))),FORECAST(C169,INDEX('Sample Input'!$C$8:$P$8,MATCH(C169,'Sample Input'!$C$9:$P$9,1)):INDEX('Sample Input'!$C$8:$P$8,MATCH(C169,'Sample Input'!$C$9:$P$9,1)+1),INDEX('Sample Input'!$C$9:$P$9,MATCH(C169,'Sample Input'!$C$9:$P$9,1)):INDEX('Sample Input'!$C$9:$P$9,MATCH(C169,'Sample Input'!$C$9:$P$9,1)+1)))</f>
        <v>0</v>
      </c>
      <c r="T169" s="32">
        <f t="shared" si="54"/>
        <v>46.994981543644876</v>
      </c>
      <c r="U169" s="33">
        <f t="shared" si="55"/>
        <v>0</v>
      </c>
      <c r="V169" s="33">
        <f t="shared" si="56"/>
        <v>0</v>
      </c>
      <c r="W169" s="34">
        <f t="shared" si="57"/>
        <v>0.15222371093750001</v>
      </c>
      <c r="X169" s="34">
        <f t="shared" si="58"/>
        <v>0.16015625</v>
      </c>
      <c r="Y169" s="34">
        <f t="shared" si="59"/>
        <v>0.17438613281250001</v>
      </c>
      <c r="Z169" s="35">
        <f t="shared" si="60"/>
        <v>41</v>
      </c>
      <c r="AA169" s="35">
        <f t="shared" si="61"/>
        <v>41</v>
      </c>
      <c r="AB169" s="35">
        <f t="shared" si="62"/>
        <v>41</v>
      </c>
      <c r="AC169" s="35">
        <f t="shared" si="63"/>
        <v>111</v>
      </c>
      <c r="AD169" s="35">
        <f t="shared" si="64"/>
        <v>111</v>
      </c>
      <c r="AE169" s="36">
        <f t="shared" si="65"/>
        <v>111</v>
      </c>
    </row>
    <row r="170" spans="1:31" x14ac:dyDescent="0.25">
      <c r="A170" s="56">
        <v>165</v>
      </c>
      <c r="C170" s="32">
        <f t="shared" si="44"/>
        <v>47.122760761008685</v>
      </c>
      <c r="D170" s="33">
        <f>IF(INDEX('Sample Input'!$C$9:$P$9,MATCH(C170,'Sample Input'!$C$9:$P$9,1))&gt;=20,FORECAST(C170,INDEX('Sample Input'!$C$10:$P$10,MATCH(C170,'Sample Input'!$C$9:$P$9,1)-1):INDEX('Sample Input'!$C$10:$P$10,MATCH(C170,'Sample Input'!$C$9:$P$9,1)),INDEX('Sample Input'!$C$9:$P$9,MATCH(C170,'Sample Input'!$C$9:$P$9,1)-1):INDEX('Sample Input'!$C$9:$P$9,MATCH(C170,'Sample Input'!$C$9:$P$9,1))),FORECAST(C170,INDEX('Sample Input'!$C$10:$P$10,MATCH(C170,'Sample Input'!$C$9:$P$9,1)):INDEX('Sample Input'!$C$10:$P$10,MATCH(C170,'Sample Input'!$C$9:$P$9,1)+1),INDEX('Sample Input'!$C$9:$P$9,MATCH(C170,'Sample Input'!$C$9:$P$9,1)):INDEX('Sample Input'!$C$9:$P$9,MATCH(C170,'Sample Input'!$C$9:$P$9,1)+1)))</f>
        <v>0</v>
      </c>
      <c r="E170" s="33">
        <f>IF(INDEX('Sample Input'!$C$9:$P$9,MATCH(C170,'Sample Input'!$C$9:$P$9,1))&gt;=20,FORECAST(C170,INDEX('Sample Input'!$C$11:$P$11,MATCH(C170,'Sample Input'!$C$9:$P$9,1)-1):INDEX('Sample Input'!$C$11:$P$11,MATCH(C170,'Sample Input'!$C$9:$P$9,1)),INDEX('Sample Input'!$C$9:$P$9,MATCH(C170,'Sample Input'!$C$9:$P$9,1)-1):INDEX('Sample Input'!$C$9:$P$9,MATCH(C170,'Sample Input'!$C$9:$P$9,1))),FORECAST(C170,INDEX('Sample Input'!$C$11:$P$11,MATCH(C170,'Sample Input'!$C$9:$P$9,1)):INDEX('Sample Input'!$C$11:$P$11,MATCH(C170,'Sample Input'!$C$9:$P$9,1)+1),INDEX('Sample Input'!$C$9:$P$9,MATCH(C170,'Sample Input'!$C$9:$P$9,1)):INDEX('Sample Input'!$C$9:$P$9,MATCH(C170,'Sample Input'!$C$9:$P$9,1)+1)))</f>
        <v>0</v>
      </c>
      <c r="F170" s="34">
        <f t="shared" si="45"/>
        <v>0.153151904296875</v>
      </c>
      <c r="G170" s="34">
        <f t="shared" si="46"/>
        <v>0.1611328125</v>
      </c>
      <c r="H170" s="34">
        <f t="shared" si="47"/>
        <v>0.17544946289062502</v>
      </c>
      <c r="I170" s="35">
        <f t="shared" si="48"/>
        <v>41</v>
      </c>
      <c r="J170" s="35">
        <f t="shared" si="49"/>
        <v>41</v>
      </c>
      <c r="K170" s="35">
        <f t="shared" si="50"/>
        <v>41</v>
      </c>
      <c r="L170" s="35">
        <f t="shared" si="51"/>
        <v>112</v>
      </c>
      <c r="M170" s="35">
        <f t="shared" si="52"/>
        <v>112</v>
      </c>
      <c r="N170" s="36">
        <f t="shared" si="53"/>
        <v>112</v>
      </c>
      <c r="P170" s="48">
        <f>IF(INDEX('Sample Input'!$C$6:$P$6,MATCH(C170,'Sample Input'!$C$9:$P$9,1))&gt;='Sample Input'!$O$9,FORECAST(C170,INDEX('Sample Input'!$C$6:$P$6,MATCH(C170,'Sample Input'!$C$9:$P$9,1)-1):INDEX('Sample Input'!$C$6:$P$6,MATCH(C170,'Sample Input'!$C$9:$P$9,1)),INDEX('Sample Input'!$C$9:$P$9,MATCH(C170,'Sample Input'!$C$9:$P$9,1)-1):INDEX('Sample Input'!$C$9:$P$9,MATCH(C170,'Sample Input'!$C$9:$P$9,1))),FORECAST(C170,INDEX('Sample Input'!$C$6:$P$6,MATCH(C170,'Sample Input'!$C$9:$P$9,1)):INDEX('Sample Input'!$C$6:$P$6,MATCH(C170,'Sample Input'!$C$9:$P$9,1)+1),INDEX('Sample Input'!$C$9:$P$9,MATCH(C170,'Sample Input'!$C$9:$P$9,1)):INDEX('Sample Input'!$C$9:$P$9,MATCH(C170,'Sample Input'!$C$9:$P$9,1)+1)))</f>
        <v>47.122760761008685</v>
      </c>
      <c r="Q170" s="49">
        <f>IF(INDEX('Sample Input'!$C$9:$P$9,MATCH(C170,'Sample Input'!$C$9:$P$9,1))&gt;=20,FORECAST(C170,INDEX('Sample Input'!$C$7:$P$7,MATCH(C170,'Sample Input'!$C$9:$P$9,1)-1):INDEX('Sample Input'!$C$7:$P$7,MATCH(C170,'Sample Input'!$C$9:$P$9,1)),INDEX('Sample Input'!$C$9:$P$9,MATCH(C170,'Sample Input'!$C$9:$P$9,1)-1):INDEX('Sample Input'!$C$9:$P$9,MATCH(C170,'Sample Input'!$C$9:$P$9,1))),FORECAST(C170,INDEX('Sample Input'!$C$7:$P$7,MATCH(C170,'Sample Input'!$C$9:$P$9,1)):INDEX('Sample Input'!$C$7:$P$7,MATCH(C170,'Sample Input'!$C$9:$P$9,1)+1),INDEX('Sample Input'!$C$9:$P$9,MATCH(C170,'Sample Input'!$C$9:$P$9,1)):INDEX('Sample Input'!$C$9:$P$9,MATCH(C170,'Sample Input'!$C$9:$P$9,1)+1)))</f>
        <v>0</v>
      </c>
      <c r="R170" s="50">
        <f>IF(INDEX('Sample Input'!$C$9:$P$9,MATCH(C170,'Sample Input'!$C$9:$P$9,1))&gt;=20,FORECAST(C170,INDEX('Sample Input'!$C$8:$P$8,MATCH(C170,'Sample Input'!$C$9:$P$9,1)-1):INDEX('Sample Input'!$C$8:$P$8,MATCH(C170,'Sample Input'!$C$9:$P$9,1)),INDEX('Sample Input'!$C$9:$P$9,MATCH(C170,'Sample Input'!$C$9:$P$9,1)-1):INDEX('Sample Input'!$C$9:$P$9,MATCH(C170,'Sample Input'!$C$9:$P$9,1))),FORECAST(C170,INDEX('Sample Input'!$C$8:$P$8,MATCH(C170,'Sample Input'!$C$9:$P$9,1)):INDEX('Sample Input'!$C$8:$P$8,MATCH(C170,'Sample Input'!$C$9:$P$9,1)+1),INDEX('Sample Input'!$C$9:$P$9,MATCH(C170,'Sample Input'!$C$9:$P$9,1)):INDEX('Sample Input'!$C$9:$P$9,MATCH(C170,'Sample Input'!$C$9:$P$9,1)+1)))</f>
        <v>0</v>
      </c>
      <c r="T170" s="32">
        <f t="shared" si="54"/>
        <v>47.122760761008685</v>
      </c>
      <c r="U170" s="33">
        <f t="shared" si="55"/>
        <v>0</v>
      </c>
      <c r="V170" s="33">
        <f t="shared" si="56"/>
        <v>0</v>
      </c>
      <c r="W170" s="34">
        <f t="shared" si="57"/>
        <v>0.153151904296875</v>
      </c>
      <c r="X170" s="34">
        <f t="shared" si="58"/>
        <v>0.1611328125</v>
      </c>
      <c r="Y170" s="34">
        <f t="shared" si="59"/>
        <v>0.17544946289062502</v>
      </c>
      <c r="Z170" s="35">
        <f t="shared" si="60"/>
        <v>41</v>
      </c>
      <c r="AA170" s="35">
        <f t="shared" si="61"/>
        <v>41</v>
      </c>
      <c r="AB170" s="35">
        <f t="shared" si="62"/>
        <v>41</v>
      </c>
      <c r="AC170" s="35">
        <f t="shared" si="63"/>
        <v>112</v>
      </c>
      <c r="AD170" s="35">
        <f t="shared" si="64"/>
        <v>112</v>
      </c>
      <c r="AE170" s="36">
        <f t="shared" si="65"/>
        <v>112</v>
      </c>
    </row>
    <row r="171" spans="1:31" x14ac:dyDescent="0.25">
      <c r="A171" s="56">
        <v>166</v>
      </c>
      <c r="C171" s="32">
        <f t="shared" si="44"/>
        <v>47.250024736095142</v>
      </c>
      <c r="D171" s="33">
        <f>IF(INDEX('Sample Input'!$C$9:$P$9,MATCH(C171,'Sample Input'!$C$9:$P$9,1))&gt;=20,FORECAST(C171,INDEX('Sample Input'!$C$10:$P$10,MATCH(C171,'Sample Input'!$C$9:$P$9,1)-1):INDEX('Sample Input'!$C$10:$P$10,MATCH(C171,'Sample Input'!$C$9:$P$9,1)),INDEX('Sample Input'!$C$9:$P$9,MATCH(C171,'Sample Input'!$C$9:$P$9,1)-1):INDEX('Sample Input'!$C$9:$P$9,MATCH(C171,'Sample Input'!$C$9:$P$9,1))),FORECAST(C171,INDEX('Sample Input'!$C$10:$P$10,MATCH(C171,'Sample Input'!$C$9:$P$9,1)):INDEX('Sample Input'!$C$10:$P$10,MATCH(C171,'Sample Input'!$C$9:$P$9,1)+1),INDEX('Sample Input'!$C$9:$P$9,MATCH(C171,'Sample Input'!$C$9:$P$9,1)):INDEX('Sample Input'!$C$9:$P$9,MATCH(C171,'Sample Input'!$C$9:$P$9,1)+1)))</f>
        <v>0</v>
      </c>
      <c r="E171" s="33">
        <f>IF(INDEX('Sample Input'!$C$9:$P$9,MATCH(C171,'Sample Input'!$C$9:$P$9,1))&gt;=20,FORECAST(C171,INDEX('Sample Input'!$C$11:$P$11,MATCH(C171,'Sample Input'!$C$9:$P$9,1)-1):INDEX('Sample Input'!$C$11:$P$11,MATCH(C171,'Sample Input'!$C$9:$P$9,1)),INDEX('Sample Input'!$C$9:$P$9,MATCH(C171,'Sample Input'!$C$9:$P$9,1)-1):INDEX('Sample Input'!$C$9:$P$9,MATCH(C171,'Sample Input'!$C$9:$P$9,1))),FORECAST(C171,INDEX('Sample Input'!$C$11:$P$11,MATCH(C171,'Sample Input'!$C$9:$P$9,1)):INDEX('Sample Input'!$C$11:$P$11,MATCH(C171,'Sample Input'!$C$9:$P$9,1)+1),INDEX('Sample Input'!$C$9:$P$9,MATCH(C171,'Sample Input'!$C$9:$P$9,1)):INDEX('Sample Input'!$C$9:$P$9,MATCH(C171,'Sample Input'!$C$9:$P$9,1)+1)))</f>
        <v>0</v>
      </c>
      <c r="F171" s="34">
        <f t="shared" si="45"/>
        <v>0.15408009765625</v>
      </c>
      <c r="G171" s="34">
        <f t="shared" si="46"/>
        <v>0.162109375</v>
      </c>
      <c r="H171" s="34">
        <f t="shared" si="47"/>
        <v>0.17651279296875003</v>
      </c>
      <c r="I171" s="35">
        <f t="shared" si="48"/>
        <v>41</v>
      </c>
      <c r="J171" s="35">
        <f t="shared" si="49"/>
        <v>41</v>
      </c>
      <c r="K171" s="35">
        <f t="shared" si="50"/>
        <v>41</v>
      </c>
      <c r="L171" s="35">
        <f t="shared" si="51"/>
        <v>112</v>
      </c>
      <c r="M171" s="35">
        <f t="shared" si="52"/>
        <v>112</v>
      </c>
      <c r="N171" s="36">
        <f t="shared" si="53"/>
        <v>112</v>
      </c>
      <c r="P171" s="48">
        <f>IF(INDEX('Sample Input'!$C$6:$P$6,MATCH(C171,'Sample Input'!$C$9:$P$9,1))&gt;='Sample Input'!$O$9,FORECAST(C171,INDEX('Sample Input'!$C$6:$P$6,MATCH(C171,'Sample Input'!$C$9:$P$9,1)-1):INDEX('Sample Input'!$C$6:$P$6,MATCH(C171,'Sample Input'!$C$9:$P$9,1)),INDEX('Sample Input'!$C$9:$P$9,MATCH(C171,'Sample Input'!$C$9:$P$9,1)-1):INDEX('Sample Input'!$C$9:$P$9,MATCH(C171,'Sample Input'!$C$9:$P$9,1))),FORECAST(C171,INDEX('Sample Input'!$C$6:$P$6,MATCH(C171,'Sample Input'!$C$9:$P$9,1)):INDEX('Sample Input'!$C$6:$P$6,MATCH(C171,'Sample Input'!$C$9:$P$9,1)+1),INDEX('Sample Input'!$C$9:$P$9,MATCH(C171,'Sample Input'!$C$9:$P$9,1)):INDEX('Sample Input'!$C$9:$P$9,MATCH(C171,'Sample Input'!$C$9:$P$9,1)+1)))</f>
        <v>47.250024736095142</v>
      </c>
      <c r="Q171" s="49">
        <f>IF(INDEX('Sample Input'!$C$9:$P$9,MATCH(C171,'Sample Input'!$C$9:$P$9,1))&gt;=20,FORECAST(C171,INDEX('Sample Input'!$C$7:$P$7,MATCH(C171,'Sample Input'!$C$9:$P$9,1)-1):INDEX('Sample Input'!$C$7:$P$7,MATCH(C171,'Sample Input'!$C$9:$P$9,1)),INDEX('Sample Input'!$C$9:$P$9,MATCH(C171,'Sample Input'!$C$9:$P$9,1)-1):INDEX('Sample Input'!$C$9:$P$9,MATCH(C171,'Sample Input'!$C$9:$P$9,1))),FORECAST(C171,INDEX('Sample Input'!$C$7:$P$7,MATCH(C171,'Sample Input'!$C$9:$P$9,1)):INDEX('Sample Input'!$C$7:$P$7,MATCH(C171,'Sample Input'!$C$9:$P$9,1)+1),INDEX('Sample Input'!$C$9:$P$9,MATCH(C171,'Sample Input'!$C$9:$P$9,1)):INDEX('Sample Input'!$C$9:$P$9,MATCH(C171,'Sample Input'!$C$9:$P$9,1)+1)))</f>
        <v>0</v>
      </c>
      <c r="R171" s="50">
        <f>IF(INDEX('Sample Input'!$C$9:$P$9,MATCH(C171,'Sample Input'!$C$9:$P$9,1))&gt;=20,FORECAST(C171,INDEX('Sample Input'!$C$8:$P$8,MATCH(C171,'Sample Input'!$C$9:$P$9,1)-1):INDEX('Sample Input'!$C$8:$P$8,MATCH(C171,'Sample Input'!$C$9:$P$9,1)),INDEX('Sample Input'!$C$9:$P$9,MATCH(C171,'Sample Input'!$C$9:$P$9,1)-1):INDEX('Sample Input'!$C$9:$P$9,MATCH(C171,'Sample Input'!$C$9:$P$9,1))),FORECAST(C171,INDEX('Sample Input'!$C$8:$P$8,MATCH(C171,'Sample Input'!$C$9:$P$9,1)):INDEX('Sample Input'!$C$8:$P$8,MATCH(C171,'Sample Input'!$C$9:$P$9,1)+1),INDEX('Sample Input'!$C$9:$P$9,MATCH(C171,'Sample Input'!$C$9:$P$9,1)):INDEX('Sample Input'!$C$9:$P$9,MATCH(C171,'Sample Input'!$C$9:$P$9,1)+1)))</f>
        <v>0</v>
      </c>
      <c r="T171" s="32">
        <f t="shared" si="54"/>
        <v>47.250024736095142</v>
      </c>
      <c r="U171" s="33">
        <f t="shared" si="55"/>
        <v>0</v>
      </c>
      <c r="V171" s="33">
        <f t="shared" si="56"/>
        <v>0</v>
      </c>
      <c r="W171" s="34">
        <f t="shared" si="57"/>
        <v>0.15408009765625</v>
      </c>
      <c r="X171" s="34">
        <f t="shared" si="58"/>
        <v>0.162109375</v>
      </c>
      <c r="Y171" s="34">
        <f t="shared" si="59"/>
        <v>0.17651279296875003</v>
      </c>
      <c r="Z171" s="35">
        <f t="shared" si="60"/>
        <v>41</v>
      </c>
      <c r="AA171" s="35">
        <f t="shared" si="61"/>
        <v>41</v>
      </c>
      <c r="AB171" s="35">
        <f t="shared" si="62"/>
        <v>41</v>
      </c>
      <c r="AC171" s="35">
        <f t="shared" si="63"/>
        <v>112</v>
      </c>
      <c r="AD171" s="35">
        <f t="shared" si="64"/>
        <v>112</v>
      </c>
      <c r="AE171" s="36">
        <f t="shared" si="65"/>
        <v>112</v>
      </c>
    </row>
    <row r="172" spans="1:31" x14ac:dyDescent="0.25">
      <c r="A172" s="56">
        <v>167</v>
      </c>
      <c r="C172" s="32">
        <f t="shared" si="44"/>
        <v>47.376778631708092</v>
      </c>
      <c r="D172" s="33">
        <f>IF(INDEX('Sample Input'!$C$9:$P$9,MATCH(C172,'Sample Input'!$C$9:$P$9,1))&gt;=20,FORECAST(C172,INDEX('Sample Input'!$C$10:$P$10,MATCH(C172,'Sample Input'!$C$9:$P$9,1)-1):INDEX('Sample Input'!$C$10:$P$10,MATCH(C172,'Sample Input'!$C$9:$P$9,1)),INDEX('Sample Input'!$C$9:$P$9,MATCH(C172,'Sample Input'!$C$9:$P$9,1)-1):INDEX('Sample Input'!$C$9:$P$9,MATCH(C172,'Sample Input'!$C$9:$P$9,1))),FORECAST(C172,INDEX('Sample Input'!$C$10:$P$10,MATCH(C172,'Sample Input'!$C$9:$P$9,1)):INDEX('Sample Input'!$C$10:$P$10,MATCH(C172,'Sample Input'!$C$9:$P$9,1)+1),INDEX('Sample Input'!$C$9:$P$9,MATCH(C172,'Sample Input'!$C$9:$P$9,1)):INDEX('Sample Input'!$C$9:$P$9,MATCH(C172,'Sample Input'!$C$9:$P$9,1)+1)))</f>
        <v>0</v>
      </c>
      <c r="E172" s="33">
        <f>IF(INDEX('Sample Input'!$C$9:$P$9,MATCH(C172,'Sample Input'!$C$9:$P$9,1))&gt;=20,FORECAST(C172,INDEX('Sample Input'!$C$11:$P$11,MATCH(C172,'Sample Input'!$C$9:$P$9,1)-1):INDEX('Sample Input'!$C$11:$P$11,MATCH(C172,'Sample Input'!$C$9:$P$9,1)),INDEX('Sample Input'!$C$9:$P$9,MATCH(C172,'Sample Input'!$C$9:$P$9,1)-1):INDEX('Sample Input'!$C$9:$P$9,MATCH(C172,'Sample Input'!$C$9:$P$9,1))),FORECAST(C172,INDEX('Sample Input'!$C$11:$P$11,MATCH(C172,'Sample Input'!$C$9:$P$9,1)):INDEX('Sample Input'!$C$11:$P$11,MATCH(C172,'Sample Input'!$C$9:$P$9,1)+1),INDEX('Sample Input'!$C$9:$P$9,MATCH(C172,'Sample Input'!$C$9:$P$9,1)):INDEX('Sample Input'!$C$9:$P$9,MATCH(C172,'Sample Input'!$C$9:$P$9,1)+1)))</f>
        <v>0</v>
      </c>
      <c r="F172" s="34">
        <f t="shared" si="45"/>
        <v>0.15500829101562502</v>
      </c>
      <c r="G172" s="34">
        <f t="shared" si="46"/>
        <v>0.16308593750000003</v>
      </c>
      <c r="H172" s="34">
        <f t="shared" si="47"/>
        <v>0.17757612304687503</v>
      </c>
      <c r="I172" s="35">
        <f t="shared" si="48"/>
        <v>42</v>
      </c>
      <c r="J172" s="35">
        <f t="shared" si="49"/>
        <v>42</v>
      </c>
      <c r="K172" s="35">
        <f t="shared" si="50"/>
        <v>42</v>
      </c>
      <c r="L172" s="35">
        <f t="shared" si="51"/>
        <v>112</v>
      </c>
      <c r="M172" s="35">
        <f t="shared" si="52"/>
        <v>112</v>
      </c>
      <c r="N172" s="36">
        <f t="shared" si="53"/>
        <v>112</v>
      </c>
      <c r="P172" s="48">
        <f>IF(INDEX('Sample Input'!$C$6:$P$6,MATCH(C172,'Sample Input'!$C$9:$P$9,1))&gt;='Sample Input'!$O$9,FORECAST(C172,INDEX('Sample Input'!$C$6:$P$6,MATCH(C172,'Sample Input'!$C$9:$P$9,1)-1):INDEX('Sample Input'!$C$6:$P$6,MATCH(C172,'Sample Input'!$C$9:$P$9,1)),INDEX('Sample Input'!$C$9:$P$9,MATCH(C172,'Sample Input'!$C$9:$P$9,1)-1):INDEX('Sample Input'!$C$9:$P$9,MATCH(C172,'Sample Input'!$C$9:$P$9,1))),FORECAST(C172,INDEX('Sample Input'!$C$6:$P$6,MATCH(C172,'Sample Input'!$C$9:$P$9,1)):INDEX('Sample Input'!$C$6:$P$6,MATCH(C172,'Sample Input'!$C$9:$P$9,1)+1),INDEX('Sample Input'!$C$9:$P$9,MATCH(C172,'Sample Input'!$C$9:$P$9,1)):INDEX('Sample Input'!$C$9:$P$9,MATCH(C172,'Sample Input'!$C$9:$P$9,1)+1)))</f>
        <v>47.376778631708092</v>
      </c>
      <c r="Q172" s="49">
        <f>IF(INDEX('Sample Input'!$C$9:$P$9,MATCH(C172,'Sample Input'!$C$9:$P$9,1))&gt;=20,FORECAST(C172,INDEX('Sample Input'!$C$7:$P$7,MATCH(C172,'Sample Input'!$C$9:$P$9,1)-1):INDEX('Sample Input'!$C$7:$P$7,MATCH(C172,'Sample Input'!$C$9:$P$9,1)),INDEX('Sample Input'!$C$9:$P$9,MATCH(C172,'Sample Input'!$C$9:$P$9,1)-1):INDEX('Sample Input'!$C$9:$P$9,MATCH(C172,'Sample Input'!$C$9:$P$9,1))),FORECAST(C172,INDEX('Sample Input'!$C$7:$P$7,MATCH(C172,'Sample Input'!$C$9:$P$9,1)):INDEX('Sample Input'!$C$7:$P$7,MATCH(C172,'Sample Input'!$C$9:$P$9,1)+1),INDEX('Sample Input'!$C$9:$P$9,MATCH(C172,'Sample Input'!$C$9:$P$9,1)):INDEX('Sample Input'!$C$9:$P$9,MATCH(C172,'Sample Input'!$C$9:$P$9,1)+1)))</f>
        <v>0</v>
      </c>
      <c r="R172" s="50">
        <f>IF(INDEX('Sample Input'!$C$9:$P$9,MATCH(C172,'Sample Input'!$C$9:$P$9,1))&gt;=20,FORECAST(C172,INDEX('Sample Input'!$C$8:$P$8,MATCH(C172,'Sample Input'!$C$9:$P$9,1)-1):INDEX('Sample Input'!$C$8:$P$8,MATCH(C172,'Sample Input'!$C$9:$P$9,1)),INDEX('Sample Input'!$C$9:$P$9,MATCH(C172,'Sample Input'!$C$9:$P$9,1)-1):INDEX('Sample Input'!$C$9:$P$9,MATCH(C172,'Sample Input'!$C$9:$P$9,1))),FORECAST(C172,INDEX('Sample Input'!$C$8:$P$8,MATCH(C172,'Sample Input'!$C$9:$P$9,1)):INDEX('Sample Input'!$C$8:$P$8,MATCH(C172,'Sample Input'!$C$9:$P$9,1)+1),INDEX('Sample Input'!$C$9:$P$9,MATCH(C172,'Sample Input'!$C$9:$P$9,1)):INDEX('Sample Input'!$C$9:$P$9,MATCH(C172,'Sample Input'!$C$9:$P$9,1)+1)))</f>
        <v>0</v>
      </c>
      <c r="T172" s="32">
        <f t="shared" si="54"/>
        <v>47.376778631708092</v>
      </c>
      <c r="U172" s="33">
        <f t="shared" si="55"/>
        <v>0</v>
      </c>
      <c r="V172" s="33">
        <f t="shared" si="56"/>
        <v>0</v>
      </c>
      <c r="W172" s="34">
        <f t="shared" si="57"/>
        <v>0.15500829101562502</v>
      </c>
      <c r="X172" s="34">
        <f t="shared" si="58"/>
        <v>0.16308593750000003</v>
      </c>
      <c r="Y172" s="34">
        <f t="shared" si="59"/>
        <v>0.17757612304687503</v>
      </c>
      <c r="Z172" s="35">
        <f t="shared" si="60"/>
        <v>42</v>
      </c>
      <c r="AA172" s="35">
        <f t="shared" si="61"/>
        <v>42</v>
      </c>
      <c r="AB172" s="35">
        <f t="shared" si="62"/>
        <v>42</v>
      </c>
      <c r="AC172" s="35">
        <f t="shared" si="63"/>
        <v>112</v>
      </c>
      <c r="AD172" s="35">
        <f t="shared" si="64"/>
        <v>112</v>
      </c>
      <c r="AE172" s="36">
        <f t="shared" si="65"/>
        <v>112</v>
      </c>
    </row>
    <row r="173" spans="1:31" x14ac:dyDescent="0.25">
      <c r="A173" s="56">
        <v>168</v>
      </c>
      <c r="C173" s="32">
        <f t="shared" si="44"/>
        <v>47.503027528374403</v>
      </c>
      <c r="D173" s="33">
        <f>IF(INDEX('Sample Input'!$C$9:$P$9,MATCH(C173,'Sample Input'!$C$9:$P$9,1))&gt;=20,FORECAST(C173,INDEX('Sample Input'!$C$10:$P$10,MATCH(C173,'Sample Input'!$C$9:$P$9,1)-1):INDEX('Sample Input'!$C$10:$P$10,MATCH(C173,'Sample Input'!$C$9:$P$9,1)),INDEX('Sample Input'!$C$9:$P$9,MATCH(C173,'Sample Input'!$C$9:$P$9,1)-1):INDEX('Sample Input'!$C$9:$P$9,MATCH(C173,'Sample Input'!$C$9:$P$9,1))),FORECAST(C173,INDEX('Sample Input'!$C$10:$P$10,MATCH(C173,'Sample Input'!$C$9:$P$9,1)):INDEX('Sample Input'!$C$10:$P$10,MATCH(C173,'Sample Input'!$C$9:$P$9,1)+1),INDEX('Sample Input'!$C$9:$P$9,MATCH(C173,'Sample Input'!$C$9:$P$9,1)):INDEX('Sample Input'!$C$9:$P$9,MATCH(C173,'Sample Input'!$C$9:$P$9,1)+1)))</f>
        <v>0</v>
      </c>
      <c r="E173" s="33">
        <f>IF(INDEX('Sample Input'!$C$9:$P$9,MATCH(C173,'Sample Input'!$C$9:$P$9,1))&gt;=20,FORECAST(C173,INDEX('Sample Input'!$C$11:$P$11,MATCH(C173,'Sample Input'!$C$9:$P$9,1)-1):INDEX('Sample Input'!$C$11:$P$11,MATCH(C173,'Sample Input'!$C$9:$P$9,1)),INDEX('Sample Input'!$C$9:$P$9,MATCH(C173,'Sample Input'!$C$9:$P$9,1)-1):INDEX('Sample Input'!$C$9:$P$9,MATCH(C173,'Sample Input'!$C$9:$P$9,1))),FORECAST(C173,INDEX('Sample Input'!$C$11:$P$11,MATCH(C173,'Sample Input'!$C$9:$P$9,1)):INDEX('Sample Input'!$C$11:$P$11,MATCH(C173,'Sample Input'!$C$9:$P$9,1)+1),INDEX('Sample Input'!$C$9:$P$9,MATCH(C173,'Sample Input'!$C$9:$P$9,1)):INDEX('Sample Input'!$C$9:$P$9,MATCH(C173,'Sample Input'!$C$9:$P$9,1)+1)))</f>
        <v>0</v>
      </c>
      <c r="F173" s="34">
        <f t="shared" si="45"/>
        <v>0.15593648437500005</v>
      </c>
      <c r="G173" s="34">
        <f t="shared" si="46"/>
        <v>0.16406250000000006</v>
      </c>
      <c r="H173" s="34">
        <f t="shared" si="47"/>
        <v>0.17863945312500007</v>
      </c>
      <c r="I173" s="35">
        <f t="shared" si="48"/>
        <v>42</v>
      </c>
      <c r="J173" s="35">
        <f t="shared" si="49"/>
        <v>42</v>
      </c>
      <c r="K173" s="35">
        <f t="shared" si="50"/>
        <v>42</v>
      </c>
      <c r="L173" s="35">
        <f t="shared" si="51"/>
        <v>113</v>
      </c>
      <c r="M173" s="35">
        <f t="shared" si="52"/>
        <v>113</v>
      </c>
      <c r="N173" s="36">
        <f t="shared" si="53"/>
        <v>113</v>
      </c>
      <c r="P173" s="48">
        <f>IF(INDEX('Sample Input'!$C$6:$P$6,MATCH(C173,'Sample Input'!$C$9:$P$9,1))&gt;='Sample Input'!$O$9,FORECAST(C173,INDEX('Sample Input'!$C$6:$P$6,MATCH(C173,'Sample Input'!$C$9:$P$9,1)-1):INDEX('Sample Input'!$C$6:$P$6,MATCH(C173,'Sample Input'!$C$9:$P$9,1)),INDEX('Sample Input'!$C$9:$P$9,MATCH(C173,'Sample Input'!$C$9:$P$9,1)-1):INDEX('Sample Input'!$C$9:$P$9,MATCH(C173,'Sample Input'!$C$9:$P$9,1))),FORECAST(C173,INDEX('Sample Input'!$C$6:$P$6,MATCH(C173,'Sample Input'!$C$9:$P$9,1)):INDEX('Sample Input'!$C$6:$P$6,MATCH(C173,'Sample Input'!$C$9:$P$9,1)+1),INDEX('Sample Input'!$C$9:$P$9,MATCH(C173,'Sample Input'!$C$9:$P$9,1)):INDEX('Sample Input'!$C$9:$P$9,MATCH(C173,'Sample Input'!$C$9:$P$9,1)+1)))</f>
        <v>47.503027528374403</v>
      </c>
      <c r="Q173" s="49">
        <f>IF(INDEX('Sample Input'!$C$9:$P$9,MATCH(C173,'Sample Input'!$C$9:$P$9,1))&gt;=20,FORECAST(C173,INDEX('Sample Input'!$C$7:$P$7,MATCH(C173,'Sample Input'!$C$9:$P$9,1)-1):INDEX('Sample Input'!$C$7:$P$7,MATCH(C173,'Sample Input'!$C$9:$P$9,1)),INDEX('Sample Input'!$C$9:$P$9,MATCH(C173,'Sample Input'!$C$9:$P$9,1)-1):INDEX('Sample Input'!$C$9:$P$9,MATCH(C173,'Sample Input'!$C$9:$P$9,1))),FORECAST(C173,INDEX('Sample Input'!$C$7:$P$7,MATCH(C173,'Sample Input'!$C$9:$P$9,1)):INDEX('Sample Input'!$C$7:$P$7,MATCH(C173,'Sample Input'!$C$9:$P$9,1)+1),INDEX('Sample Input'!$C$9:$P$9,MATCH(C173,'Sample Input'!$C$9:$P$9,1)):INDEX('Sample Input'!$C$9:$P$9,MATCH(C173,'Sample Input'!$C$9:$P$9,1)+1)))</f>
        <v>0</v>
      </c>
      <c r="R173" s="50">
        <f>IF(INDEX('Sample Input'!$C$9:$P$9,MATCH(C173,'Sample Input'!$C$9:$P$9,1))&gt;=20,FORECAST(C173,INDEX('Sample Input'!$C$8:$P$8,MATCH(C173,'Sample Input'!$C$9:$P$9,1)-1):INDEX('Sample Input'!$C$8:$P$8,MATCH(C173,'Sample Input'!$C$9:$P$9,1)),INDEX('Sample Input'!$C$9:$P$9,MATCH(C173,'Sample Input'!$C$9:$P$9,1)-1):INDEX('Sample Input'!$C$9:$P$9,MATCH(C173,'Sample Input'!$C$9:$P$9,1))),FORECAST(C173,INDEX('Sample Input'!$C$8:$P$8,MATCH(C173,'Sample Input'!$C$9:$P$9,1)):INDEX('Sample Input'!$C$8:$P$8,MATCH(C173,'Sample Input'!$C$9:$P$9,1)+1),INDEX('Sample Input'!$C$9:$P$9,MATCH(C173,'Sample Input'!$C$9:$P$9,1)):INDEX('Sample Input'!$C$9:$P$9,MATCH(C173,'Sample Input'!$C$9:$P$9,1)+1)))</f>
        <v>0</v>
      </c>
      <c r="T173" s="32">
        <f t="shared" si="54"/>
        <v>47.503027528374403</v>
      </c>
      <c r="U173" s="33">
        <f t="shared" si="55"/>
        <v>0</v>
      </c>
      <c r="V173" s="33">
        <f t="shared" si="56"/>
        <v>0</v>
      </c>
      <c r="W173" s="34">
        <f t="shared" si="57"/>
        <v>0.15593648437500005</v>
      </c>
      <c r="X173" s="34">
        <f t="shared" si="58"/>
        <v>0.16406250000000006</v>
      </c>
      <c r="Y173" s="34">
        <f t="shared" si="59"/>
        <v>0.17863945312500007</v>
      </c>
      <c r="Z173" s="35">
        <f t="shared" si="60"/>
        <v>42</v>
      </c>
      <c r="AA173" s="35">
        <f t="shared" si="61"/>
        <v>42</v>
      </c>
      <c r="AB173" s="35">
        <f t="shared" si="62"/>
        <v>42</v>
      </c>
      <c r="AC173" s="35">
        <f t="shared" si="63"/>
        <v>113</v>
      </c>
      <c r="AD173" s="35">
        <f t="shared" si="64"/>
        <v>113</v>
      </c>
      <c r="AE173" s="36">
        <f t="shared" si="65"/>
        <v>113</v>
      </c>
    </row>
    <row r="174" spans="1:31" x14ac:dyDescent="0.25">
      <c r="A174" s="56">
        <v>169</v>
      </c>
      <c r="C174" s="32">
        <f t="shared" si="44"/>
        <v>47.628776426136177</v>
      </c>
      <c r="D174" s="33">
        <f>IF(INDEX('Sample Input'!$C$9:$P$9,MATCH(C174,'Sample Input'!$C$9:$P$9,1))&gt;=20,FORECAST(C174,INDEX('Sample Input'!$C$10:$P$10,MATCH(C174,'Sample Input'!$C$9:$P$9,1)-1):INDEX('Sample Input'!$C$10:$P$10,MATCH(C174,'Sample Input'!$C$9:$P$9,1)),INDEX('Sample Input'!$C$9:$P$9,MATCH(C174,'Sample Input'!$C$9:$P$9,1)-1):INDEX('Sample Input'!$C$9:$P$9,MATCH(C174,'Sample Input'!$C$9:$P$9,1))),FORECAST(C174,INDEX('Sample Input'!$C$10:$P$10,MATCH(C174,'Sample Input'!$C$9:$P$9,1)):INDEX('Sample Input'!$C$10:$P$10,MATCH(C174,'Sample Input'!$C$9:$P$9,1)+1),INDEX('Sample Input'!$C$9:$P$9,MATCH(C174,'Sample Input'!$C$9:$P$9,1)):INDEX('Sample Input'!$C$9:$P$9,MATCH(C174,'Sample Input'!$C$9:$P$9,1)+1)))</f>
        <v>0</v>
      </c>
      <c r="E174" s="33">
        <f>IF(INDEX('Sample Input'!$C$9:$P$9,MATCH(C174,'Sample Input'!$C$9:$P$9,1))&gt;=20,FORECAST(C174,INDEX('Sample Input'!$C$11:$P$11,MATCH(C174,'Sample Input'!$C$9:$P$9,1)-1):INDEX('Sample Input'!$C$11:$P$11,MATCH(C174,'Sample Input'!$C$9:$P$9,1)),INDEX('Sample Input'!$C$9:$P$9,MATCH(C174,'Sample Input'!$C$9:$P$9,1)-1):INDEX('Sample Input'!$C$9:$P$9,MATCH(C174,'Sample Input'!$C$9:$P$9,1))),FORECAST(C174,INDEX('Sample Input'!$C$11:$P$11,MATCH(C174,'Sample Input'!$C$9:$P$9,1)):INDEX('Sample Input'!$C$11:$P$11,MATCH(C174,'Sample Input'!$C$9:$P$9,1)+1),INDEX('Sample Input'!$C$9:$P$9,MATCH(C174,'Sample Input'!$C$9:$P$9,1)):INDEX('Sample Input'!$C$9:$P$9,MATCH(C174,'Sample Input'!$C$9:$P$9,1)+1)))</f>
        <v>0</v>
      </c>
      <c r="F174" s="34">
        <f t="shared" si="45"/>
        <v>0.15686467773437501</v>
      </c>
      <c r="G174" s="34">
        <f t="shared" si="46"/>
        <v>0.1650390625</v>
      </c>
      <c r="H174" s="34">
        <f t="shared" si="47"/>
        <v>0.17970278320312502</v>
      </c>
      <c r="I174" s="35">
        <f t="shared" si="48"/>
        <v>42</v>
      </c>
      <c r="J174" s="35">
        <f t="shared" si="49"/>
        <v>42</v>
      </c>
      <c r="K174" s="35">
        <f t="shared" si="50"/>
        <v>42</v>
      </c>
      <c r="L174" s="35">
        <f t="shared" si="51"/>
        <v>113</v>
      </c>
      <c r="M174" s="35">
        <f t="shared" si="52"/>
        <v>113</v>
      </c>
      <c r="N174" s="36">
        <f t="shared" si="53"/>
        <v>113</v>
      </c>
      <c r="P174" s="48">
        <f>IF(INDEX('Sample Input'!$C$6:$P$6,MATCH(C174,'Sample Input'!$C$9:$P$9,1))&gt;='Sample Input'!$O$9,FORECAST(C174,INDEX('Sample Input'!$C$6:$P$6,MATCH(C174,'Sample Input'!$C$9:$P$9,1)-1):INDEX('Sample Input'!$C$6:$P$6,MATCH(C174,'Sample Input'!$C$9:$P$9,1)),INDEX('Sample Input'!$C$9:$P$9,MATCH(C174,'Sample Input'!$C$9:$P$9,1)-1):INDEX('Sample Input'!$C$9:$P$9,MATCH(C174,'Sample Input'!$C$9:$P$9,1))),FORECAST(C174,INDEX('Sample Input'!$C$6:$P$6,MATCH(C174,'Sample Input'!$C$9:$P$9,1)):INDEX('Sample Input'!$C$6:$P$6,MATCH(C174,'Sample Input'!$C$9:$P$9,1)+1),INDEX('Sample Input'!$C$9:$P$9,MATCH(C174,'Sample Input'!$C$9:$P$9,1)):INDEX('Sample Input'!$C$9:$P$9,MATCH(C174,'Sample Input'!$C$9:$P$9,1)+1)))</f>
        <v>47.628776426136177</v>
      </c>
      <c r="Q174" s="49">
        <f>IF(INDEX('Sample Input'!$C$9:$P$9,MATCH(C174,'Sample Input'!$C$9:$P$9,1))&gt;=20,FORECAST(C174,INDEX('Sample Input'!$C$7:$P$7,MATCH(C174,'Sample Input'!$C$9:$P$9,1)-1):INDEX('Sample Input'!$C$7:$P$7,MATCH(C174,'Sample Input'!$C$9:$P$9,1)),INDEX('Sample Input'!$C$9:$P$9,MATCH(C174,'Sample Input'!$C$9:$P$9,1)-1):INDEX('Sample Input'!$C$9:$P$9,MATCH(C174,'Sample Input'!$C$9:$P$9,1))),FORECAST(C174,INDEX('Sample Input'!$C$7:$P$7,MATCH(C174,'Sample Input'!$C$9:$P$9,1)):INDEX('Sample Input'!$C$7:$P$7,MATCH(C174,'Sample Input'!$C$9:$P$9,1)+1),INDEX('Sample Input'!$C$9:$P$9,MATCH(C174,'Sample Input'!$C$9:$P$9,1)):INDEX('Sample Input'!$C$9:$P$9,MATCH(C174,'Sample Input'!$C$9:$P$9,1)+1)))</f>
        <v>0</v>
      </c>
      <c r="R174" s="50">
        <f>IF(INDEX('Sample Input'!$C$9:$P$9,MATCH(C174,'Sample Input'!$C$9:$P$9,1))&gt;=20,FORECAST(C174,INDEX('Sample Input'!$C$8:$P$8,MATCH(C174,'Sample Input'!$C$9:$P$9,1)-1):INDEX('Sample Input'!$C$8:$P$8,MATCH(C174,'Sample Input'!$C$9:$P$9,1)),INDEX('Sample Input'!$C$9:$P$9,MATCH(C174,'Sample Input'!$C$9:$P$9,1)-1):INDEX('Sample Input'!$C$9:$P$9,MATCH(C174,'Sample Input'!$C$9:$P$9,1))),FORECAST(C174,INDEX('Sample Input'!$C$8:$P$8,MATCH(C174,'Sample Input'!$C$9:$P$9,1)):INDEX('Sample Input'!$C$8:$P$8,MATCH(C174,'Sample Input'!$C$9:$P$9,1)+1),INDEX('Sample Input'!$C$9:$P$9,MATCH(C174,'Sample Input'!$C$9:$P$9,1)):INDEX('Sample Input'!$C$9:$P$9,MATCH(C174,'Sample Input'!$C$9:$P$9,1)+1)))</f>
        <v>0</v>
      </c>
      <c r="T174" s="32">
        <f t="shared" si="54"/>
        <v>47.628776426136177</v>
      </c>
      <c r="U174" s="33">
        <f t="shared" si="55"/>
        <v>0</v>
      </c>
      <c r="V174" s="33">
        <f t="shared" si="56"/>
        <v>0</v>
      </c>
      <c r="W174" s="34">
        <f t="shared" si="57"/>
        <v>0.15686467773437501</v>
      </c>
      <c r="X174" s="34">
        <f t="shared" si="58"/>
        <v>0.1650390625</v>
      </c>
      <c r="Y174" s="34">
        <f t="shared" si="59"/>
        <v>0.17970278320312502</v>
      </c>
      <c r="Z174" s="35">
        <f t="shared" si="60"/>
        <v>42</v>
      </c>
      <c r="AA174" s="35">
        <f t="shared" si="61"/>
        <v>42</v>
      </c>
      <c r="AB174" s="35">
        <f t="shared" si="62"/>
        <v>42</v>
      </c>
      <c r="AC174" s="35">
        <f t="shared" si="63"/>
        <v>113</v>
      </c>
      <c r="AD174" s="35">
        <f t="shared" si="64"/>
        <v>113</v>
      </c>
      <c r="AE174" s="36">
        <f t="shared" si="65"/>
        <v>113</v>
      </c>
    </row>
    <row r="175" spans="1:31" x14ac:dyDescent="0.25">
      <c r="A175" s="56">
        <v>170</v>
      </c>
      <c r="C175" s="32">
        <f t="shared" si="44"/>
        <v>47.754030246293595</v>
      </c>
      <c r="D175" s="33">
        <f>IF(INDEX('Sample Input'!$C$9:$P$9,MATCH(C175,'Sample Input'!$C$9:$P$9,1))&gt;=20,FORECAST(C175,INDEX('Sample Input'!$C$10:$P$10,MATCH(C175,'Sample Input'!$C$9:$P$9,1)-1):INDEX('Sample Input'!$C$10:$P$10,MATCH(C175,'Sample Input'!$C$9:$P$9,1)),INDEX('Sample Input'!$C$9:$P$9,MATCH(C175,'Sample Input'!$C$9:$P$9,1)-1):INDEX('Sample Input'!$C$9:$P$9,MATCH(C175,'Sample Input'!$C$9:$P$9,1))),FORECAST(C175,INDEX('Sample Input'!$C$10:$P$10,MATCH(C175,'Sample Input'!$C$9:$P$9,1)):INDEX('Sample Input'!$C$10:$P$10,MATCH(C175,'Sample Input'!$C$9:$P$9,1)+1),INDEX('Sample Input'!$C$9:$P$9,MATCH(C175,'Sample Input'!$C$9:$P$9,1)):INDEX('Sample Input'!$C$9:$P$9,MATCH(C175,'Sample Input'!$C$9:$P$9,1)+1)))</f>
        <v>0</v>
      </c>
      <c r="E175" s="33">
        <f>IF(INDEX('Sample Input'!$C$9:$P$9,MATCH(C175,'Sample Input'!$C$9:$P$9,1))&gt;=20,FORECAST(C175,INDEX('Sample Input'!$C$11:$P$11,MATCH(C175,'Sample Input'!$C$9:$P$9,1)-1):INDEX('Sample Input'!$C$11:$P$11,MATCH(C175,'Sample Input'!$C$9:$P$9,1)),INDEX('Sample Input'!$C$9:$P$9,MATCH(C175,'Sample Input'!$C$9:$P$9,1)-1):INDEX('Sample Input'!$C$9:$P$9,MATCH(C175,'Sample Input'!$C$9:$P$9,1))),FORECAST(C175,INDEX('Sample Input'!$C$11:$P$11,MATCH(C175,'Sample Input'!$C$9:$P$9,1)):INDEX('Sample Input'!$C$11:$P$11,MATCH(C175,'Sample Input'!$C$9:$P$9,1)+1),INDEX('Sample Input'!$C$9:$P$9,MATCH(C175,'Sample Input'!$C$9:$P$9,1)):INDEX('Sample Input'!$C$9:$P$9,MATCH(C175,'Sample Input'!$C$9:$P$9,1)+1)))</f>
        <v>0</v>
      </c>
      <c r="F175" s="34">
        <f t="shared" si="45"/>
        <v>0.15779287109375001</v>
      </c>
      <c r="G175" s="34">
        <f t="shared" si="46"/>
        <v>0.166015625</v>
      </c>
      <c r="H175" s="34">
        <f t="shared" si="47"/>
        <v>0.18076611328125003</v>
      </c>
      <c r="I175" s="35">
        <f t="shared" si="48"/>
        <v>42</v>
      </c>
      <c r="J175" s="35">
        <f t="shared" si="49"/>
        <v>42</v>
      </c>
      <c r="K175" s="35">
        <f t="shared" si="50"/>
        <v>42</v>
      </c>
      <c r="L175" s="35">
        <f t="shared" si="51"/>
        <v>113</v>
      </c>
      <c r="M175" s="35">
        <f t="shared" si="52"/>
        <v>113</v>
      </c>
      <c r="N175" s="36">
        <f t="shared" si="53"/>
        <v>113</v>
      </c>
      <c r="P175" s="48">
        <f>IF(INDEX('Sample Input'!$C$6:$P$6,MATCH(C175,'Sample Input'!$C$9:$P$9,1))&gt;='Sample Input'!$O$9,FORECAST(C175,INDEX('Sample Input'!$C$6:$P$6,MATCH(C175,'Sample Input'!$C$9:$P$9,1)-1):INDEX('Sample Input'!$C$6:$P$6,MATCH(C175,'Sample Input'!$C$9:$P$9,1)),INDEX('Sample Input'!$C$9:$P$9,MATCH(C175,'Sample Input'!$C$9:$P$9,1)-1):INDEX('Sample Input'!$C$9:$P$9,MATCH(C175,'Sample Input'!$C$9:$P$9,1))),FORECAST(C175,INDEX('Sample Input'!$C$6:$P$6,MATCH(C175,'Sample Input'!$C$9:$P$9,1)):INDEX('Sample Input'!$C$6:$P$6,MATCH(C175,'Sample Input'!$C$9:$P$9,1)+1),INDEX('Sample Input'!$C$9:$P$9,MATCH(C175,'Sample Input'!$C$9:$P$9,1)):INDEX('Sample Input'!$C$9:$P$9,MATCH(C175,'Sample Input'!$C$9:$P$9,1)+1)))</f>
        <v>47.754030246293595</v>
      </c>
      <c r="Q175" s="49">
        <f>IF(INDEX('Sample Input'!$C$9:$P$9,MATCH(C175,'Sample Input'!$C$9:$P$9,1))&gt;=20,FORECAST(C175,INDEX('Sample Input'!$C$7:$P$7,MATCH(C175,'Sample Input'!$C$9:$P$9,1)-1):INDEX('Sample Input'!$C$7:$P$7,MATCH(C175,'Sample Input'!$C$9:$P$9,1)),INDEX('Sample Input'!$C$9:$P$9,MATCH(C175,'Sample Input'!$C$9:$P$9,1)-1):INDEX('Sample Input'!$C$9:$P$9,MATCH(C175,'Sample Input'!$C$9:$P$9,1))),FORECAST(C175,INDEX('Sample Input'!$C$7:$P$7,MATCH(C175,'Sample Input'!$C$9:$P$9,1)):INDEX('Sample Input'!$C$7:$P$7,MATCH(C175,'Sample Input'!$C$9:$P$9,1)+1),INDEX('Sample Input'!$C$9:$P$9,MATCH(C175,'Sample Input'!$C$9:$P$9,1)):INDEX('Sample Input'!$C$9:$P$9,MATCH(C175,'Sample Input'!$C$9:$P$9,1)+1)))</f>
        <v>0</v>
      </c>
      <c r="R175" s="50">
        <f>IF(INDEX('Sample Input'!$C$9:$P$9,MATCH(C175,'Sample Input'!$C$9:$P$9,1))&gt;=20,FORECAST(C175,INDEX('Sample Input'!$C$8:$P$8,MATCH(C175,'Sample Input'!$C$9:$P$9,1)-1):INDEX('Sample Input'!$C$8:$P$8,MATCH(C175,'Sample Input'!$C$9:$P$9,1)),INDEX('Sample Input'!$C$9:$P$9,MATCH(C175,'Sample Input'!$C$9:$P$9,1)-1):INDEX('Sample Input'!$C$9:$P$9,MATCH(C175,'Sample Input'!$C$9:$P$9,1))),FORECAST(C175,INDEX('Sample Input'!$C$8:$P$8,MATCH(C175,'Sample Input'!$C$9:$P$9,1)):INDEX('Sample Input'!$C$8:$P$8,MATCH(C175,'Sample Input'!$C$9:$P$9,1)+1),INDEX('Sample Input'!$C$9:$P$9,MATCH(C175,'Sample Input'!$C$9:$P$9,1)):INDEX('Sample Input'!$C$9:$P$9,MATCH(C175,'Sample Input'!$C$9:$P$9,1)+1)))</f>
        <v>0</v>
      </c>
      <c r="T175" s="32">
        <f t="shared" si="54"/>
        <v>47.754030246293595</v>
      </c>
      <c r="U175" s="33">
        <f t="shared" si="55"/>
        <v>0</v>
      </c>
      <c r="V175" s="33">
        <f t="shared" si="56"/>
        <v>0</v>
      </c>
      <c r="W175" s="34">
        <f t="shared" si="57"/>
        <v>0.15779287109375001</v>
      </c>
      <c r="X175" s="34">
        <f t="shared" si="58"/>
        <v>0.166015625</v>
      </c>
      <c r="Y175" s="34">
        <f t="shared" si="59"/>
        <v>0.18076611328125003</v>
      </c>
      <c r="Z175" s="35">
        <f t="shared" si="60"/>
        <v>42</v>
      </c>
      <c r="AA175" s="35">
        <f t="shared" si="61"/>
        <v>42</v>
      </c>
      <c r="AB175" s="35">
        <f t="shared" si="62"/>
        <v>42</v>
      </c>
      <c r="AC175" s="35">
        <f t="shared" si="63"/>
        <v>113</v>
      </c>
      <c r="AD175" s="35">
        <f t="shared" si="64"/>
        <v>113</v>
      </c>
      <c r="AE175" s="36">
        <f t="shared" si="65"/>
        <v>113</v>
      </c>
    </row>
    <row r="176" spans="1:31" x14ac:dyDescent="0.25">
      <c r="A176" s="56">
        <v>171</v>
      </c>
      <c r="C176" s="32">
        <f t="shared" si="44"/>
        <v>47.878793833099955</v>
      </c>
      <c r="D176" s="33">
        <f>IF(INDEX('Sample Input'!$C$9:$P$9,MATCH(C176,'Sample Input'!$C$9:$P$9,1))&gt;=20,FORECAST(C176,INDEX('Sample Input'!$C$10:$P$10,MATCH(C176,'Sample Input'!$C$9:$P$9,1)-1):INDEX('Sample Input'!$C$10:$P$10,MATCH(C176,'Sample Input'!$C$9:$P$9,1)),INDEX('Sample Input'!$C$9:$P$9,MATCH(C176,'Sample Input'!$C$9:$P$9,1)-1):INDEX('Sample Input'!$C$9:$P$9,MATCH(C176,'Sample Input'!$C$9:$P$9,1))),FORECAST(C176,INDEX('Sample Input'!$C$10:$P$10,MATCH(C176,'Sample Input'!$C$9:$P$9,1)):INDEX('Sample Input'!$C$10:$P$10,MATCH(C176,'Sample Input'!$C$9:$P$9,1)+1),INDEX('Sample Input'!$C$9:$P$9,MATCH(C176,'Sample Input'!$C$9:$P$9,1)):INDEX('Sample Input'!$C$9:$P$9,MATCH(C176,'Sample Input'!$C$9:$P$9,1)+1)))</f>
        <v>0</v>
      </c>
      <c r="E176" s="33">
        <f>IF(INDEX('Sample Input'!$C$9:$P$9,MATCH(C176,'Sample Input'!$C$9:$P$9,1))&gt;=20,FORECAST(C176,INDEX('Sample Input'!$C$11:$P$11,MATCH(C176,'Sample Input'!$C$9:$P$9,1)-1):INDEX('Sample Input'!$C$11:$P$11,MATCH(C176,'Sample Input'!$C$9:$P$9,1)),INDEX('Sample Input'!$C$9:$P$9,MATCH(C176,'Sample Input'!$C$9:$P$9,1)-1):INDEX('Sample Input'!$C$9:$P$9,MATCH(C176,'Sample Input'!$C$9:$P$9,1))),FORECAST(C176,INDEX('Sample Input'!$C$11:$P$11,MATCH(C176,'Sample Input'!$C$9:$P$9,1)):INDEX('Sample Input'!$C$11:$P$11,MATCH(C176,'Sample Input'!$C$9:$P$9,1)+1),INDEX('Sample Input'!$C$9:$P$9,MATCH(C176,'Sample Input'!$C$9:$P$9,1)):INDEX('Sample Input'!$C$9:$P$9,MATCH(C176,'Sample Input'!$C$9:$P$9,1)+1)))</f>
        <v>0</v>
      </c>
      <c r="F176" s="34">
        <f t="shared" si="45"/>
        <v>0.15872106445312506</v>
      </c>
      <c r="G176" s="34">
        <f t="shared" si="46"/>
        <v>0.16699218750000006</v>
      </c>
      <c r="H176" s="34">
        <f t="shared" si="47"/>
        <v>0.18182944335937506</v>
      </c>
      <c r="I176" s="35">
        <f t="shared" si="48"/>
        <v>43</v>
      </c>
      <c r="J176" s="35">
        <f t="shared" si="49"/>
        <v>43</v>
      </c>
      <c r="K176" s="35">
        <f t="shared" si="50"/>
        <v>43</v>
      </c>
      <c r="L176" s="35">
        <f t="shared" si="51"/>
        <v>114</v>
      </c>
      <c r="M176" s="35">
        <f t="shared" si="52"/>
        <v>114</v>
      </c>
      <c r="N176" s="36">
        <f t="shared" si="53"/>
        <v>114</v>
      </c>
      <c r="P176" s="48">
        <f>IF(INDEX('Sample Input'!$C$6:$P$6,MATCH(C176,'Sample Input'!$C$9:$P$9,1))&gt;='Sample Input'!$O$9,FORECAST(C176,INDEX('Sample Input'!$C$6:$P$6,MATCH(C176,'Sample Input'!$C$9:$P$9,1)-1):INDEX('Sample Input'!$C$6:$P$6,MATCH(C176,'Sample Input'!$C$9:$P$9,1)),INDEX('Sample Input'!$C$9:$P$9,MATCH(C176,'Sample Input'!$C$9:$P$9,1)-1):INDEX('Sample Input'!$C$9:$P$9,MATCH(C176,'Sample Input'!$C$9:$P$9,1))),FORECAST(C176,INDEX('Sample Input'!$C$6:$P$6,MATCH(C176,'Sample Input'!$C$9:$P$9,1)):INDEX('Sample Input'!$C$6:$P$6,MATCH(C176,'Sample Input'!$C$9:$P$9,1)+1),INDEX('Sample Input'!$C$9:$P$9,MATCH(C176,'Sample Input'!$C$9:$P$9,1)):INDEX('Sample Input'!$C$9:$P$9,MATCH(C176,'Sample Input'!$C$9:$P$9,1)+1)))</f>
        <v>47.878793833099955</v>
      </c>
      <c r="Q176" s="49">
        <f>IF(INDEX('Sample Input'!$C$9:$P$9,MATCH(C176,'Sample Input'!$C$9:$P$9,1))&gt;=20,FORECAST(C176,INDEX('Sample Input'!$C$7:$P$7,MATCH(C176,'Sample Input'!$C$9:$P$9,1)-1):INDEX('Sample Input'!$C$7:$P$7,MATCH(C176,'Sample Input'!$C$9:$P$9,1)),INDEX('Sample Input'!$C$9:$P$9,MATCH(C176,'Sample Input'!$C$9:$P$9,1)-1):INDEX('Sample Input'!$C$9:$P$9,MATCH(C176,'Sample Input'!$C$9:$P$9,1))),FORECAST(C176,INDEX('Sample Input'!$C$7:$P$7,MATCH(C176,'Sample Input'!$C$9:$P$9,1)):INDEX('Sample Input'!$C$7:$P$7,MATCH(C176,'Sample Input'!$C$9:$P$9,1)+1),INDEX('Sample Input'!$C$9:$P$9,MATCH(C176,'Sample Input'!$C$9:$P$9,1)):INDEX('Sample Input'!$C$9:$P$9,MATCH(C176,'Sample Input'!$C$9:$P$9,1)+1)))</f>
        <v>0</v>
      </c>
      <c r="R176" s="50">
        <f>IF(INDEX('Sample Input'!$C$9:$P$9,MATCH(C176,'Sample Input'!$C$9:$P$9,1))&gt;=20,FORECAST(C176,INDEX('Sample Input'!$C$8:$P$8,MATCH(C176,'Sample Input'!$C$9:$P$9,1)-1):INDEX('Sample Input'!$C$8:$P$8,MATCH(C176,'Sample Input'!$C$9:$P$9,1)),INDEX('Sample Input'!$C$9:$P$9,MATCH(C176,'Sample Input'!$C$9:$P$9,1)-1):INDEX('Sample Input'!$C$9:$P$9,MATCH(C176,'Sample Input'!$C$9:$P$9,1))),FORECAST(C176,INDEX('Sample Input'!$C$8:$P$8,MATCH(C176,'Sample Input'!$C$9:$P$9,1)):INDEX('Sample Input'!$C$8:$P$8,MATCH(C176,'Sample Input'!$C$9:$P$9,1)+1),INDEX('Sample Input'!$C$9:$P$9,MATCH(C176,'Sample Input'!$C$9:$P$9,1)):INDEX('Sample Input'!$C$9:$P$9,MATCH(C176,'Sample Input'!$C$9:$P$9,1)+1)))</f>
        <v>0</v>
      </c>
      <c r="T176" s="32">
        <f t="shared" si="54"/>
        <v>47.878793833099955</v>
      </c>
      <c r="U176" s="33">
        <f t="shared" si="55"/>
        <v>0</v>
      </c>
      <c r="V176" s="33">
        <f t="shared" si="56"/>
        <v>0</v>
      </c>
      <c r="W176" s="34">
        <f t="shared" si="57"/>
        <v>0.15872106445312506</v>
      </c>
      <c r="X176" s="34">
        <f t="shared" si="58"/>
        <v>0.16699218750000006</v>
      </c>
      <c r="Y176" s="34">
        <f t="shared" si="59"/>
        <v>0.18182944335937506</v>
      </c>
      <c r="Z176" s="35">
        <f t="shared" si="60"/>
        <v>43</v>
      </c>
      <c r="AA176" s="35">
        <f t="shared" si="61"/>
        <v>43</v>
      </c>
      <c r="AB176" s="35">
        <f t="shared" si="62"/>
        <v>43</v>
      </c>
      <c r="AC176" s="35">
        <f t="shared" si="63"/>
        <v>114</v>
      </c>
      <c r="AD176" s="35">
        <f t="shared" si="64"/>
        <v>114</v>
      </c>
      <c r="AE176" s="36">
        <f t="shared" si="65"/>
        <v>114</v>
      </c>
    </row>
    <row r="177" spans="1:31" x14ac:dyDescent="0.25">
      <c r="A177" s="56">
        <v>172</v>
      </c>
      <c r="C177" s="32">
        <f t="shared" si="44"/>
        <v>48.003071955410505</v>
      </c>
      <c r="D177" s="33">
        <f>IF(INDEX('Sample Input'!$C$9:$P$9,MATCH(C177,'Sample Input'!$C$9:$P$9,1))&gt;=20,FORECAST(C177,INDEX('Sample Input'!$C$10:$P$10,MATCH(C177,'Sample Input'!$C$9:$P$9,1)-1):INDEX('Sample Input'!$C$10:$P$10,MATCH(C177,'Sample Input'!$C$9:$P$9,1)),INDEX('Sample Input'!$C$9:$P$9,MATCH(C177,'Sample Input'!$C$9:$P$9,1)-1):INDEX('Sample Input'!$C$9:$P$9,MATCH(C177,'Sample Input'!$C$9:$P$9,1))),FORECAST(C177,INDEX('Sample Input'!$C$10:$P$10,MATCH(C177,'Sample Input'!$C$9:$P$9,1)):INDEX('Sample Input'!$C$10:$P$10,MATCH(C177,'Sample Input'!$C$9:$P$9,1)+1),INDEX('Sample Input'!$C$9:$P$9,MATCH(C177,'Sample Input'!$C$9:$P$9,1)):INDEX('Sample Input'!$C$9:$P$9,MATCH(C177,'Sample Input'!$C$9:$P$9,1)+1)))</f>
        <v>0</v>
      </c>
      <c r="E177" s="33">
        <f>IF(INDEX('Sample Input'!$C$9:$P$9,MATCH(C177,'Sample Input'!$C$9:$P$9,1))&gt;=20,FORECAST(C177,INDEX('Sample Input'!$C$11:$P$11,MATCH(C177,'Sample Input'!$C$9:$P$9,1)-1):INDEX('Sample Input'!$C$11:$P$11,MATCH(C177,'Sample Input'!$C$9:$P$9,1)),INDEX('Sample Input'!$C$9:$P$9,MATCH(C177,'Sample Input'!$C$9:$P$9,1)-1):INDEX('Sample Input'!$C$9:$P$9,MATCH(C177,'Sample Input'!$C$9:$P$9,1))),FORECAST(C177,INDEX('Sample Input'!$C$11:$P$11,MATCH(C177,'Sample Input'!$C$9:$P$9,1)):INDEX('Sample Input'!$C$11:$P$11,MATCH(C177,'Sample Input'!$C$9:$P$9,1)+1),INDEX('Sample Input'!$C$9:$P$9,MATCH(C177,'Sample Input'!$C$9:$P$9,1)):INDEX('Sample Input'!$C$9:$P$9,MATCH(C177,'Sample Input'!$C$9:$P$9,1)+1)))</f>
        <v>0</v>
      </c>
      <c r="F177" s="34">
        <f t="shared" si="45"/>
        <v>0.15964925781250003</v>
      </c>
      <c r="G177" s="34">
        <f t="shared" si="46"/>
        <v>0.16796875000000003</v>
      </c>
      <c r="H177" s="34">
        <f t="shared" si="47"/>
        <v>0.18289277343750004</v>
      </c>
      <c r="I177" s="35">
        <f t="shared" si="48"/>
        <v>43</v>
      </c>
      <c r="J177" s="35">
        <f t="shared" si="49"/>
        <v>43</v>
      </c>
      <c r="K177" s="35">
        <f t="shared" si="50"/>
        <v>43</v>
      </c>
      <c r="L177" s="35">
        <f t="shared" si="51"/>
        <v>114</v>
      </c>
      <c r="M177" s="35">
        <f t="shared" si="52"/>
        <v>114</v>
      </c>
      <c r="N177" s="36">
        <f t="shared" si="53"/>
        <v>114</v>
      </c>
      <c r="P177" s="48">
        <f>IF(INDEX('Sample Input'!$C$6:$P$6,MATCH(C177,'Sample Input'!$C$9:$P$9,1))&gt;='Sample Input'!$O$9,FORECAST(C177,INDEX('Sample Input'!$C$6:$P$6,MATCH(C177,'Sample Input'!$C$9:$P$9,1)-1):INDEX('Sample Input'!$C$6:$P$6,MATCH(C177,'Sample Input'!$C$9:$P$9,1)),INDEX('Sample Input'!$C$9:$P$9,MATCH(C177,'Sample Input'!$C$9:$P$9,1)-1):INDEX('Sample Input'!$C$9:$P$9,MATCH(C177,'Sample Input'!$C$9:$P$9,1))),FORECAST(C177,INDEX('Sample Input'!$C$6:$P$6,MATCH(C177,'Sample Input'!$C$9:$P$9,1)):INDEX('Sample Input'!$C$6:$P$6,MATCH(C177,'Sample Input'!$C$9:$P$9,1)+1),INDEX('Sample Input'!$C$9:$P$9,MATCH(C177,'Sample Input'!$C$9:$P$9,1)):INDEX('Sample Input'!$C$9:$P$9,MATCH(C177,'Sample Input'!$C$9:$P$9,1)+1)))</f>
        <v>48.003071955410505</v>
      </c>
      <c r="Q177" s="49">
        <f>IF(INDEX('Sample Input'!$C$9:$P$9,MATCH(C177,'Sample Input'!$C$9:$P$9,1))&gt;=20,FORECAST(C177,INDEX('Sample Input'!$C$7:$P$7,MATCH(C177,'Sample Input'!$C$9:$P$9,1)-1):INDEX('Sample Input'!$C$7:$P$7,MATCH(C177,'Sample Input'!$C$9:$P$9,1)),INDEX('Sample Input'!$C$9:$P$9,MATCH(C177,'Sample Input'!$C$9:$P$9,1)-1):INDEX('Sample Input'!$C$9:$P$9,MATCH(C177,'Sample Input'!$C$9:$P$9,1))),FORECAST(C177,INDEX('Sample Input'!$C$7:$P$7,MATCH(C177,'Sample Input'!$C$9:$P$9,1)):INDEX('Sample Input'!$C$7:$P$7,MATCH(C177,'Sample Input'!$C$9:$P$9,1)+1),INDEX('Sample Input'!$C$9:$P$9,MATCH(C177,'Sample Input'!$C$9:$P$9,1)):INDEX('Sample Input'!$C$9:$P$9,MATCH(C177,'Sample Input'!$C$9:$P$9,1)+1)))</f>
        <v>0</v>
      </c>
      <c r="R177" s="50">
        <f>IF(INDEX('Sample Input'!$C$9:$P$9,MATCH(C177,'Sample Input'!$C$9:$P$9,1))&gt;=20,FORECAST(C177,INDEX('Sample Input'!$C$8:$P$8,MATCH(C177,'Sample Input'!$C$9:$P$9,1)-1):INDEX('Sample Input'!$C$8:$P$8,MATCH(C177,'Sample Input'!$C$9:$P$9,1)),INDEX('Sample Input'!$C$9:$P$9,MATCH(C177,'Sample Input'!$C$9:$P$9,1)-1):INDEX('Sample Input'!$C$9:$P$9,MATCH(C177,'Sample Input'!$C$9:$P$9,1))),FORECAST(C177,INDEX('Sample Input'!$C$8:$P$8,MATCH(C177,'Sample Input'!$C$9:$P$9,1)):INDEX('Sample Input'!$C$8:$P$8,MATCH(C177,'Sample Input'!$C$9:$P$9,1)+1),INDEX('Sample Input'!$C$9:$P$9,MATCH(C177,'Sample Input'!$C$9:$P$9,1)):INDEX('Sample Input'!$C$9:$P$9,MATCH(C177,'Sample Input'!$C$9:$P$9,1)+1)))</f>
        <v>0</v>
      </c>
      <c r="T177" s="32">
        <f t="shared" si="54"/>
        <v>48.003071955410505</v>
      </c>
      <c r="U177" s="33">
        <f t="shared" si="55"/>
        <v>0</v>
      </c>
      <c r="V177" s="33">
        <f t="shared" si="56"/>
        <v>0</v>
      </c>
      <c r="W177" s="34">
        <f t="shared" si="57"/>
        <v>0.15964925781250003</v>
      </c>
      <c r="X177" s="34">
        <f t="shared" si="58"/>
        <v>0.16796875000000003</v>
      </c>
      <c r="Y177" s="34">
        <f t="shared" si="59"/>
        <v>0.18289277343750004</v>
      </c>
      <c r="Z177" s="35">
        <f t="shared" si="60"/>
        <v>43</v>
      </c>
      <c r="AA177" s="35">
        <f t="shared" si="61"/>
        <v>43</v>
      </c>
      <c r="AB177" s="35">
        <f t="shared" si="62"/>
        <v>43</v>
      </c>
      <c r="AC177" s="35">
        <f t="shared" si="63"/>
        <v>114</v>
      </c>
      <c r="AD177" s="35">
        <f t="shared" si="64"/>
        <v>114</v>
      </c>
      <c r="AE177" s="36">
        <f t="shared" si="65"/>
        <v>114</v>
      </c>
    </row>
    <row r="178" spans="1:31" x14ac:dyDescent="0.25">
      <c r="A178" s="56">
        <v>173</v>
      </c>
      <c r="C178" s="32">
        <f t="shared" si="44"/>
        <v>48.126869308286814</v>
      </c>
      <c r="D178" s="33">
        <f>IF(INDEX('Sample Input'!$C$9:$P$9,MATCH(C178,'Sample Input'!$C$9:$P$9,1))&gt;=20,FORECAST(C178,INDEX('Sample Input'!$C$10:$P$10,MATCH(C178,'Sample Input'!$C$9:$P$9,1)-1):INDEX('Sample Input'!$C$10:$P$10,MATCH(C178,'Sample Input'!$C$9:$P$9,1)),INDEX('Sample Input'!$C$9:$P$9,MATCH(C178,'Sample Input'!$C$9:$P$9,1)-1):INDEX('Sample Input'!$C$9:$P$9,MATCH(C178,'Sample Input'!$C$9:$P$9,1))),FORECAST(C178,INDEX('Sample Input'!$C$10:$P$10,MATCH(C178,'Sample Input'!$C$9:$P$9,1)):INDEX('Sample Input'!$C$10:$P$10,MATCH(C178,'Sample Input'!$C$9:$P$9,1)+1),INDEX('Sample Input'!$C$9:$P$9,MATCH(C178,'Sample Input'!$C$9:$P$9,1)):INDEX('Sample Input'!$C$9:$P$9,MATCH(C178,'Sample Input'!$C$9:$P$9,1)+1)))</f>
        <v>0</v>
      </c>
      <c r="E178" s="33">
        <f>IF(INDEX('Sample Input'!$C$9:$P$9,MATCH(C178,'Sample Input'!$C$9:$P$9,1))&gt;=20,FORECAST(C178,INDEX('Sample Input'!$C$11:$P$11,MATCH(C178,'Sample Input'!$C$9:$P$9,1)-1):INDEX('Sample Input'!$C$11:$P$11,MATCH(C178,'Sample Input'!$C$9:$P$9,1)),INDEX('Sample Input'!$C$9:$P$9,MATCH(C178,'Sample Input'!$C$9:$P$9,1)-1):INDEX('Sample Input'!$C$9:$P$9,MATCH(C178,'Sample Input'!$C$9:$P$9,1))),FORECAST(C178,INDEX('Sample Input'!$C$11:$P$11,MATCH(C178,'Sample Input'!$C$9:$P$9,1)):INDEX('Sample Input'!$C$11:$P$11,MATCH(C178,'Sample Input'!$C$9:$P$9,1)+1),INDEX('Sample Input'!$C$9:$P$9,MATCH(C178,'Sample Input'!$C$9:$P$9,1)):INDEX('Sample Input'!$C$9:$P$9,MATCH(C178,'Sample Input'!$C$9:$P$9,1)+1)))</f>
        <v>0</v>
      </c>
      <c r="F178" s="34">
        <f t="shared" si="45"/>
        <v>0.16057745117187502</v>
      </c>
      <c r="G178" s="34">
        <f t="shared" si="46"/>
        <v>0.16894531250000003</v>
      </c>
      <c r="H178" s="34">
        <f t="shared" si="47"/>
        <v>0.18395610351562505</v>
      </c>
      <c r="I178" s="35">
        <f t="shared" si="48"/>
        <v>43</v>
      </c>
      <c r="J178" s="35">
        <f t="shared" si="49"/>
        <v>43</v>
      </c>
      <c r="K178" s="35">
        <f t="shared" si="50"/>
        <v>43</v>
      </c>
      <c r="L178" s="35">
        <f t="shared" si="51"/>
        <v>114</v>
      </c>
      <c r="M178" s="35">
        <f t="shared" si="52"/>
        <v>114</v>
      </c>
      <c r="N178" s="36">
        <f t="shared" si="53"/>
        <v>114</v>
      </c>
      <c r="P178" s="48">
        <f>IF(INDEX('Sample Input'!$C$6:$P$6,MATCH(C178,'Sample Input'!$C$9:$P$9,1))&gt;='Sample Input'!$O$9,FORECAST(C178,INDEX('Sample Input'!$C$6:$P$6,MATCH(C178,'Sample Input'!$C$9:$P$9,1)-1):INDEX('Sample Input'!$C$6:$P$6,MATCH(C178,'Sample Input'!$C$9:$P$9,1)),INDEX('Sample Input'!$C$9:$P$9,MATCH(C178,'Sample Input'!$C$9:$P$9,1)-1):INDEX('Sample Input'!$C$9:$P$9,MATCH(C178,'Sample Input'!$C$9:$P$9,1))),FORECAST(C178,INDEX('Sample Input'!$C$6:$P$6,MATCH(C178,'Sample Input'!$C$9:$P$9,1)):INDEX('Sample Input'!$C$6:$P$6,MATCH(C178,'Sample Input'!$C$9:$P$9,1)+1),INDEX('Sample Input'!$C$9:$P$9,MATCH(C178,'Sample Input'!$C$9:$P$9,1)):INDEX('Sample Input'!$C$9:$P$9,MATCH(C178,'Sample Input'!$C$9:$P$9,1)+1)))</f>
        <v>48.126869308286814</v>
      </c>
      <c r="Q178" s="49">
        <f>IF(INDEX('Sample Input'!$C$9:$P$9,MATCH(C178,'Sample Input'!$C$9:$P$9,1))&gt;=20,FORECAST(C178,INDEX('Sample Input'!$C$7:$P$7,MATCH(C178,'Sample Input'!$C$9:$P$9,1)-1):INDEX('Sample Input'!$C$7:$P$7,MATCH(C178,'Sample Input'!$C$9:$P$9,1)),INDEX('Sample Input'!$C$9:$P$9,MATCH(C178,'Sample Input'!$C$9:$P$9,1)-1):INDEX('Sample Input'!$C$9:$P$9,MATCH(C178,'Sample Input'!$C$9:$P$9,1))),FORECAST(C178,INDEX('Sample Input'!$C$7:$P$7,MATCH(C178,'Sample Input'!$C$9:$P$9,1)):INDEX('Sample Input'!$C$7:$P$7,MATCH(C178,'Sample Input'!$C$9:$P$9,1)+1),INDEX('Sample Input'!$C$9:$P$9,MATCH(C178,'Sample Input'!$C$9:$P$9,1)):INDEX('Sample Input'!$C$9:$P$9,MATCH(C178,'Sample Input'!$C$9:$P$9,1)+1)))</f>
        <v>0</v>
      </c>
      <c r="R178" s="50">
        <f>IF(INDEX('Sample Input'!$C$9:$P$9,MATCH(C178,'Sample Input'!$C$9:$P$9,1))&gt;=20,FORECAST(C178,INDEX('Sample Input'!$C$8:$P$8,MATCH(C178,'Sample Input'!$C$9:$P$9,1)-1):INDEX('Sample Input'!$C$8:$P$8,MATCH(C178,'Sample Input'!$C$9:$P$9,1)),INDEX('Sample Input'!$C$9:$P$9,MATCH(C178,'Sample Input'!$C$9:$P$9,1)-1):INDEX('Sample Input'!$C$9:$P$9,MATCH(C178,'Sample Input'!$C$9:$P$9,1))),FORECAST(C178,INDEX('Sample Input'!$C$8:$P$8,MATCH(C178,'Sample Input'!$C$9:$P$9,1)):INDEX('Sample Input'!$C$8:$P$8,MATCH(C178,'Sample Input'!$C$9:$P$9,1)+1),INDEX('Sample Input'!$C$9:$P$9,MATCH(C178,'Sample Input'!$C$9:$P$9,1)):INDEX('Sample Input'!$C$9:$P$9,MATCH(C178,'Sample Input'!$C$9:$P$9,1)+1)))</f>
        <v>0</v>
      </c>
      <c r="T178" s="32">
        <f t="shared" si="54"/>
        <v>48.126869308286814</v>
      </c>
      <c r="U178" s="33">
        <f t="shared" si="55"/>
        <v>0</v>
      </c>
      <c r="V178" s="33">
        <f t="shared" si="56"/>
        <v>0</v>
      </c>
      <c r="W178" s="34">
        <f t="shared" si="57"/>
        <v>0.16057745117187502</v>
      </c>
      <c r="X178" s="34">
        <f t="shared" si="58"/>
        <v>0.16894531250000003</v>
      </c>
      <c r="Y178" s="34">
        <f t="shared" si="59"/>
        <v>0.18395610351562505</v>
      </c>
      <c r="Z178" s="35">
        <f t="shared" si="60"/>
        <v>43</v>
      </c>
      <c r="AA178" s="35">
        <f t="shared" si="61"/>
        <v>43</v>
      </c>
      <c r="AB178" s="35">
        <f t="shared" si="62"/>
        <v>43</v>
      </c>
      <c r="AC178" s="35">
        <f t="shared" si="63"/>
        <v>114</v>
      </c>
      <c r="AD178" s="35">
        <f t="shared" si="64"/>
        <v>114</v>
      </c>
      <c r="AE178" s="36">
        <f t="shared" si="65"/>
        <v>114</v>
      </c>
    </row>
    <row r="179" spans="1:31" x14ac:dyDescent="0.25">
      <c r="A179" s="56">
        <v>174</v>
      </c>
      <c r="C179" s="32">
        <f t="shared" si="44"/>
        <v>48.250190514557701</v>
      </c>
      <c r="D179" s="33">
        <f>IF(INDEX('Sample Input'!$C$9:$P$9,MATCH(C179,'Sample Input'!$C$9:$P$9,1))&gt;=20,FORECAST(C179,INDEX('Sample Input'!$C$10:$P$10,MATCH(C179,'Sample Input'!$C$9:$P$9,1)-1):INDEX('Sample Input'!$C$10:$P$10,MATCH(C179,'Sample Input'!$C$9:$P$9,1)),INDEX('Sample Input'!$C$9:$P$9,MATCH(C179,'Sample Input'!$C$9:$P$9,1)-1):INDEX('Sample Input'!$C$9:$P$9,MATCH(C179,'Sample Input'!$C$9:$P$9,1))),FORECAST(C179,INDEX('Sample Input'!$C$10:$P$10,MATCH(C179,'Sample Input'!$C$9:$P$9,1)):INDEX('Sample Input'!$C$10:$P$10,MATCH(C179,'Sample Input'!$C$9:$P$9,1)+1),INDEX('Sample Input'!$C$9:$P$9,MATCH(C179,'Sample Input'!$C$9:$P$9,1)):INDEX('Sample Input'!$C$9:$P$9,MATCH(C179,'Sample Input'!$C$9:$P$9,1)+1)))</f>
        <v>0</v>
      </c>
      <c r="E179" s="33">
        <f>IF(INDEX('Sample Input'!$C$9:$P$9,MATCH(C179,'Sample Input'!$C$9:$P$9,1))&gt;=20,FORECAST(C179,INDEX('Sample Input'!$C$11:$P$11,MATCH(C179,'Sample Input'!$C$9:$P$9,1)-1):INDEX('Sample Input'!$C$11:$P$11,MATCH(C179,'Sample Input'!$C$9:$P$9,1)),INDEX('Sample Input'!$C$9:$P$9,MATCH(C179,'Sample Input'!$C$9:$P$9,1)-1):INDEX('Sample Input'!$C$9:$P$9,MATCH(C179,'Sample Input'!$C$9:$P$9,1))),FORECAST(C179,INDEX('Sample Input'!$C$11:$P$11,MATCH(C179,'Sample Input'!$C$9:$P$9,1)):INDEX('Sample Input'!$C$11:$P$11,MATCH(C179,'Sample Input'!$C$9:$P$9,1)+1),INDEX('Sample Input'!$C$9:$P$9,MATCH(C179,'Sample Input'!$C$9:$P$9,1)):INDEX('Sample Input'!$C$9:$P$9,MATCH(C179,'Sample Input'!$C$9:$P$9,1)+1)))</f>
        <v>0</v>
      </c>
      <c r="F179" s="34">
        <f t="shared" si="45"/>
        <v>0.16150564453125005</v>
      </c>
      <c r="G179" s="34">
        <f t="shared" si="46"/>
        <v>0.16992187500000006</v>
      </c>
      <c r="H179" s="34">
        <f t="shared" si="47"/>
        <v>0.18501943359375009</v>
      </c>
      <c r="I179" s="35">
        <f t="shared" si="48"/>
        <v>43</v>
      </c>
      <c r="J179" s="35">
        <f t="shared" si="49"/>
        <v>43</v>
      </c>
      <c r="K179" s="35">
        <f t="shared" si="50"/>
        <v>43</v>
      </c>
      <c r="L179" s="35">
        <f t="shared" si="51"/>
        <v>115</v>
      </c>
      <c r="M179" s="35">
        <f t="shared" si="52"/>
        <v>115</v>
      </c>
      <c r="N179" s="36">
        <f t="shared" si="53"/>
        <v>115</v>
      </c>
      <c r="P179" s="48">
        <f>IF(INDEX('Sample Input'!$C$6:$P$6,MATCH(C179,'Sample Input'!$C$9:$P$9,1))&gt;='Sample Input'!$O$9,FORECAST(C179,INDEX('Sample Input'!$C$6:$P$6,MATCH(C179,'Sample Input'!$C$9:$P$9,1)-1):INDEX('Sample Input'!$C$6:$P$6,MATCH(C179,'Sample Input'!$C$9:$P$9,1)),INDEX('Sample Input'!$C$9:$P$9,MATCH(C179,'Sample Input'!$C$9:$P$9,1)-1):INDEX('Sample Input'!$C$9:$P$9,MATCH(C179,'Sample Input'!$C$9:$P$9,1))),FORECAST(C179,INDEX('Sample Input'!$C$6:$P$6,MATCH(C179,'Sample Input'!$C$9:$P$9,1)):INDEX('Sample Input'!$C$6:$P$6,MATCH(C179,'Sample Input'!$C$9:$P$9,1)+1),INDEX('Sample Input'!$C$9:$P$9,MATCH(C179,'Sample Input'!$C$9:$P$9,1)):INDEX('Sample Input'!$C$9:$P$9,MATCH(C179,'Sample Input'!$C$9:$P$9,1)+1)))</f>
        <v>48.250190514557701</v>
      </c>
      <c r="Q179" s="49">
        <f>IF(INDEX('Sample Input'!$C$9:$P$9,MATCH(C179,'Sample Input'!$C$9:$P$9,1))&gt;=20,FORECAST(C179,INDEX('Sample Input'!$C$7:$P$7,MATCH(C179,'Sample Input'!$C$9:$P$9,1)-1):INDEX('Sample Input'!$C$7:$P$7,MATCH(C179,'Sample Input'!$C$9:$P$9,1)),INDEX('Sample Input'!$C$9:$P$9,MATCH(C179,'Sample Input'!$C$9:$P$9,1)-1):INDEX('Sample Input'!$C$9:$P$9,MATCH(C179,'Sample Input'!$C$9:$P$9,1))),FORECAST(C179,INDEX('Sample Input'!$C$7:$P$7,MATCH(C179,'Sample Input'!$C$9:$P$9,1)):INDEX('Sample Input'!$C$7:$P$7,MATCH(C179,'Sample Input'!$C$9:$P$9,1)+1),INDEX('Sample Input'!$C$9:$P$9,MATCH(C179,'Sample Input'!$C$9:$P$9,1)):INDEX('Sample Input'!$C$9:$P$9,MATCH(C179,'Sample Input'!$C$9:$P$9,1)+1)))</f>
        <v>0</v>
      </c>
      <c r="R179" s="50">
        <f>IF(INDEX('Sample Input'!$C$9:$P$9,MATCH(C179,'Sample Input'!$C$9:$P$9,1))&gt;=20,FORECAST(C179,INDEX('Sample Input'!$C$8:$P$8,MATCH(C179,'Sample Input'!$C$9:$P$9,1)-1):INDEX('Sample Input'!$C$8:$P$8,MATCH(C179,'Sample Input'!$C$9:$P$9,1)),INDEX('Sample Input'!$C$9:$P$9,MATCH(C179,'Sample Input'!$C$9:$P$9,1)-1):INDEX('Sample Input'!$C$9:$P$9,MATCH(C179,'Sample Input'!$C$9:$P$9,1))),FORECAST(C179,INDEX('Sample Input'!$C$8:$P$8,MATCH(C179,'Sample Input'!$C$9:$P$9,1)):INDEX('Sample Input'!$C$8:$P$8,MATCH(C179,'Sample Input'!$C$9:$P$9,1)+1),INDEX('Sample Input'!$C$9:$P$9,MATCH(C179,'Sample Input'!$C$9:$P$9,1)):INDEX('Sample Input'!$C$9:$P$9,MATCH(C179,'Sample Input'!$C$9:$P$9,1)+1)))</f>
        <v>0</v>
      </c>
      <c r="T179" s="32">
        <f t="shared" si="54"/>
        <v>48.250190514557701</v>
      </c>
      <c r="U179" s="33">
        <f t="shared" si="55"/>
        <v>0</v>
      </c>
      <c r="V179" s="33">
        <f t="shared" si="56"/>
        <v>0</v>
      </c>
      <c r="W179" s="34">
        <f t="shared" si="57"/>
        <v>0.16150564453125005</v>
      </c>
      <c r="X179" s="34">
        <f t="shared" si="58"/>
        <v>0.16992187500000006</v>
      </c>
      <c r="Y179" s="34">
        <f t="shared" si="59"/>
        <v>0.18501943359375009</v>
      </c>
      <c r="Z179" s="35">
        <f t="shared" si="60"/>
        <v>43</v>
      </c>
      <c r="AA179" s="35">
        <f t="shared" si="61"/>
        <v>43</v>
      </c>
      <c r="AB179" s="35">
        <f t="shared" si="62"/>
        <v>43</v>
      </c>
      <c r="AC179" s="35">
        <f t="shared" si="63"/>
        <v>115</v>
      </c>
      <c r="AD179" s="35">
        <f t="shared" si="64"/>
        <v>115</v>
      </c>
      <c r="AE179" s="36">
        <f t="shared" si="65"/>
        <v>115</v>
      </c>
    </row>
    <row r="180" spans="1:31" x14ac:dyDescent="0.25">
      <c r="A180" s="56">
        <v>175</v>
      </c>
      <c r="C180" s="32">
        <f t="shared" si="44"/>
        <v>48.373040126338552</v>
      </c>
      <c r="D180" s="33">
        <f>IF(INDEX('Sample Input'!$C$9:$P$9,MATCH(C180,'Sample Input'!$C$9:$P$9,1))&gt;=20,FORECAST(C180,INDEX('Sample Input'!$C$10:$P$10,MATCH(C180,'Sample Input'!$C$9:$P$9,1)-1):INDEX('Sample Input'!$C$10:$P$10,MATCH(C180,'Sample Input'!$C$9:$P$9,1)),INDEX('Sample Input'!$C$9:$P$9,MATCH(C180,'Sample Input'!$C$9:$P$9,1)-1):INDEX('Sample Input'!$C$9:$P$9,MATCH(C180,'Sample Input'!$C$9:$P$9,1))),FORECAST(C180,INDEX('Sample Input'!$C$10:$P$10,MATCH(C180,'Sample Input'!$C$9:$P$9,1)):INDEX('Sample Input'!$C$10:$P$10,MATCH(C180,'Sample Input'!$C$9:$P$9,1)+1),INDEX('Sample Input'!$C$9:$P$9,MATCH(C180,'Sample Input'!$C$9:$P$9,1)):INDEX('Sample Input'!$C$9:$P$9,MATCH(C180,'Sample Input'!$C$9:$P$9,1)+1)))</f>
        <v>0</v>
      </c>
      <c r="E180" s="33">
        <f>IF(INDEX('Sample Input'!$C$9:$P$9,MATCH(C180,'Sample Input'!$C$9:$P$9,1))&gt;=20,FORECAST(C180,INDEX('Sample Input'!$C$11:$P$11,MATCH(C180,'Sample Input'!$C$9:$P$9,1)-1):INDEX('Sample Input'!$C$11:$P$11,MATCH(C180,'Sample Input'!$C$9:$P$9,1)),INDEX('Sample Input'!$C$9:$P$9,MATCH(C180,'Sample Input'!$C$9:$P$9,1)-1):INDEX('Sample Input'!$C$9:$P$9,MATCH(C180,'Sample Input'!$C$9:$P$9,1))),FORECAST(C180,INDEX('Sample Input'!$C$11:$P$11,MATCH(C180,'Sample Input'!$C$9:$P$9,1)):INDEX('Sample Input'!$C$11:$P$11,MATCH(C180,'Sample Input'!$C$9:$P$9,1)+1),INDEX('Sample Input'!$C$9:$P$9,MATCH(C180,'Sample Input'!$C$9:$P$9,1)):INDEX('Sample Input'!$C$9:$P$9,MATCH(C180,'Sample Input'!$C$9:$P$9,1)+1)))</f>
        <v>0</v>
      </c>
      <c r="F180" s="34">
        <f t="shared" si="45"/>
        <v>0.16243383789062502</v>
      </c>
      <c r="G180" s="34">
        <f t="shared" si="46"/>
        <v>0.1708984375</v>
      </c>
      <c r="H180" s="34">
        <f t="shared" si="47"/>
        <v>0.18608276367187501</v>
      </c>
      <c r="I180" s="35">
        <f t="shared" si="48"/>
        <v>44</v>
      </c>
      <c r="J180" s="35">
        <f t="shared" si="49"/>
        <v>44</v>
      </c>
      <c r="K180" s="35">
        <f t="shared" si="50"/>
        <v>44</v>
      </c>
      <c r="L180" s="35">
        <f t="shared" si="51"/>
        <v>115</v>
      </c>
      <c r="M180" s="35">
        <f t="shared" si="52"/>
        <v>115</v>
      </c>
      <c r="N180" s="36">
        <f t="shared" si="53"/>
        <v>115</v>
      </c>
      <c r="P180" s="48">
        <f>IF(INDEX('Sample Input'!$C$6:$P$6,MATCH(C180,'Sample Input'!$C$9:$P$9,1))&gt;='Sample Input'!$O$9,FORECAST(C180,INDEX('Sample Input'!$C$6:$P$6,MATCH(C180,'Sample Input'!$C$9:$P$9,1)-1):INDEX('Sample Input'!$C$6:$P$6,MATCH(C180,'Sample Input'!$C$9:$P$9,1)),INDEX('Sample Input'!$C$9:$P$9,MATCH(C180,'Sample Input'!$C$9:$P$9,1)-1):INDEX('Sample Input'!$C$9:$P$9,MATCH(C180,'Sample Input'!$C$9:$P$9,1))),FORECAST(C180,INDEX('Sample Input'!$C$6:$P$6,MATCH(C180,'Sample Input'!$C$9:$P$9,1)):INDEX('Sample Input'!$C$6:$P$6,MATCH(C180,'Sample Input'!$C$9:$P$9,1)+1),INDEX('Sample Input'!$C$9:$P$9,MATCH(C180,'Sample Input'!$C$9:$P$9,1)):INDEX('Sample Input'!$C$9:$P$9,MATCH(C180,'Sample Input'!$C$9:$P$9,1)+1)))</f>
        <v>48.373040126338552</v>
      </c>
      <c r="Q180" s="49">
        <f>IF(INDEX('Sample Input'!$C$9:$P$9,MATCH(C180,'Sample Input'!$C$9:$P$9,1))&gt;=20,FORECAST(C180,INDEX('Sample Input'!$C$7:$P$7,MATCH(C180,'Sample Input'!$C$9:$P$9,1)-1):INDEX('Sample Input'!$C$7:$P$7,MATCH(C180,'Sample Input'!$C$9:$P$9,1)),INDEX('Sample Input'!$C$9:$P$9,MATCH(C180,'Sample Input'!$C$9:$P$9,1)-1):INDEX('Sample Input'!$C$9:$P$9,MATCH(C180,'Sample Input'!$C$9:$P$9,1))),FORECAST(C180,INDEX('Sample Input'!$C$7:$P$7,MATCH(C180,'Sample Input'!$C$9:$P$9,1)):INDEX('Sample Input'!$C$7:$P$7,MATCH(C180,'Sample Input'!$C$9:$P$9,1)+1),INDEX('Sample Input'!$C$9:$P$9,MATCH(C180,'Sample Input'!$C$9:$P$9,1)):INDEX('Sample Input'!$C$9:$P$9,MATCH(C180,'Sample Input'!$C$9:$P$9,1)+1)))</f>
        <v>0</v>
      </c>
      <c r="R180" s="50">
        <f>IF(INDEX('Sample Input'!$C$9:$P$9,MATCH(C180,'Sample Input'!$C$9:$P$9,1))&gt;=20,FORECAST(C180,INDEX('Sample Input'!$C$8:$P$8,MATCH(C180,'Sample Input'!$C$9:$P$9,1)-1):INDEX('Sample Input'!$C$8:$P$8,MATCH(C180,'Sample Input'!$C$9:$P$9,1)),INDEX('Sample Input'!$C$9:$P$9,MATCH(C180,'Sample Input'!$C$9:$P$9,1)-1):INDEX('Sample Input'!$C$9:$P$9,MATCH(C180,'Sample Input'!$C$9:$P$9,1))),FORECAST(C180,INDEX('Sample Input'!$C$8:$P$8,MATCH(C180,'Sample Input'!$C$9:$P$9,1)):INDEX('Sample Input'!$C$8:$P$8,MATCH(C180,'Sample Input'!$C$9:$P$9,1)+1),INDEX('Sample Input'!$C$9:$P$9,MATCH(C180,'Sample Input'!$C$9:$P$9,1)):INDEX('Sample Input'!$C$9:$P$9,MATCH(C180,'Sample Input'!$C$9:$P$9,1)+1)))</f>
        <v>0</v>
      </c>
      <c r="T180" s="32">
        <f t="shared" si="54"/>
        <v>48.373040126338552</v>
      </c>
      <c r="U180" s="33">
        <f t="shared" si="55"/>
        <v>0</v>
      </c>
      <c r="V180" s="33">
        <f t="shared" si="56"/>
        <v>0</v>
      </c>
      <c r="W180" s="34">
        <f t="shared" si="57"/>
        <v>0.16243383789062502</v>
      </c>
      <c r="X180" s="34">
        <f t="shared" si="58"/>
        <v>0.1708984375</v>
      </c>
      <c r="Y180" s="34">
        <f t="shared" si="59"/>
        <v>0.18608276367187501</v>
      </c>
      <c r="Z180" s="35">
        <f t="shared" si="60"/>
        <v>44</v>
      </c>
      <c r="AA180" s="35">
        <f t="shared" si="61"/>
        <v>44</v>
      </c>
      <c r="AB180" s="35">
        <f t="shared" si="62"/>
        <v>44</v>
      </c>
      <c r="AC180" s="35">
        <f t="shared" si="63"/>
        <v>115</v>
      </c>
      <c r="AD180" s="35">
        <f t="shared" si="64"/>
        <v>115</v>
      </c>
      <c r="AE180" s="36">
        <f t="shared" si="65"/>
        <v>115</v>
      </c>
    </row>
    <row r="181" spans="1:31" x14ac:dyDescent="0.25">
      <c r="A181" s="56">
        <v>176</v>
      </c>
      <c r="C181" s="32">
        <f t="shared" si="44"/>
        <v>48.495422626510148</v>
      </c>
      <c r="D181" s="33">
        <f>IF(INDEX('Sample Input'!$C$9:$P$9,MATCH(C181,'Sample Input'!$C$9:$P$9,1))&gt;=20,FORECAST(C181,INDEX('Sample Input'!$C$10:$P$10,MATCH(C181,'Sample Input'!$C$9:$P$9,1)-1):INDEX('Sample Input'!$C$10:$P$10,MATCH(C181,'Sample Input'!$C$9:$P$9,1)),INDEX('Sample Input'!$C$9:$P$9,MATCH(C181,'Sample Input'!$C$9:$P$9,1)-1):INDEX('Sample Input'!$C$9:$P$9,MATCH(C181,'Sample Input'!$C$9:$P$9,1))),FORECAST(C181,INDEX('Sample Input'!$C$10:$P$10,MATCH(C181,'Sample Input'!$C$9:$P$9,1)):INDEX('Sample Input'!$C$10:$P$10,MATCH(C181,'Sample Input'!$C$9:$P$9,1)+1),INDEX('Sample Input'!$C$9:$P$9,MATCH(C181,'Sample Input'!$C$9:$P$9,1)):INDEX('Sample Input'!$C$9:$P$9,MATCH(C181,'Sample Input'!$C$9:$P$9,1)+1)))</f>
        <v>0</v>
      </c>
      <c r="E181" s="33">
        <f>IF(INDEX('Sample Input'!$C$9:$P$9,MATCH(C181,'Sample Input'!$C$9:$P$9,1))&gt;=20,FORECAST(C181,INDEX('Sample Input'!$C$11:$P$11,MATCH(C181,'Sample Input'!$C$9:$P$9,1)-1):INDEX('Sample Input'!$C$11:$P$11,MATCH(C181,'Sample Input'!$C$9:$P$9,1)),INDEX('Sample Input'!$C$9:$P$9,MATCH(C181,'Sample Input'!$C$9:$P$9,1)-1):INDEX('Sample Input'!$C$9:$P$9,MATCH(C181,'Sample Input'!$C$9:$P$9,1))),FORECAST(C181,INDEX('Sample Input'!$C$11:$P$11,MATCH(C181,'Sample Input'!$C$9:$P$9,1)):INDEX('Sample Input'!$C$11:$P$11,MATCH(C181,'Sample Input'!$C$9:$P$9,1)+1),INDEX('Sample Input'!$C$9:$P$9,MATCH(C181,'Sample Input'!$C$9:$P$9,1)):INDEX('Sample Input'!$C$9:$P$9,MATCH(C181,'Sample Input'!$C$9:$P$9,1)+1)))</f>
        <v>0</v>
      </c>
      <c r="F181" s="34">
        <f t="shared" si="45"/>
        <v>0.16336203125000004</v>
      </c>
      <c r="G181" s="34">
        <f t="shared" si="46"/>
        <v>0.17187500000000003</v>
      </c>
      <c r="H181" s="34">
        <f t="shared" si="47"/>
        <v>0.18714609375000005</v>
      </c>
      <c r="I181" s="35">
        <f t="shared" si="48"/>
        <v>44</v>
      </c>
      <c r="J181" s="35">
        <f t="shared" si="49"/>
        <v>44</v>
      </c>
      <c r="K181" s="35">
        <f t="shared" si="50"/>
        <v>44</v>
      </c>
      <c r="L181" s="35">
        <f t="shared" si="51"/>
        <v>115</v>
      </c>
      <c r="M181" s="35">
        <f t="shared" si="52"/>
        <v>115</v>
      </c>
      <c r="N181" s="36">
        <f t="shared" si="53"/>
        <v>115</v>
      </c>
      <c r="P181" s="48">
        <f>IF(INDEX('Sample Input'!$C$6:$P$6,MATCH(C181,'Sample Input'!$C$9:$P$9,1))&gt;='Sample Input'!$O$9,FORECAST(C181,INDEX('Sample Input'!$C$6:$P$6,MATCH(C181,'Sample Input'!$C$9:$P$9,1)-1):INDEX('Sample Input'!$C$6:$P$6,MATCH(C181,'Sample Input'!$C$9:$P$9,1)),INDEX('Sample Input'!$C$9:$P$9,MATCH(C181,'Sample Input'!$C$9:$P$9,1)-1):INDEX('Sample Input'!$C$9:$P$9,MATCH(C181,'Sample Input'!$C$9:$P$9,1))),FORECAST(C181,INDEX('Sample Input'!$C$6:$P$6,MATCH(C181,'Sample Input'!$C$9:$P$9,1)):INDEX('Sample Input'!$C$6:$P$6,MATCH(C181,'Sample Input'!$C$9:$P$9,1)+1),INDEX('Sample Input'!$C$9:$P$9,MATCH(C181,'Sample Input'!$C$9:$P$9,1)):INDEX('Sample Input'!$C$9:$P$9,MATCH(C181,'Sample Input'!$C$9:$P$9,1)+1)))</f>
        <v>48.495422626510148</v>
      </c>
      <c r="Q181" s="49">
        <f>IF(INDEX('Sample Input'!$C$9:$P$9,MATCH(C181,'Sample Input'!$C$9:$P$9,1))&gt;=20,FORECAST(C181,INDEX('Sample Input'!$C$7:$P$7,MATCH(C181,'Sample Input'!$C$9:$P$9,1)-1):INDEX('Sample Input'!$C$7:$P$7,MATCH(C181,'Sample Input'!$C$9:$P$9,1)),INDEX('Sample Input'!$C$9:$P$9,MATCH(C181,'Sample Input'!$C$9:$P$9,1)-1):INDEX('Sample Input'!$C$9:$P$9,MATCH(C181,'Sample Input'!$C$9:$P$9,1))),FORECAST(C181,INDEX('Sample Input'!$C$7:$P$7,MATCH(C181,'Sample Input'!$C$9:$P$9,1)):INDEX('Sample Input'!$C$7:$P$7,MATCH(C181,'Sample Input'!$C$9:$P$9,1)+1),INDEX('Sample Input'!$C$9:$P$9,MATCH(C181,'Sample Input'!$C$9:$P$9,1)):INDEX('Sample Input'!$C$9:$P$9,MATCH(C181,'Sample Input'!$C$9:$P$9,1)+1)))</f>
        <v>0</v>
      </c>
      <c r="R181" s="50">
        <f>IF(INDEX('Sample Input'!$C$9:$P$9,MATCH(C181,'Sample Input'!$C$9:$P$9,1))&gt;=20,FORECAST(C181,INDEX('Sample Input'!$C$8:$P$8,MATCH(C181,'Sample Input'!$C$9:$P$9,1)-1):INDEX('Sample Input'!$C$8:$P$8,MATCH(C181,'Sample Input'!$C$9:$P$9,1)),INDEX('Sample Input'!$C$9:$P$9,MATCH(C181,'Sample Input'!$C$9:$P$9,1)-1):INDEX('Sample Input'!$C$9:$P$9,MATCH(C181,'Sample Input'!$C$9:$P$9,1))),FORECAST(C181,INDEX('Sample Input'!$C$8:$P$8,MATCH(C181,'Sample Input'!$C$9:$P$9,1)):INDEX('Sample Input'!$C$8:$P$8,MATCH(C181,'Sample Input'!$C$9:$P$9,1)+1),INDEX('Sample Input'!$C$9:$P$9,MATCH(C181,'Sample Input'!$C$9:$P$9,1)):INDEX('Sample Input'!$C$9:$P$9,MATCH(C181,'Sample Input'!$C$9:$P$9,1)+1)))</f>
        <v>0</v>
      </c>
      <c r="T181" s="32">
        <f t="shared" si="54"/>
        <v>48.495422626510148</v>
      </c>
      <c r="U181" s="33">
        <f t="shared" si="55"/>
        <v>0</v>
      </c>
      <c r="V181" s="33">
        <f t="shared" si="56"/>
        <v>0</v>
      </c>
      <c r="W181" s="34">
        <f t="shared" si="57"/>
        <v>0.16336203125000004</v>
      </c>
      <c r="X181" s="34">
        <f t="shared" si="58"/>
        <v>0.17187500000000003</v>
      </c>
      <c r="Y181" s="34">
        <f t="shared" si="59"/>
        <v>0.18714609375000005</v>
      </c>
      <c r="Z181" s="35">
        <f t="shared" si="60"/>
        <v>44</v>
      </c>
      <c r="AA181" s="35">
        <f t="shared" si="61"/>
        <v>44</v>
      </c>
      <c r="AB181" s="35">
        <f t="shared" si="62"/>
        <v>44</v>
      </c>
      <c r="AC181" s="35">
        <f t="shared" si="63"/>
        <v>115</v>
      </c>
      <c r="AD181" s="35">
        <f t="shared" si="64"/>
        <v>115</v>
      </c>
      <c r="AE181" s="36">
        <f t="shared" si="65"/>
        <v>115</v>
      </c>
    </row>
    <row r="182" spans="1:31" x14ac:dyDescent="0.25">
      <c r="A182" s="56">
        <v>177</v>
      </c>
      <c r="C182" s="32">
        <f t="shared" si="44"/>
        <v>48.617342430158331</v>
      </c>
      <c r="D182" s="33">
        <f>IF(INDEX('Sample Input'!$C$9:$P$9,MATCH(C182,'Sample Input'!$C$9:$P$9,1))&gt;=20,FORECAST(C182,INDEX('Sample Input'!$C$10:$P$10,MATCH(C182,'Sample Input'!$C$9:$P$9,1)-1):INDEX('Sample Input'!$C$10:$P$10,MATCH(C182,'Sample Input'!$C$9:$P$9,1)),INDEX('Sample Input'!$C$9:$P$9,MATCH(C182,'Sample Input'!$C$9:$P$9,1)-1):INDEX('Sample Input'!$C$9:$P$9,MATCH(C182,'Sample Input'!$C$9:$P$9,1))),FORECAST(C182,INDEX('Sample Input'!$C$10:$P$10,MATCH(C182,'Sample Input'!$C$9:$P$9,1)):INDEX('Sample Input'!$C$10:$P$10,MATCH(C182,'Sample Input'!$C$9:$P$9,1)+1),INDEX('Sample Input'!$C$9:$P$9,MATCH(C182,'Sample Input'!$C$9:$P$9,1)):INDEX('Sample Input'!$C$9:$P$9,MATCH(C182,'Sample Input'!$C$9:$P$9,1)+1)))</f>
        <v>0</v>
      </c>
      <c r="E182" s="33">
        <f>IF(INDEX('Sample Input'!$C$9:$P$9,MATCH(C182,'Sample Input'!$C$9:$P$9,1))&gt;=20,FORECAST(C182,INDEX('Sample Input'!$C$11:$P$11,MATCH(C182,'Sample Input'!$C$9:$P$9,1)-1):INDEX('Sample Input'!$C$11:$P$11,MATCH(C182,'Sample Input'!$C$9:$P$9,1)),INDEX('Sample Input'!$C$9:$P$9,MATCH(C182,'Sample Input'!$C$9:$P$9,1)-1):INDEX('Sample Input'!$C$9:$P$9,MATCH(C182,'Sample Input'!$C$9:$P$9,1))),FORECAST(C182,INDEX('Sample Input'!$C$11:$P$11,MATCH(C182,'Sample Input'!$C$9:$P$9,1)):INDEX('Sample Input'!$C$11:$P$11,MATCH(C182,'Sample Input'!$C$9:$P$9,1)+1),INDEX('Sample Input'!$C$9:$P$9,MATCH(C182,'Sample Input'!$C$9:$P$9,1)):INDEX('Sample Input'!$C$9:$P$9,MATCH(C182,'Sample Input'!$C$9:$P$9,1)+1)))</f>
        <v>0</v>
      </c>
      <c r="F182" s="34">
        <f t="shared" si="45"/>
        <v>0.16429022460937501</v>
      </c>
      <c r="G182" s="34">
        <f t="shared" si="46"/>
        <v>0.1728515625</v>
      </c>
      <c r="H182" s="34">
        <f t="shared" si="47"/>
        <v>0.18820942382812503</v>
      </c>
      <c r="I182" s="35">
        <f t="shared" si="48"/>
        <v>44</v>
      </c>
      <c r="J182" s="35">
        <f t="shared" si="49"/>
        <v>44</v>
      </c>
      <c r="K182" s="35">
        <f t="shared" si="50"/>
        <v>44</v>
      </c>
      <c r="L182" s="35">
        <f t="shared" si="51"/>
        <v>115</v>
      </c>
      <c r="M182" s="35">
        <f t="shared" si="52"/>
        <v>115</v>
      </c>
      <c r="N182" s="36">
        <f t="shared" si="53"/>
        <v>115</v>
      </c>
      <c r="P182" s="48">
        <f>IF(INDEX('Sample Input'!$C$6:$P$6,MATCH(C182,'Sample Input'!$C$9:$P$9,1))&gt;='Sample Input'!$O$9,FORECAST(C182,INDEX('Sample Input'!$C$6:$P$6,MATCH(C182,'Sample Input'!$C$9:$P$9,1)-1):INDEX('Sample Input'!$C$6:$P$6,MATCH(C182,'Sample Input'!$C$9:$P$9,1)),INDEX('Sample Input'!$C$9:$P$9,MATCH(C182,'Sample Input'!$C$9:$P$9,1)-1):INDEX('Sample Input'!$C$9:$P$9,MATCH(C182,'Sample Input'!$C$9:$P$9,1))),FORECAST(C182,INDEX('Sample Input'!$C$6:$P$6,MATCH(C182,'Sample Input'!$C$9:$P$9,1)):INDEX('Sample Input'!$C$6:$P$6,MATCH(C182,'Sample Input'!$C$9:$P$9,1)+1),INDEX('Sample Input'!$C$9:$P$9,MATCH(C182,'Sample Input'!$C$9:$P$9,1)):INDEX('Sample Input'!$C$9:$P$9,MATCH(C182,'Sample Input'!$C$9:$P$9,1)+1)))</f>
        <v>48.617342430158331</v>
      </c>
      <c r="Q182" s="49">
        <f>IF(INDEX('Sample Input'!$C$9:$P$9,MATCH(C182,'Sample Input'!$C$9:$P$9,1))&gt;=20,FORECAST(C182,INDEX('Sample Input'!$C$7:$P$7,MATCH(C182,'Sample Input'!$C$9:$P$9,1)-1):INDEX('Sample Input'!$C$7:$P$7,MATCH(C182,'Sample Input'!$C$9:$P$9,1)),INDEX('Sample Input'!$C$9:$P$9,MATCH(C182,'Sample Input'!$C$9:$P$9,1)-1):INDEX('Sample Input'!$C$9:$P$9,MATCH(C182,'Sample Input'!$C$9:$P$9,1))),FORECAST(C182,INDEX('Sample Input'!$C$7:$P$7,MATCH(C182,'Sample Input'!$C$9:$P$9,1)):INDEX('Sample Input'!$C$7:$P$7,MATCH(C182,'Sample Input'!$C$9:$P$9,1)+1),INDEX('Sample Input'!$C$9:$P$9,MATCH(C182,'Sample Input'!$C$9:$P$9,1)):INDEX('Sample Input'!$C$9:$P$9,MATCH(C182,'Sample Input'!$C$9:$P$9,1)+1)))</f>
        <v>0</v>
      </c>
      <c r="R182" s="50">
        <f>IF(INDEX('Sample Input'!$C$9:$P$9,MATCH(C182,'Sample Input'!$C$9:$P$9,1))&gt;=20,FORECAST(C182,INDEX('Sample Input'!$C$8:$P$8,MATCH(C182,'Sample Input'!$C$9:$P$9,1)-1):INDEX('Sample Input'!$C$8:$P$8,MATCH(C182,'Sample Input'!$C$9:$P$9,1)),INDEX('Sample Input'!$C$9:$P$9,MATCH(C182,'Sample Input'!$C$9:$P$9,1)-1):INDEX('Sample Input'!$C$9:$P$9,MATCH(C182,'Sample Input'!$C$9:$P$9,1))),FORECAST(C182,INDEX('Sample Input'!$C$8:$P$8,MATCH(C182,'Sample Input'!$C$9:$P$9,1)):INDEX('Sample Input'!$C$8:$P$8,MATCH(C182,'Sample Input'!$C$9:$P$9,1)+1),INDEX('Sample Input'!$C$9:$P$9,MATCH(C182,'Sample Input'!$C$9:$P$9,1)):INDEX('Sample Input'!$C$9:$P$9,MATCH(C182,'Sample Input'!$C$9:$P$9,1)+1)))</f>
        <v>0</v>
      </c>
      <c r="T182" s="32">
        <f t="shared" si="54"/>
        <v>48.617342430158331</v>
      </c>
      <c r="U182" s="33">
        <f t="shared" si="55"/>
        <v>0</v>
      </c>
      <c r="V182" s="33">
        <f t="shared" si="56"/>
        <v>0</v>
      </c>
      <c r="W182" s="34">
        <f t="shared" si="57"/>
        <v>0.16429022460937501</v>
      </c>
      <c r="X182" s="34">
        <f t="shared" si="58"/>
        <v>0.1728515625</v>
      </c>
      <c r="Y182" s="34">
        <f t="shared" si="59"/>
        <v>0.18820942382812503</v>
      </c>
      <c r="Z182" s="35">
        <f t="shared" si="60"/>
        <v>44</v>
      </c>
      <c r="AA182" s="35">
        <f t="shared" si="61"/>
        <v>44</v>
      </c>
      <c r="AB182" s="35">
        <f t="shared" si="62"/>
        <v>44</v>
      </c>
      <c r="AC182" s="35">
        <f t="shared" si="63"/>
        <v>115</v>
      </c>
      <c r="AD182" s="35">
        <f t="shared" si="64"/>
        <v>115</v>
      </c>
      <c r="AE182" s="36">
        <f t="shared" si="65"/>
        <v>115</v>
      </c>
    </row>
    <row r="183" spans="1:31" x14ac:dyDescent="0.25">
      <c r="A183" s="56">
        <v>178</v>
      </c>
      <c r="C183" s="32">
        <f t="shared" si="44"/>
        <v>48.738803885975798</v>
      </c>
      <c r="D183" s="33">
        <f>IF(INDEX('Sample Input'!$C$9:$P$9,MATCH(C183,'Sample Input'!$C$9:$P$9,1))&gt;=20,FORECAST(C183,INDEX('Sample Input'!$C$10:$P$10,MATCH(C183,'Sample Input'!$C$9:$P$9,1)-1):INDEX('Sample Input'!$C$10:$P$10,MATCH(C183,'Sample Input'!$C$9:$P$9,1)),INDEX('Sample Input'!$C$9:$P$9,MATCH(C183,'Sample Input'!$C$9:$P$9,1)-1):INDEX('Sample Input'!$C$9:$P$9,MATCH(C183,'Sample Input'!$C$9:$P$9,1))),FORECAST(C183,INDEX('Sample Input'!$C$10:$P$10,MATCH(C183,'Sample Input'!$C$9:$P$9,1)):INDEX('Sample Input'!$C$10:$P$10,MATCH(C183,'Sample Input'!$C$9:$P$9,1)+1),INDEX('Sample Input'!$C$9:$P$9,MATCH(C183,'Sample Input'!$C$9:$P$9,1)):INDEX('Sample Input'!$C$9:$P$9,MATCH(C183,'Sample Input'!$C$9:$P$9,1)+1)))</f>
        <v>0</v>
      </c>
      <c r="E183" s="33">
        <f>IF(INDEX('Sample Input'!$C$9:$P$9,MATCH(C183,'Sample Input'!$C$9:$P$9,1))&gt;=20,FORECAST(C183,INDEX('Sample Input'!$C$11:$P$11,MATCH(C183,'Sample Input'!$C$9:$P$9,1)-1):INDEX('Sample Input'!$C$11:$P$11,MATCH(C183,'Sample Input'!$C$9:$P$9,1)),INDEX('Sample Input'!$C$9:$P$9,MATCH(C183,'Sample Input'!$C$9:$P$9,1)-1):INDEX('Sample Input'!$C$9:$P$9,MATCH(C183,'Sample Input'!$C$9:$P$9,1))),FORECAST(C183,INDEX('Sample Input'!$C$11:$P$11,MATCH(C183,'Sample Input'!$C$9:$P$9,1)):INDEX('Sample Input'!$C$11:$P$11,MATCH(C183,'Sample Input'!$C$9:$P$9,1)+1),INDEX('Sample Input'!$C$9:$P$9,MATCH(C183,'Sample Input'!$C$9:$P$9,1)):INDEX('Sample Input'!$C$9:$P$9,MATCH(C183,'Sample Input'!$C$9:$P$9,1)+1)))</f>
        <v>0</v>
      </c>
      <c r="F183" s="34">
        <f t="shared" si="45"/>
        <v>0.16521841796875009</v>
      </c>
      <c r="G183" s="34">
        <f t="shared" si="46"/>
        <v>0.17382812500000008</v>
      </c>
      <c r="H183" s="34">
        <f t="shared" si="47"/>
        <v>0.18927275390625012</v>
      </c>
      <c r="I183" s="35">
        <f t="shared" si="48"/>
        <v>44</v>
      </c>
      <c r="J183" s="35">
        <f t="shared" si="49"/>
        <v>44</v>
      </c>
      <c r="K183" s="35">
        <f t="shared" si="50"/>
        <v>44</v>
      </c>
      <c r="L183" s="35">
        <f t="shared" si="51"/>
        <v>116</v>
      </c>
      <c r="M183" s="35">
        <f t="shared" si="52"/>
        <v>116</v>
      </c>
      <c r="N183" s="36">
        <f t="shared" si="53"/>
        <v>116</v>
      </c>
      <c r="P183" s="48">
        <f>IF(INDEX('Sample Input'!$C$6:$P$6,MATCH(C183,'Sample Input'!$C$9:$P$9,1))&gt;='Sample Input'!$O$9,FORECAST(C183,INDEX('Sample Input'!$C$6:$P$6,MATCH(C183,'Sample Input'!$C$9:$P$9,1)-1):INDEX('Sample Input'!$C$6:$P$6,MATCH(C183,'Sample Input'!$C$9:$P$9,1)),INDEX('Sample Input'!$C$9:$P$9,MATCH(C183,'Sample Input'!$C$9:$P$9,1)-1):INDEX('Sample Input'!$C$9:$P$9,MATCH(C183,'Sample Input'!$C$9:$P$9,1))),FORECAST(C183,INDEX('Sample Input'!$C$6:$P$6,MATCH(C183,'Sample Input'!$C$9:$P$9,1)):INDEX('Sample Input'!$C$6:$P$6,MATCH(C183,'Sample Input'!$C$9:$P$9,1)+1),INDEX('Sample Input'!$C$9:$P$9,MATCH(C183,'Sample Input'!$C$9:$P$9,1)):INDEX('Sample Input'!$C$9:$P$9,MATCH(C183,'Sample Input'!$C$9:$P$9,1)+1)))</f>
        <v>48.738803885975798</v>
      </c>
      <c r="Q183" s="49">
        <f>IF(INDEX('Sample Input'!$C$9:$P$9,MATCH(C183,'Sample Input'!$C$9:$P$9,1))&gt;=20,FORECAST(C183,INDEX('Sample Input'!$C$7:$P$7,MATCH(C183,'Sample Input'!$C$9:$P$9,1)-1):INDEX('Sample Input'!$C$7:$P$7,MATCH(C183,'Sample Input'!$C$9:$P$9,1)),INDEX('Sample Input'!$C$9:$P$9,MATCH(C183,'Sample Input'!$C$9:$P$9,1)-1):INDEX('Sample Input'!$C$9:$P$9,MATCH(C183,'Sample Input'!$C$9:$P$9,1))),FORECAST(C183,INDEX('Sample Input'!$C$7:$P$7,MATCH(C183,'Sample Input'!$C$9:$P$9,1)):INDEX('Sample Input'!$C$7:$P$7,MATCH(C183,'Sample Input'!$C$9:$P$9,1)+1),INDEX('Sample Input'!$C$9:$P$9,MATCH(C183,'Sample Input'!$C$9:$P$9,1)):INDEX('Sample Input'!$C$9:$P$9,MATCH(C183,'Sample Input'!$C$9:$P$9,1)+1)))</f>
        <v>0</v>
      </c>
      <c r="R183" s="50">
        <f>IF(INDEX('Sample Input'!$C$9:$P$9,MATCH(C183,'Sample Input'!$C$9:$P$9,1))&gt;=20,FORECAST(C183,INDEX('Sample Input'!$C$8:$P$8,MATCH(C183,'Sample Input'!$C$9:$P$9,1)-1):INDEX('Sample Input'!$C$8:$P$8,MATCH(C183,'Sample Input'!$C$9:$P$9,1)),INDEX('Sample Input'!$C$9:$P$9,MATCH(C183,'Sample Input'!$C$9:$P$9,1)-1):INDEX('Sample Input'!$C$9:$P$9,MATCH(C183,'Sample Input'!$C$9:$P$9,1))),FORECAST(C183,INDEX('Sample Input'!$C$8:$P$8,MATCH(C183,'Sample Input'!$C$9:$P$9,1)):INDEX('Sample Input'!$C$8:$P$8,MATCH(C183,'Sample Input'!$C$9:$P$9,1)+1),INDEX('Sample Input'!$C$9:$P$9,MATCH(C183,'Sample Input'!$C$9:$P$9,1)):INDEX('Sample Input'!$C$9:$P$9,MATCH(C183,'Sample Input'!$C$9:$P$9,1)+1)))</f>
        <v>0</v>
      </c>
      <c r="T183" s="32">
        <f t="shared" si="54"/>
        <v>48.738803885975798</v>
      </c>
      <c r="U183" s="33">
        <f t="shared" si="55"/>
        <v>0</v>
      </c>
      <c r="V183" s="33">
        <f t="shared" si="56"/>
        <v>0</v>
      </c>
      <c r="W183" s="34">
        <f t="shared" si="57"/>
        <v>0.16521841796875009</v>
      </c>
      <c r="X183" s="34">
        <f t="shared" si="58"/>
        <v>0.17382812500000008</v>
      </c>
      <c r="Y183" s="34">
        <f t="shared" si="59"/>
        <v>0.18927275390625012</v>
      </c>
      <c r="Z183" s="35">
        <f t="shared" si="60"/>
        <v>44</v>
      </c>
      <c r="AA183" s="35">
        <f t="shared" si="61"/>
        <v>44</v>
      </c>
      <c r="AB183" s="35">
        <f t="shared" si="62"/>
        <v>44</v>
      </c>
      <c r="AC183" s="35">
        <f t="shared" si="63"/>
        <v>116</v>
      </c>
      <c r="AD183" s="35">
        <f t="shared" si="64"/>
        <v>116</v>
      </c>
      <c r="AE183" s="36">
        <f t="shared" si="65"/>
        <v>116</v>
      </c>
    </row>
    <row r="184" spans="1:31" x14ac:dyDescent="0.25">
      <c r="A184" s="56">
        <v>179</v>
      </c>
      <c r="C184" s="32">
        <f t="shared" si="44"/>
        <v>48.859811277627216</v>
      </c>
      <c r="D184" s="33">
        <f>IF(INDEX('Sample Input'!$C$9:$P$9,MATCH(C184,'Sample Input'!$C$9:$P$9,1))&gt;=20,FORECAST(C184,INDEX('Sample Input'!$C$10:$P$10,MATCH(C184,'Sample Input'!$C$9:$P$9,1)-1):INDEX('Sample Input'!$C$10:$P$10,MATCH(C184,'Sample Input'!$C$9:$P$9,1)),INDEX('Sample Input'!$C$9:$P$9,MATCH(C184,'Sample Input'!$C$9:$P$9,1)-1):INDEX('Sample Input'!$C$9:$P$9,MATCH(C184,'Sample Input'!$C$9:$P$9,1))),FORECAST(C184,INDEX('Sample Input'!$C$10:$P$10,MATCH(C184,'Sample Input'!$C$9:$P$9,1)):INDEX('Sample Input'!$C$10:$P$10,MATCH(C184,'Sample Input'!$C$9:$P$9,1)+1),INDEX('Sample Input'!$C$9:$P$9,MATCH(C184,'Sample Input'!$C$9:$P$9,1)):INDEX('Sample Input'!$C$9:$P$9,MATCH(C184,'Sample Input'!$C$9:$P$9,1)+1)))</f>
        <v>0</v>
      </c>
      <c r="E184" s="33">
        <f>IF(INDEX('Sample Input'!$C$9:$P$9,MATCH(C184,'Sample Input'!$C$9:$P$9,1))&gt;=20,FORECAST(C184,INDEX('Sample Input'!$C$11:$P$11,MATCH(C184,'Sample Input'!$C$9:$P$9,1)-1):INDEX('Sample Input'!$C$11:$P$11,MATCH(C184,'Sample Input'!$C$9:$P$9,1)),INDEX('Sample Input'!$C$9:$P$9,MATCH(C184,'Sample Input'!$C$9:$P$9,1)-1):INDEX('Sample Input'!$C$9:$P$9,MATCH(C184,'Sample Input'!$C$9:$P$9,1))),FORECAST(C184,INDEX('Sample Input'!$C$11:$P$11,MATCH(C184,'Sample Input'!$C$9:$P$9,1)):INDEX('Sample Input'!$C$11:$P$11,MATCH(C184,'Sample Input'!$C$9:$P$9,1)+1),INDEX('Sample Input'!$C$9:$P$9,MATCH(C184,'Sample Input'!$C$9:$P$9,1)):INDEX('Sample Input'!$C$9:$P$9,MATCH(C184,'Sample Input'!$C$9:$P$9,1)+1)))</f>
        <v>0</v>
      </c>
      <c r="F184" s="34">
        <f t="shared" si="45"/>
        <v>0.16614661132812486</v>
      </c>
      <c r="G184" s="34">
        <f t="shared" si="46"/>
        <v>0.17480468749999983</v>
      </c>
      <c r="H184" s="34">
        <f t="shared" si="47"/>
        <v>0.19033608398437485</v>
      </c>
      <c r="I184" s="35">
        <f t="shared" si="48"/>
        <v>45</v>
      </c>
      <c r="J184" s="35">
        <f t="shared" si="49"/>
        <v>45</v>
      </c>
      <c r="K184" s="35">
        <f t="shared" si="50"/>
        <v>45</v>
      </c>
      <c r="L184" s="35">
        <f t="shared" si="51"/>
        <v>116</v>
      </c>
      <c r="M184" s="35">
        <f t="shared" si="52"/>
        <v>116</v>
      </c>
      <c r="N184" s="36">
        <f t="shared" si="53"/>
        <v>116</v>
      </c>
      <c r="P184" s="48">
        <f>IF(INDEX('Sample Input'!$C$6:$P$6,MATCH(C184,'Sample Input'!$C$9:$P$9,1))&gt;='Sample Input'!$O$9,FORECAST(C184,INDEX('Sample Input'!$C$6:$P$6,MATCH(C184,'Sample Input'!$C$9:$P$9,1)-1):INDEX('Sample Input'!$C$6:$P$6,MATCH(C184,'Sample Input'!$C$9:$P$9,1)),INDEX('Sample Input'!$C$9:$P$9,MATCH(C184,'Sample Input'!$C$9:$P$9,1)-1):INDEX('Sample Input'!$C$9:$P$9,MATCH(C184,'Sample Input'!$C$9:$P$9,1))),FORECAST(C184,INDEX('Sample Input'!$C$6:$P$6,MATCH(C184,'Sample Input'!$C$9:$P$9,1)):INDEX('Sample Input'!$C$6:$P$6,MATCH(C184,'Sample Input'!$C$9:$P$9,1)+1),INDEX('Sample Input'!$C$9:$P$9,MATCH(C184,'Sample Input'!$C$9:$P$9,1)):INDEX('Sample Input'!$C$9:$P$9,MATCH(C184,'Sample Input'!$C$9:$P$9,1)+1)))</f>
        <v>48.859811277627216</v>
      </c>
      <c r="Q184" s="49">
        <f>IF(INDEX('Sample Input'!$C$9:$P$9,MATCH(C184,'Sample Input'!$C$9:$P$9,1))&gt;=20,FORECAST(C184,INDEX('Sample Input'!$C$7:$P$7,MATCH(C184,'Sample Input'!$C$9:$P$9,1)-1):INDEX('Sample Input'!$C$7:$P$7,MATCH(C184,'Sample Input'!$C$9:$P$9,1)),INDEX('Sample Input'!$C$9:$P$9,MATCH(C184,'Sample Input'!$C$9:$P$9,1)-1):INDEX('Sample Input'!$C$9:$P$9,MATCH(C184,'Sample Input'!$C$9:$P$9,1))),FORECAST(C184,INDEX('Sample Input'!$C$7:$P$7,MATCH(C184,'Sample Input'!$C$9:$P$9,1)):INDEX('Sample Input'!$C$7:$P$7,MATCH(C184,'Sample Input'!$C$9:$P$9,1)+1),INDEX('Sample Input'!$C$9:$P$9,MATCH(C184,'Sample Input'!$C$9:$P$9,1)):INDEX('Sample Input'!$C$9:$P$9,MATCH(C184,'Sample Input'!$C$9:$P$9,1)+1)))</f>
        <v>0</v>
      </c>
      <c r="R184" s="50">
        <f>IF(INDEX('Sample Input'!$C$9:$P$9,MATCH(C184,'Sample Input'!$C$9:$P$9,1))&gt;=20,FORECAST(C184,INDEX('Sample Input'!$C$8:$P$8,MATCH(C184,'Sample Input'!$C$9:$P$9,1)-1):INDEX('Sample Input'!$C$8:$P$8,MATCH(C184,'Sample Input'!$C$9:$P$9,1)),INDEX('Sample Input'!$C$9:$P$9,MATCH(C184,'Sample Input'!$C$9:$P$9,1)-1):INDEX('Sample Input'!$C$9:$P$9,MATCH(C184,'Sample Input'!$C$9:$P$9,1))),FORECAST(C184,INDEX('Sample Input'!$C$8:$P$8,MATCH(C184,'Sample Input'!$C$9:$P$9,1)):INDEX('Sample Input'!$C$8:$P$8,MATCH(C184,'Sample Input'!$C$9:$P$9,1)+1),INDEX('Sample Input'!$C$9:$P$9,MATCH(C184,'Sample Input'!$C$9:$P$9,1)):INDEX('Sample Input'!$C$9:$P$9,MATCH(C184,'Sample Input'!$C$9:$P$9,1)+1)))</f>
        <v>0</v>
      </c>
      <c r="T184" s="32">
        <f t="shared" si="54"/>
        <v>48.859811277627216</v>
      </c>
      <c r="U184" s="33">
        <f t="shared" si="55"/>
        <v>0</v>
      </c>
      <c r="V184" s="33">
        <f t="shared" si="56"/>
        <v>0</v>
      </c>
      <c r="W184" s="34">
        <f t="shared" si="57"/>
        <v>0.16614661132812486</v>
      </c>
      <c r="X184" s="34">
        <f t="shared" si="58"/>
        <v>0.17480468749999983</v>
      </c>
      <c r="Y184" s="34">
        <f t="shared" si="59"/>
        <v>0.19033608398437485</v>
      </c>
      <c r="Z184" s="35">
        <f t="shared" si="60"/>
        <v>45</v>
      </c>
      <c r="AA184" s="35">
        <f t="shared" si="61"/>
        <v>45</v>
      </c>
      <c r="AB184" s="35">
        <f t="shared" si="62"/>
        <v>45</v>
      </c>
      <c r="AC184" s="35">
        <f t="shared" si="63"/>
        <v>116</v>
      </c>
      <c r="AD184" s="35">
        <f t="shared" si="64"/>
        <v>116</v>
      </c>
      <c r="AE184" s="36">
        <f t="shared" si="65"/>
        <v>116</v>
      </c>
    </row>
    <row r="185" spans="1:31" x14ac:dyDescent="0.25">
      <c r="A185" s="56">
        <v>180</v>
      </c>
      <c r="C185" s="32">
        <f t="shared" si="44"/>
        <v>48.980368825078898</v>
      </c>
      <c r="D185" s="33">
        <f>IF(INDEX('Sample Input'!$C$9:$P$9,MATCH(C185,'Sample Input'!$C$9:$P$9,1))&gt;=20,FORECAST(C185,INDEX('Sample Input'!$C$10:$P$10,MATCH(C185,'Sample Input'!$C$9:$P$9,1)-1):INDEX('Sample Input'!$C$10:$P$10,MATCH(C185,'Sample Input'!$C$9:$P$9,1)),INDEX('Sample Input'!$C$9:$P$9,MATCH(C185,'Sample Input'!$C$9:$P$9,1)-1):INDEX('Sample Input'!$C$9:$P$9,MATCH(C185,'Sample Input'!$C$9:$P$9,1))),FORECAST(C185,INDEX('Sample Input'!$C$10:$P$10,MATCH(C185,'Sample Input'!$C$9:$P$9,1)):INDEX('Sample Input'!$C$10:$P$10,MATCH(C185,'Sample Input'!$C$9:$P$9,1)+1),INDEX('Sample Input'!$C$9:$P$9,MATCH(C185,'Sample Input'!$C$9:$P$9,1)):INDEX('Sample Input'!$C$9:$P$9,MATCH(C185,'Sample Input'!$C$9:$P$9,1)+1)))</f>
        <v>0</v>
      </c>
      <c r="E185" s="33">
        <f>IF(INDEX('Sample Input'!$C$9:$P$9,MATCH(C185,'Sample Input'!$C$9:$P$9,1))&gt;=20,FORECAST(C185,INDEX('Sample Input'!$C$11:$P$11,MATCH(C185,'Sample Input'!$C$9:$P$9,1)-1):INDEX('Sample Input'!$C$11:$P$11,MATCH(C185,'Sample Input'!$C$9:$P$9,1)),INDEX('Sample Input'!$C$9:$P$9,MATCH(C185,'Sample Input'!$C$9:$P$9,1)-1):INDEX('Sample Input'!$C$9:$P$9,MATCH(C185,'Sample Input'!$C$9:$P$9,1))),FORECAST(C185,INDEX('Sample Input'!$C$11:$P$11,MATCH(C185,'Sample Input'!$C$9:$P$9,1)):INDEX('Sample Input'!$C$11:$P$11,MATCH(C185,'Sample Input'!$C$9:$P$9,1)+1),INDEX('Sample Input'!$C$9:$P$9,MATCH(C185,'Sample Input'!$C$9:$P$9,1)):INDEX('Sample Input'!$C$9:$P$9,MATCH(C185,'Sample Input'!$C$9:$P$9,1)+1)))</f>
        <v>0</v>
      </c>
      <c r="F185" s="34">
        <f t="shared" si="45"/>
        <v>0.16707480468750013</v>
      </c>
      <c r="G185" s="34">
        <f t="shared" si="46"/>
        <v>0.17578125000000014</v>
      </c>
      <c r="H185" s="34">
        <f t="shared" si="47"/>
        <v>0.19139941406250016</v>
      </c>
      <c r="I185" s="35">
        <f t="shared" si="48"/>
        <v>45</v>
      </c>
      <c r="J185" s="35">
        <f t="shared" si="49"/>
        <v>45</v>
      </c>
      <c r="K185" s="35">
        <f t="shared" si="50"/>
        <v>45</v>
      </c>
      <c r="L185" s="35">
        <f t="shared" si="51"/>
        <v>116</v>
      </c>
      <c r="M185" s="35">
        <f t="shared" si="52"/>
        <v>116</v>
      </c>
      <c r="N185" s="36">
        <f t="shared" si="53"/>
        <v>116</v>
      </c>
      <c r="P185" s="48">
        <f>IF(INDEX('Sample Input'!$C$6:$P$6,MATCH(C185,'Sample Input'!$C$9:$P$9,1))&gt;='Sample Input'!$O$9,FORECAST(C185,INDEX('Sample Input'!$C$6:$P$6,MATCH(C185,'Sample Input'!$C$9:$P$9,1)-1):INDEX('Sample Input'!$C$6:$P$6,MATCH(C185,'Sample Input'!$C$9:$P$9,1)),INDEX('Sample Input'!$C$9:$P$9,MATCH(C185,'Sample Input'!$C$9:$P$9,1)-1):INDEX('Sample Input'!$C$9:$P$9,MATCH(C185,'Sample Input'!$C$9:$P$9,1))),FORECAST(C185,INDEX('Sample Input'!$C$6:$P$6,MATCH(C185,'Sample Input'!$C$9:$P$9,1)):INDEX('Sample Input'!$C$6:$P$6,MATCH(C185,'Sample Input'!$C$9:$P$9,1)+1),INDEX('Sample Input'!$C$9:$P$9,MATCH(C185,'Sample Input'!$C$9:$P$9,1)):INDEX('Sample Input'!$C$9:$P$9,MATCH(C185,'Sample Input'!$C$9:$P$9,1)+1)))</f>
        <v>48.980368825078898</v>
      </c>
      <c r="Q185" s="49">
        <f>IF(INDEX('Sample Input'!$C$9:$P$9,MATCH(C185,'Sample Input'!$C$9:$P$9,1))&gt;=20,FORECAST(C185,INDEX('Sample Input'!$C$7:$P$7,MATCH(C185,'Sample Input'!$C$9:$P$9,1)-1):INDEX('Sample Input'!$C$7:$P$7,MATCH(C185,'Sample Input'!$C$9:$P$9,1)),INDEX('Sample Input'!$C$9:$P$9,MATCH(C185,'Sample Input'!$C$9:$P$9,1)-1):INDEX('Sample Input'!$C$9:$P$9,MATCH(C185,'Sample Input'!$C$9:$P$9,1))),FORECAST(C185,INDEX('Sample Input'!$C$7:$P$7,MATCH(C185,'Sample Input'!$C$9:$P$9,1)):INDEX('Sample Input'!$C$7:$P$7,MATCH(C185,'Sample Input'!$C$9:$P$9,1)+1),INDEX('Sample Input'!$C$9:$P$9,MATCH(C185,'Sample Input'!$C$9:$P$9,1)):INDEX('Sample Input'!$C$9:$P$9,MATCH(C185,'Sample Input'!$C$9:$P$9,1)+1)))</f>
        <v>0</v>
      </c>
      <c r="R185" s="50">
        <f>IF(INDEX('Sample Input'!$C$9:$P$9,MATCH(C185,'Sample Input'!$C$9:$P$9,1))&gt;=20,FORECAST(C185,INDEX('Sample Input'!$C$8:$P$8,MATCH(C185,'Sample Input'!$C$9:$P$9,1)-1):INDEX('Sample Input'!$C$8:$P$8,MATCH(C185,'Sample Input'!$C$9:$P$9,1)),INDEX('Sample Input'!$C$9:$P$9,MATCH(C185,'Sample Input'!$C$9:$P$9,1)-1):INDEX('Sample Input'!$C$9:$P$9,MATCH(C185,'Sample Input'!$C$9:$P$9,1))),FORECAST(C185,INDEX('Sample Input'!$C$8:$P$8,MATCH(C185,'Sample Input'!$C$9:$P$9,1)):INDEX('Sample Input'!$C$8:$P$8,MATCH(C185,'Sample Input'!$C$9:$P$9,1)+1),INDEX('Sample Input'!$C$9:$P$9,MATCH(C185,'Sample Input'!$C$9:$P$9,1)):INDEX('Sample Input'!$C$9:$P$9,MATCH(C185,'Sample Input'!$C$9:$P$9,1)+1)))</f>
        <v>0</v>
      </c>
      <c r="T185" s="32">
        <f t="shared" si="54"/>
        <v>48.980368825078898</v>
      </c>
      <c r="U185" s="33">
        <f t="shared" si="55"/>
        <v>0</v>
      </c>
      <c r="V185" s="33">
        <f t="shared" si="56"/>
        <v>0</v>
      </c>
      <c r="W185" s="34">
        <f t="shared" si="57"/>
        <v>0.16707480468750013</v>
      </c>
      <c r="X185" s="34">
        <f t="shared" si="58"/>
        <v>0.17578125000000014</v>
      </c>
      <c r="Y185" s="34">
        <f t="shared" si="59"/>
        <v>0.19139941406250016</v>
      </c>
      <c r="Z185" s="35">
        <f t="shared" si="60"/>
        <v>45</v>
      </c>
      <c r="AA185" s="35">
        <f t="shared" si="61"/>
        <v>45</v>
      </c>
      <c r="AB185" s="35">
        <f t="shared" si="62"/>
        <v>45</v>
      </c>
      <c r="AC185" s="35">
        <f t="shared" si="63"/>
        <v>116</v>
      </c>
      <c r="AD185" s="35">
        <f t="shared" si="64"/>
        <v>116</v>
      </c>
      <c r="AE185" s="36">
        <f t="shared" si="65"/>
        <v>116</v>
      </c>
    </row>
    <row r="186" spans="1:31" x14ac:dyDescent="0.25">
      <c r="A186" s="56">
        <v>181</v>
      </c>
      <c r="C186" s="32">
        <f t="shared" si="44"/>
        <v>49.100480685893785</v>
      </c>
      <c r="D186" s="33">
        <f>IF(INDEX('Sample Input'!$C$9:$P$9,MATCH(C186,'Sample Input'!$C$9:$P$9,1))&gt;=20,FORECAST(C186,INDEX('Sample Input'!$C$10:$P$10,MATCH(C186,'Sample Input'!$C$9:$P$9,1)-1):INDEX('Sample Input'!$C$10:$P$10,MATCH(C186,'Sample Input'!$C$9:$P$9,1)),INDEX('Sample Input'!$C$9:$P$9,MATCH(C186,'Sample Input'!$C$9:$P$9,1)-1):INDEX('Sample Input'!$C$9:$P$9,MATCH(C186,'Sample Input'!$C$9:$P$9,1))),FORECAST(C186,INDEX('Sample Input'!$C$10:$P$10,MATCH(C186,'Sample Input'!$C$9:$P$9,1)):INDEX('Sample Input'!$C$10:$P$10,MATCH(C186,'Sample Input'!$C$9:$P$9,1)+1),INDEX('Sample Input'!$C$9:$P$9,MATCH(C186,'Sample Input'!$C$9:$P$9,1)):INDEX('Sample Input'!$C$9:$P$9,MATCH(C186,'Sample Input'!$C$9:$P$9,1)+1)))</f>
        <v>0</v>
      </c>
      <c r="E186" s="33">
        <f>IF(INDEX('Sample Input'!$C$9:$P$9,MATCH(C186,'Sample Input'!$C$9:$P$9,1))&gt;=20,FORECAST(C186,INDEX('Sample Input'!$C$11:$P$11,MATCH(C186,'Sample Input'!$C$9:$P$9,1)-1):INDEX('Sample Input'!$C$11:$P$11,MATCH(C186,'Sample Input'!$C$9:$P$9,1)),INDEX('Sample Input'!$C$9:$P$9,MATCH(C186,'Sample Input'!$C$9:$P$9,1)-1):INDEX('Sample Input'!$C$9:$P$9,MATCH(C186,'Sample Input'!$C$9:$P$9,1))),FORECAST(C186,INDEX('Sample Input'!$C$11:$P$11,MATCH(C186,'Sample Input'!$C$9:$P$9,1)):INDEX('Sample Input'!$C$11:$P$11,MATCH(C186,'Sample Input'!$C$9:$P$9,1)+1),INDEX('Sample Input'!$C$9:$P$9,MATCH(C186,'Sample Input'!$C$9:$P$9,1)):INDEX('Sample Input'!$C$9:$P$9,MATCH(C186,'Sample Input'!$C$9:$P$9,1)+1)))</f>
        <v>0</v>
      </c>
      <c r="F186" s="34">
        <f t="shared" si="45"/>
        <v>0.16800299804687505</v>
      </c>
      <c r="G186" s="34">
        <f t="shared" si="46"/>
        <v>0.17675781250000003</v>
      </c>
      <c r="H186" s="34">
        <f t="shared" si="47"/>
        <v>0.19246274414062506</v>
      </c>
      <c r="I186" s="35">
        <f t="shared" si="48"/>
        <v>45</v>
      </c>
      <c r="J186" s="35">
        <f t="shared" si="49"/>
        <v>45</v>
      </c>
      <c r="K186" s="35">
        <f t="shared" si="50"/>
        <v>45</v>
      </c>
      <c r="L186" s="35">
        <f t="shared" si="51"/>
        <v>117</v>
      </c>
      <c r="M186" s="35">
        <f t="shared" si="52"/>
        <v>117</v>
      </c>
      <c r="N186" s="36">
        <f t="shared" si="53"/>
        <v>117</v>
      </c>
      <c r="P186" s="48">
        <f>IF(INDEX('Sample Input'!$C$6:$P$6,MATCH(C186,'Sample Input'!$C$9:$P$9,1))&gt;='Sample Input'!$O$9,FORECAST(C186,INDEX('Sample Input'!$C$6:$P$6,MATCH(C186,'Sample Input'!$C$9:$P$9,1)-1):INDEX('Sample Input'!$C$6:$P$6,MATCH(C186,'Sample Input'!$C$9:$P$9,1)),INDEX('Sample Input'!$C$9:$P$9,MATCH(C186,'Sample Input'!$C$9:$P$9,1)-1):INDEX('Sample Input'!$C$9:$P$9,MATCH(C186,'Sample Input'!$C$9:$P$9,1))),FORECAST(C186,INDEX('Sample Input'!$C$6:$P$6,MATCH(C186,'Sample Input'!$C$9:$P$9,1)):INDEX('Sample Input'!$C$6:$P$6,MATCH(C186,'Sample Input'!$C$9:$P$9,1)+1),INDEX('Sample Input'!$C$9:$P$9,MATCH(C186,'Sample Input'!$C$9:$P$9,1)):INDEX('Sample Input'!$C$9:$P$9,MATCH(C186,'Sample Input'!$C$9:$P$9,1)+1)))</f>
        <v>49.100480685893785</v>
      </c>
      <c r="Q186" s="49">
        <f>IF(INDEX('Sample Input'!$C$9:$P$9,MATCH(C186,'Sample Input'!$C$9:$P$9,1))&gt;=20,FORECAST(C186,INDEX('Sample Input'!$C$7:$P$7,MATCH(C186,'Sample Input'!$C$9:$P$9,1)-1):INDEX('Sample Input'!$C$7:$P$7,MATCH(C186,'Sample Input'!$C$9:$P$9,1)),INDEX('Sample Input'!$C$9:$P$9,MATCH(C186,'Sample Input'!$C$9:$P$9,1)-1):INDEX('Sample Input'!$C$9:$P$9,MATCH(C186,'Sample Input'!$C$9:$P$9,1))),FORECAST(C186,INDEX('Sample Input'!$C$7:$P$7,MATCH(C186,'Sample Input'!$C$9:$P$9,1)):INDEX('Sample Input'!$C$7:$P$7,MATCH(C186,'Sample Input'!$C$9:$P$9,1)+1),INDEX('Sample Input'!$C$9:$P$9,MATCH(C186,'Sample Input'!$C$9:$P$9,1)):INDEX('Sample Input'!$C$9:$P$9,MATCH(C186,'Sample Input'!$C$9:$P$9,1)+1)))</f>
        <v>0</v>
      </c>
      <c r="R186" s="50">
        <f>IF(INDEX('Sample Input'!$C$9:$P$9,MATCH(C186,'Sample Input'!$C$9:$P$9,1))&gt;=20,FORECAST(C186,INDEX('Sample Input'!$C$8:$P$8,MATCH(C186,'Sample Input'!$C$9:$P$9,1)-1):INDEX('Sample Input'!$C$8:$P$8,MATCH(C186,'Sample Input'!$C$9:$P$9,1)),INDEX('Sample Input'!$C$9:$P$9,MATCH(C186,'Sample Input'!$C$9:$P$9,1)-1):INDEX('Sample Input'!$C$9:$P$9,MATCH(C186,'Sample Input'!$C$9:$P$9,1))),FORECAST(C186,INDEX('Sample Input'!$C$8:$P$8,MATCH(C186,'Sample Input'!$C$9:$P$9,1)):INDEX('Sample Input'!$C$8:$P$8,MATCH(C186,'Sample Input'!$C$9:$P$9,1)+1),INDEX('Sample Input'!$C$9:$P$9,MATCH(C186,'Sample Input'!$C$9:$P$9,1)):INDEX('Sample Input'!$C$9:$P$9,MATCH(C186,'Sample Input'!$C$9:$P$9,1)+1)))</f>
        <v>0</v>
      </c>
      <c r="T186" s="32">
        <f t="shared" si="54"/>
        <v>49.100480685893785</v>
      </c>
      <c r="U186" s="33">
        <f t="shared" si="55"/>
        <v>0</v>
      </c>
      <c r="V186" s="33">
        <f t="shared" si="56"/>
        <v>0</v>
      </c>
      <c r="W186" s="34">
        <f t="shared" si="57"/>
        <v>0.16800299804687505</v>
      </c>
      <c r="X186" s="34">
        <f t="shared" si="58"/>
        <v>0.17675781250000003</v>
      </c>
      <c r="Y186" s="34">
        <f t="shared" si="59"/>
        <v>0.19246274414062506</v>
      </c>
      <c r="Z186" s="35">
        <f t="shared" si="60"/>
        <v>45</v>
      </c>
      <c r="AA186" s="35">
        <f t="shared" si="61"/>
        <v>45</v>
      </c>
      <c r="AB186" s="35">
        <f t="shared" si="62"/>
        <v>45</v>
      </c>
      <c r="AC186" s="35">
        <f t="shared" si="63"/>
        <v>117</v>
      </c>
      <c r="AD186" s="35">
        <f t="shared" si="64"/>
        <v>117</v>
      </c>
      <c r="AE186" s="36">
        <f t="shared" si="65"/>
        <v>117</v>
      </c>
    </row>
    <row r="187" spans="1:31" x14ac:dyDescent="0.25">
      <c r="A187" s="56">
        <v>182</v>
      </c>
      <c r="C187" s="32">
        <f t="shared" si="44"/>
        <v>49.220150956493512</v>
      </c>
      <c r="D187" s="33">
        <f>IF(INDEX('Sample Input'!$C$9:$P$9,MATCH(C187,'Sample Input'!$C$9:$P$9,1))&gt;=20,FORECAST(C187,INDEX('Sample Input'!$C$10:$P$10,MATCH(C187,'Sample Input'!$C$9:$P$9,1)-1):INDEX('Sample Input'!$C$10:$P$10,MATCH(C187,'Sample Input'!$C$9:$P$9,1)),INDEX('Sample Input'!$C$9:$P$9,MATCH(C187,'Sample Input'!$C$9:$P$9,1)-1):INDEX('Sample Input'!$C$9:$P$9,MATCH(C187,'Sample Input'!$C$9:$P$9,1))),FORECAST(C187,INDEX('Sample Input'!$C$10:$P$10,MATCH(C187,'Sample Input'!$C$9:$P$9,1)):INDEX('Sample Input'!$C$10:$P$10,MATCH(C187,'Sample Input'!$C$9:$P$9,1)+1),INDEX('Sample Input'!$C$9:$P$9,MATCH(C187,'Sample Input'!$C$9:$P$9,1)):INDEX('Sample Input'!$C$9:$P$9,MATCH(C187,'Sample Input'!$C$9:$P$9,1)+1)))</f>
        <v>0</v>
      </c>
      <c r="E187" s="33">
        <f>IF(INDEX('Sample Input'!$C$9:$P$9,MATCH(C187,'Sample Input'!$C$9:$P$9,1))&gt;=20,FORECAST(C187,INDEX('Sample Input'!$C$11:$P$11,MATCH(C187,'Sample Input'!$C$9:$P$9,1)-1):INDEX('Sample Input'!$C$11:$P$11,MATCH(C187,'Sample Input'!$C$9:$P$9,1)),INDEX('Sample Input'!$C$9:$P$9,MATCH(C187,'Sample Input'!$C$9:$P$9,1)-1):INDEX('Sample Input'!$C$9:$P$9,MATCH(C187,'Sample Input'!$C$9:$P$9,1))),FORECAST(C187,INDEX('Sample Input'!$C$11:$P$11,MATCH(C187,'Sample Input'!$C$9:$P$9,1)):INDEX('Sample Input'!$C$11:$P$11,MATCH(C187,'Sample Input'!$C$9:$P$9,1)+1),INDEX('Sample Input'!$C$9:$P$9,MATCH(C187,'Sample Input'!$C$9:$P$9,1)):INDEX('Sample Input'!$C$9:$P$9,MATCH(C187,'Sample Input'!$C$9:$P$9,1)+1)))</f>
        <v>0</v>
      </c>
      <c r="F187" s="34">
        <f t="shared" si="45"/>
        <v>0.16893119140624999</v>
      </c>
      <c r="G187" s="34">
        <f t="shared" si="46"/>
        <v>0.17773437499999997</v>
      </c>
      <c r="H187" s="34">
        <f t="shared" si="47"/>
        <v>0.19352607421874998</v>
      </c>
      <c r="I187" s="35">
        <f t="shared" si="48"/>
        <v>45</v>
      </c>
      <c r="J187" s="35">
        <f t="shared" si="49"/>
        <v>45</v>
      </c>
      <c r="K187" s="35">
        <f t="shared" si="50"/>
        <v>45</v>
      </c>
      <c r="L187" s="35">
        <f t="shared" si="51"/>
        <v>117</v>
      </c>
      <c r="M187" s="35">
        <f t="shared" si="52"/>
        <v>117</v>
      </c>
      <c r="N187" s="36">
        <f t="shared" si="53"/>
        <v>117</v>
      </c>
      <c r="P187" s="48">
        <f>IF(INDEX('Sample Input'!$C$6:$P$6,MATCH(C187,'Sample Input'!$C$9:$P$9,1))&gt;='Sample Input'!$O$9,FORECAST(C187,INDEX('Sample Input'!$C$6:$P$6,MATCH(C187,'Sample Input'!$C$9:$P$9,1)-1):INDEX('Sample Input'!$C$6:$P$6,MATCH(C187,'Sample Input'!$C$9:$P$9,1)),INDEX('Sample Input'!$C$9:$P$9,MATCH(C187,'Sample Input'!$C$9:$P$9,1)-1):INDEX('Sample Input'!$C$9:$P$9,MATCH(C187,'Sample Input'!$C$9:$P$9,1))),FORECAST(C187,INDEX('Sample Input'!$C$6:$P$6,MATCH(C187,'Sample Input'!$C$9:$P$9,1)):INDEX('Sample Input'!$C$6:$P$6,MATCH(C187,'Sample Input'!$C$9:$P$9,1)+1),INDEX('Sample Input'!$C$9:$P$9,MATCH(C187,'Sample Input'!$C$9:$P$9,1)):INDEX('Sample Input'!$C$9:$P$9,MATCH(C187,'Sample Input'!$C$9:$P$9,1)+1)))</f>
        <v>49.220150956493512</v>
      </c>
      <c r="Q187" s="49">
        <f>IF(INDEX('Sample Input'!$C$9:$P$9,MATCH(C187,'Sample Input'!$C$9:$P$9,1))&gt;=20,FORECAST(C187,INDEX('Sample Input'!$C$7:$P$7,MATCH(C187,'Sample Input'!$C$9:$P$9,1)-1):INDEX('Sample Input'!$C$7:$P$7,MATCH(C187,'Sample Input'!$C$9:$P$9,1)),INDEX('Sample Input'!$C$9:$P$9,MATCH(C187,'Sample Input'!$C$9:$P$9,1)-1):INDEX('Sample Input'!$C$9:$P$9,MATCH(C187,'Sample Input'!$C$9:$P$9,1))),FORECAST(C187,INDEX('Sample Input'!$C$7:$P$7,MATCH(C187,'Sample Input'!$C$9:$P$9,1)):INDEX('Sample Input'!$C$7:$P$7,MATCH(C187,'Sample Input'!$C$9:$P$9,1)+1),INDEX('Sample Input'!$C$9:$P$9,MATCH(C187,'Sample Input'!$C$9:$P$9,1)):INDEX('Sample Input'!$C$9:$P$9,MATCH(C187,'Sample Input'!$C$9:$P$9,1)+1)))</f>
        <v>0</v>
      </c>
      <c r="R187" s="50">
        <f>IF(INDEX('Sample Input'!$C$9:$P$9,MATCH(C187,'Sample Input'!$C$9:$P$9,1))&gt;=20,FORECAST(C187,INDEX('Sample Input'!$C$8:$P$8,MATCH(C187,'Sample Input'!$C$9:$P$9,1)-1):INDEX('Sample Input'!$C$8:$P$8,MATCH(C187,'Sample Input'!$C$9:$P$9,1)),INDEX('Sample Input'!$C$9:$P$9,MATCH(C187,'Sample Input'!$C$9:$P$9,1)-1):INDEX('Sample Input'!$C$9:$P$9,MATCH(C187,'Sample Input'!$C$9:$P$9,1))),FORECAST(C187,INDEX('Sample Input'!$C$8:$P$8,MATCH(C187,'Sample Input'!$C$9:$P$9,1)):INDEX('Sample Input'!$C$8:$P$8,MATCH(C187,'Sample Input'!$C$9:$P$9,1)+1),INDEX('Sample Input'!$C$9:$P$9,MATCH(C187,'Sample Input'!$C$9:$P$9,1)):INDEX('Sample Input'!$C$9:$P$9,MATCH(C187,'Sample Input'!$C$9:$P$9,1)+1)))</f>
        <v>0</v>
      </c>
      <c r="T187" s="32">
        <f t="shared" si="54"/>
        <v>49.220150956493512</v>
      </c>
      <c r="U187" s="33">
        <f t="shared" si="55"/>
        <v>0</v>
      </c>
      <c r="V187" s="33">
        <f t="shared" si="56"/>
        <v>0</v>
      </c>
      <c r="W187" s="34">
        <f t="shared" si="57"/>
        <v>0.16893119140624999</v>
      </c>
      <c r="X187" s="34">
        <f t="shared" si="58"/>
        <v>0.17773437499999997</v>
      </c>
      <c r="Y187" s="34">
        <f t="shared" si="59"/>
        <v>0.19352607421874998</v>
      </c>
      <c r="Z187" s="35">
        <f t="shared" si="60"/>
        <v>45</v>
      </c>
      <c r="AA187" s="35">
        <f t="shared" si="61"/>
        <v>45</v>
      </c>
      <c r="AB187" s="35">
        <f t="shared" si="62"/>
        <v>45</v>
      </c>
      <c r="AC187" s="35">
        <f t="shared" si="63"/>
        <v>117</v>
      </c>
      <c r="AD187" s="35">
        <f t="shared" si="64"/>
        <v>117</v>
      </c>
      <c r="AE187" s="36">
        <f t="shared" si="65"/>
        <v>117</v>
      </c>
    </row>
    <row r="188" spans="1:31" x14ac:dyDescent="0.25">
      <c r="A188" s="56">
        <v>183</v>
      </c>
      <c r="C188" s="32">
        <f t="shared" si="44"/>
        <v>49.339383673387871</v>
      </c>
      <c r="D188" s="33">
        <f>IF(INDEX('Sample Input'!$C$9:$P$9,MATCH(C188,'Sample Input'!$C$9:$P$9,1))&gt;=20,FORECAST(C188,INDEX('Sample Input'!$C$10:$P$10,MATCH(C188,'Sample Input'!$C$9:$P$9,1)-1):INDEX('Sample Input'!$C$10:$P$10,MATCH(C188,'Sample Input'!$C$9:$P$9,1)),INDEX('Sample Input'!$C$9:$P$9,MATCH(C188,'Sample Input'!$C$9:$P$9,1)-1):INDEX('Sample Input'!$C$9:$P$9,MATCH(C188,'Sample Input'!$C$9:$P$9,1))),FORECAST(C188,INDEX('Sample Input'!$C$10:$P$10,MATCH(C188,'Sample Input'!$C$9:$P$9,1)):INDEX('Sample Input'!$C$10:$P$10,MATCH(C188,'Sample Input'!$C$9:$P$9,1)+1),INDEX('Sample Input'!$C$9:$P$9,MATCH(C188,'Sample Input'!$C$9:$P$9,1)):INDEX('Sample Input'!$C$9:$P$9,MATCH(C188,'Sample Input'!$C$9:$P$9,1)+1)))</f>
        <v>0</v>
      </c>
      <c r="E188" s="33">
        <f>IF(INDEX('Sample Input'!$C$9:$P$9,MATCH(C188,'Sample Input'!$C$9:$P$9,1))&gt;=20,FORECAST(C188,INDEX('Sample Input'!$C$11:$P$11,MATCH(C188,'Sample Input'!$C$9:$P$9,1)-1):INDEX('Sample Input'!$C$11:$P$11,MATCH(C188,'Sample Input'!$C$9:$P$9,1)),INDEX('Sample Input'!$C$9:$P$9,MATCH(C188,'Sample Input'!$C$9:$P$9,1)-1):INDEX('Sample Input'!$C$9:$P$9,MATCH(C188,'Sample Input'!$C$9:$P$9,1))),FORECAST(C188,INDEX('Sample Input'!$C$11:$P$11,MATCH(C188,'Sample Input'!$C$9:$P$9,1)):INDEX('Sample Input'!$C$11:$P$11,MATCH(C188,'Sample Input'!$C$9:$P$9,1)+1),INDEX('Sample Input'!$C$9:$P$9,MATCH(C188,'Sample Input'!$C$9:$P$9,1)):INDEX('Sample Input'!$C$9:$P$9,MATCH(C188,'Sample Input'!$C$9:$P$9,1)+1)))</f>
        <v>0</v>
      </c>
      <c r="F188" s="34">
        <f t="shared" si="45"/>
        <v>0.16985938476562504</v>
      </c>
      <c r="G188" s="34">
        <f t="shared" si="46"/>
        <v>0.17871093750000003</v>
      </c>
      <c r="H188" s="34">
        <f t="shared" si="47"/>
        <v>0.19458940429687505</v>
      </c>
      <c r="I188" s="35">
        <f t="shared" si="48"/>
        <v>46</v>
      </c>
      <c r="J188" s="35">
        <f t="shared" si="49"/>
        <v>46</v>
      </c>
      <c r="K188" s="35">
        <f t="shared" si="50"/>
        <v>46</v>
      </c>
      <c r="L188" s="35">
        <f t="shared" si="51"/>
        <v>117</v>
      </c>
      <c r="M188" s="35">
        <f t="shared" si="52"/>
        <v>117</v>
      </c>
      <c r="N188" s="36">
        <f t="shared" si="53"/>
        <v>117</v>
      </c>
      <c r="P188" s="48">
        <f>IF(INDEX('Sample Input'!$C$6:$P$6,MATCH(C188,'Sample Input'!$C$9:$P$9,1))&gt;='Sample Input'!$O$9,FORECAST(C188,INDEX('Sample Input'!$C$6:$P$6,MATCH(C188,'Sample Input'!$C$9:$P$9,1)-1):INDEX('Sample Input'!$C$6:$P$6,MATCH(C188,'Sample Input'!$C$9:$P$9,1)),INDEX('Sample Input'!$C$9:$P$9,MATCH(C188,'Sample Input'!$C$9:$P$9,1)-1):INDEX('Sample Input'!$C$9:$P$9,MATCH(C188,'Sample Input'!$C$9:$P$9,1))),FORECAST(C188,INDEX('Sample Input'!$C$6:$P$6,MATCH(C188,'Sample Input'!$C$9:$P$9,1)):INDEX('Sample Input'!$C$6:$P$6,MATCH(C188,'Sample Input'!$C$9:$P$9,1)+1),INDEX('Sample Input'!$C$9:$P$9,MATCH(C188,'Sample Input'!$C$9:$P$9,1)):INDEX('Sample Input'!$C$9:$P$9,MATCH(C188,'Sample Input'!$C$9:$P$9,1)+1)))</f>
        <v>49.339383673387871</v>
      </c>
      <c r="Q188" s="49">
        <f>IF(INDEX('Sample Input'!$C$9:$P$9,MATCH(C188,'Sample Input'!$C$9:$P$9,1))&gt;=20,FORECAST(C188,INDEX('Sample Input'!$C$7:$P$7,MATCH(C188,'Sample Input'!$C$9:$P$9,1)-1):INDEX('Sample Input'!$C$7:$P$7,MATCH(C188,'Sample Input'!$C$9:$P$9,1)),INDEX('Sample Input'!$C$9:$P$9,MATCH(C188,'Sample Input'!$C$9:$P$9,1)-1):INDEX('Sample Input'!$C$9:$P$9,MATCH(C188,'Sample Input'!$C$9:$P$9,1))),FORECAST(C188,INDEX('Sample Input'!$C$7:$P$7,MATCH(C188,'Sample Input'!$C$9:$P$9,1)):INDEX('Sample Input'!$C$7:$P$7,MATCH(C188,'Sample Input'!$C$9:$P$9,1)+1),INDEX('Sample Input'!$C$9:$P$9,MATCH(C188,'Sample Input'!$C$9:$P$9,1)):INDEX('Sample Input'!$C$9:$P$9,MATCH(C188,'Sample Input'!$C$9:$P$9,1)+1)))</f>
        <v>0</v>
      </c>
      <c r="R188" s="50">
        <f>IF(INDEX('Sample Input'!$C$9:$P$9,MATCH(C188,'Sample Input'!$C$9:$P$9,1))&gt;=20,FORECAST(C188,INDEX('Sample Input'!$C$8:$P$8,MATCH(C188,'Sample Input'!$C$9:$P$9,1)-1):INDEX('Sample Input'!$C$8:$P$8,MATCH(C188,'Sample Input'!$C$9:$P$9,1)),INDEX('Sample Input'!$C$9:$P$9,MATCH(C188,'Sample Input'!$C$9:$P$9,1)-1):INDEX('Sample Input'!$C$9:$P$9,MATCH(C188,'Sample Input'!$C$9:$P$9,1))),FORECAST(C188,INDEX('Sample Input'!$C$8:$P$8,MATCH(C188,'Sample Input'!$C$9:$P$9,1)):INDEX('Sample Input'!$C$8:$P$8,MATCH(C188,'Sample Input'!$C$9:$P$9,1)+1),INDEX('Sample Input'!$C$9:$P$9,MATCH(C188,'Sample Input'!$C$9:$P$9,1)):INDEX('Sample Input'!$C$9:$P$9,MATCH(C188,'Sample Input'!$C$9:$P$9,1)+1)))</f>
        <v>0</v>
      </c>
      <c r="T188" s="32">
        <f t="shared" si="54"/>
        <v>49.339383673387871</v>
      </c>
      <c r="U188" s="33">
        <f t="shared" si="55"/>
        <v>0</v>
      </c>
      <c r="V188" s="33">
        <f t="shared" si="56"/>
        <v>0</v>
      </c>
      <c r="W188" s="34">
        <f t="shared" si="57"/>
        <v>0.16985938476562504</v>
      </c>
      <c r="X188" s="34">
        <f t="shared" si="58"/>
        <v>0.17871093750000003</v>
      </c>
      <c r="Y188" s="34">
        <f t="shared" si="59"/>
        <v>0.19458940429687505</v>
      </c>
      <c r="Z188" s="35">
        <f t="shared" si="60"/>
        <v>46</v>
      </c>
      <c r="AA188" s="35">
        <f t="shared" si="61"/>
        <v>46</v>
      </c>
      <c r="AB188" s="35">
        <f t="shared" si="62"/>
        <v>46</v>
      </c>
      <c r="AC188" s="35">
        <f t="shared" si="63"/>
        <v>117</v>
      </c>
      <c r="AD188" s="35">
        <f t="shared" si="64"/>
        <v>117</v>
      </c>
      <c r="AE188" s="36">
        <f t="shared" si="65"/>
        <v>117</v>
      </c>
    </row>
    <row r="189" spans="1:31" x14ac:dyDescent="0.25">
      <c r="A189" s="56">
        <v>184</v>
      </c>
      <c r="C189" s="32">
        <f t="shared" si="44"/>
        <v>49.458182814373018</v>
      </c>
      <c r="D189" s="33">
        <f>IF(INDEX('Sample Input'!$C$9:$P$9,MATCH(C189,'Sample Input'!$C$9:$P$9,1))&gt;=20,FORECAST(C189,INDEX('Sample Input'!$C$10:$P$10,MATCH(C189,'Sample Input'!$C$9:$P$9,1)-1):INDEX('Sample Input'!$C$10:$P$10,MATCH(C189,'Sample Input'!$C$9:$P$9,1)),INDEX('Sample Input'!$C$9:$P$9,MATCH(C189,'Sample Input'!$C$9:$P$9,1)-1):INDEX('Sample Input'!$C$9:$P$9,MATCH(C189,'Sample Input'!$C$9:$P$9,1))),FORECAST(C189,INDEX('Sample Input'!$C$10:$P$10,MATCH(C189,'Sample Input'!$C$9:$P$9,1)):INDEX('Sample Input'!$C$10:$P$10,MATCH(C189,'Sample Input'!$C$9:$P$9,1)+1),INDEX('Sample Input'!$C$9:$P$9,MATCH(C189,'Sample Input'!$C$9:$P$9,1)):INDEX('Sample Input'!$C$9:$P$9,MATCH(C189,'Sample Input'!$C$9:$P$9,1)+1)))</f>
        <v>0</v>
      </c>
      <c r="E189" s="33">
        <f>IF(INDEX('Sample Input'!$C$9:$P$9,MATCH(C189,'Sample Input'!$C$9:$P$9,1))&gt;=20,FORECAST(C189,INDEX('Sample Input'!$C$11:$P$11,MATCH(C189,'Sample Input'!$C$9:$P$9,1)-1):INDEX('Sample Input'!$C$11:$P$11,MATCH(C189,'Sample Input'!$C$9:$P$9,1)),INDEX('Sample Input'!$C$9:$P$9,MATCH(C189,'Sample Input'!$C$9:$P$9,1)-1):INDEX('Sample Input'!$C$9:$P$9,MATCH(C189,'Sample Input'!$C$9:$P$9,1))),FORECAST(C189,INDEX('Sample Input'!$C$11:$P$11,MATCH(C189,'Sample Input'!$C$9:$P$9,1)):INDEX('Sample Input'!$C$11:$P$11,MATCH(C189,'Sample Input'!$C$9:$P$9,1)+1),INDEX('Sample Input'!$C$9:$P$9,MATCH(C189,'Sample Input'!$C$9:$P$9,1)):INDEX('Sample Input'!$C$9:$P$9,MATCH(C189,'Sample Input'!$C$9:$P$9,1)+1)))</f>
        <v>0</v>
      </c>
      <c r="F189" s="34">
        <f t="shared" si="45"/>
        <v>0.17078757812500001</v>
      </c>
      <c r="G189" s="34">
        <f t="shared" si="46"/>
        <v>0.1796875</v>
      </c>
      <c r="H189" s="34">
        <f t="shared" si="47"/>
        <v>0.19565273437500003</v>
      </c>
      <c r="I189" s="35">
        <f t="shared" si="48"/>
        <v>46</v>
      </c>
      <c r="J189" s="35">
        <f t="shared" si="49"/>
        <v>46</v>
      </c>
      <c r="K189" s="35">
        <f t="shared" si="50"/>
        <v>46</v>
      </c>
      <c r="L189" s="35">
        <f t="shared" si="51"/>
        <v>118</v>
      </c>
      <c r="M189" s="35">
        <f t="shared" si="52"/>
        <v>118</v>
      </c>
      <c r="N189" s="36">
        <f t="shared" si="53"/>
        <v>118</v>
      </c>
      <c r="P189" s="48">
        <f>IF(INDEX('Sample Input'!$C$6:$P$6,MATCH(C189,'Sample Input'!$C$9:$P$9,1))&gt;='Sample Input'!$O$9,FORECAST(C189,INDEX('Sample Input'!$C$6:$P$6,MATCH(C189,'Sample Input'!$C$9:$P$9,1)-1):INDEX('Sample Input'!$C$6:$P$6,MATCH(C189,'Sample Input'!$C$9:$P$9,1)),INDEX('Sample Input'!$C$9:$P$9,MATCH(C189,'Sample Input'!$C$9:$P$9,1)-1):INDEX('Sample Input'!$C$9:$P$9,MATCH(C189,'Sample Input'!$C$9:$P$9,1))),FORECAST(C189,INDEX('Sample Input'!$C$6:$P$6,MATCH(C189,'Sample Input'!$C$9:$P$9,1)):INDEX('Sample Input'!$C$6:$P$6,MATCH(C189,'Sample Input'!$C$9:$P$9,1)+1),INDEX('Sample Input'!$C$9:$P$9,MATCH(C189,'Sample Input'!$C$9:$P$9,1)):INDEX('Sample Input'!$C$9:$P$9,MATCH(C189,'Sample Input'!$C$9:$P$9,1)+1)))</f>
        <v>49.458182814373018</v>
      </c>
      <c r="Q189" s="49">
        <f>IF(INDEX('Sample Input'!$C$9:$P$9,MATCH(C189,'Sample Input'!$C$9:$P$9,1))&gt;=20,FORECAST(C189,INDEX('Sample Input'!$C$7:$P$7,MATCH(C189,'Sample Input'!$C$9:$P$9,1)-1):INDEX('Sample Input'!$C$7:$P$7,MATCH(C189,'Sample Input'!$C$9:$P$9,1)),INDEX('Sample Input'!$C$9:$P$9,MATCH(C189,'Sample Input'!$C$9:$P$9,1)-1):INDEX('Sample Input'!$C$9:$P$9,MATCH(C189,'Sample Input'!$C$9:$P$9,1))),FORECAST(C189,INDEX('Sample Input'!$C$7:$P$7,MATCH(C189,'Sample Input'!$C$9:$P$9,1)):INDEX('Sample Input'!$C$7:$P$7,MATCH(C189,'Sample Input'!$C$9:$P$9,1)+1),INDEX('Sample Input'!$C$9:$P$9,MATCH(C189,'Sample Input'!$C$9:$P$9,1)):INDEX('Sample Input'!$C$9:$P$9,MATCH(C189,'Sample Input'!$C$9:$P$9,1)+1)))</f>
        <v>0</v>
      </c>
      <c r="R189" s="50">
        <f>IF(INDEX('Sample Input'!$C$9:$P$9,MATCH(C189,'Sample Input'!$C$9:$P$9,1))&gt;=20,FORECAST(C189,INDEX('Sample Input'!$C$8:$P$8,MATCH(C189,'Sample Input'!$C$9:$P$9,1)-1):INDEX('Sample Input'!$C$8:$P$8,MATCH(C189,'Sample Input'!$C$9:$P$9,1)),INDEX('Sample Input'!$C$9:$P$9,MATCH(C189,'Sample Input'!$C$9:$P$9,1)-1):INDEX('Sample Input'!$C$9:$P$9,MATCH(C189,'Sample Input'!$C$9:$P$9,1))),FORECAST(C189,INDEX('Sample Input'!$C$8:$P$8,MATCH(C189,'Sample Input'!$C$9:$P$9,1)):INDEX('Sample Input'!$C$8:$P$8,MATCH(C189,'Sample Input'!$C$9:$P$9,1)+1),INDEX('Sample Input'!$C$9:$P$9,MATCH(C189,'Sample Input'!$C$9:$P$9,1)):INDEX('Sample Input'!$C$9:$P$9,MATCH(C189,'Sample Input'!$C$9:$P$9,1)+1)))</f>
        <v>0</v>
      </c>
      <c r="T189" s="32">
        <f t="shared" si="54"/>
        <v>49.458182814373018</v>
      </c>
      <c r="U189" s="33">
        <f t="shared" si="55"/>
        <v>0</v>
      </c>
      <c r="V189" s="33">
        <f t="shared" si="56"/>
        <v>0</v>
      </c>
      <c r="W189" s="34">
        <f t="shared" si="57"/>
        <v>0.17078757812500001</v>
      </c>
      <c r="X189" s="34">
        <f t="shared" si="58"/>
        <v>0.1796875</v>
      </c>
      <c r="Y189" s="34">
        <f t="shared" si="59"/>
        <v>0.19565273437500003</v>
      </c>
      <c r="Z189" s="35">
        <f t="shared" si="60"/>
        <v>46</v>
      </c>
      <c r="AA189" s="35">
        <f t="shared" si="61"/>
        <v>46</v>
      </c>
      <c r="AB189" s="35">
        <f t="shared" si="62"/>
        <v>46</v>
      </c>
      <c r="AC189" s="35">
        <f t="shared" si="63"/>
        <v>118</v>
      </c>
      <c r="AD189" s="35">
        <f t="shared" si="64"/>
        <v>118</v>
      </c>
      <c r="AE189" s="36">
        <f t="shared" si="65"/>
        <v>118</v>
      </c>
    </row>
    <row r="190" spans="1:31" x14ac:dyDescent="0.25">
      <c r="A190" s="56">
        <v>185</v>
      </c>
      <c r="C190" s="32">
        <f t="shared" si="44"/>
        <v>49.576552299699486</v>
      </c>
      <c r="D190" s="33">
        <f>IF(INDEX('Sample Input'!$C$9:$P$9,MATCH(C190,'Sample Input'!$C$9:$P$9,1))&gt;=20,FORECAST(C190,INDEX('Sample Input'!$C$10:$P$10,MATCH(C190,'Sample Input'!$C$9:$P$9,1)-1):INDEX('Sample Input'!$C$10:$P$10,MATCH(C190,'Sample Input'!$C$9:$P$9,1)),INDEX('Sample Input'!$C$9:$P$9,MATCH(C190,'Sample Input'!$C$9:$P$9,1)-1):INDEX('Sample Input'!$C$9:$P$9,MATCH(C190,'Sample Input'!$C$9:$P$9,1))),FORECAST(C190,INDEX('Sample Input'!$C$10:$P$10,MATCH(C190,'Sample Input'!$C$9:$P$9,1)):INDEX('Sample Input'!$C$10:$P$10,MATCH(C190,'Sample Input'!$C$9:$P$9,1)+1),INDEX('Sample Input'!$C$9:$P$9,MATCH(C190,'Sample Input'!$C$9:$P$9,1)):INDEX('Sample Input'!$C$9:$P$9,MATCH(C190,'Sample Input'!$C$9:$P$9,1)+1)))</f>
        <v>0</v>
      </c>
      <c r="E190" s="33">
        <f>IF(INDEX('Sample Input'!$C$9:$P$9,MATCH(C190,'Sample Input'!$C$9:$P$9,1))&gt;=20,FORECAST(C190,INDEX('Sample Input'!$C$11:$P$11,MATCH(C190,'Sample Input'!$C$9:$P$9,1)-1):INDEX('Sample Input'!$C$11:$P$11,MATCH(C190,'Sample Input'!$C$9:$P$9,1)),INDEX('Sample Input'!$C$9:$P$9,MATCH(C190,'Sample Input'!$C$9:$P$9,1)-1):INDEX('Sample Input'!$C$9:$P$9,MATCH(C190,'Sample Input'!$C$9:$P$9,1))),FORECAST(C190,INDEX('Sample Input'!$C$11:$P$11,MATCH(C190,'Sample Input'!$C$9:$P$9,1)):INDEX('Sample Input'!$C$11:$P$11,MATCH(C190,'Sample Input'!$C$9:$P$9,1)+1),INDEX('Sample Input'!$C$9:$P$9,MATCH(C190,'Sample Input'!$C$9:$P$9,1)):INDEX('Sample Input'!$C$9:$P$9,MATCH(C190,'Sample Input'!$C$9:$P$9,1)+1)))</f>
        <v>0</v>
      </c>
      <c r="F190" s="34">
        <f t="shared" si="45"/>
        <v>0.171715771484375</v>
      </c>
      <c r="G190" s="34">
        <f t="shared" si="46"/>
        <v>0.1806640625</v>
      </c>
      <c r="H190" s="34">
        <f t="shared" si="47"/>
        <v>0.19671606445312501</v>
      </c>
      <c r="I190" s="35">
        <f t="shared" si="48"/>
        <v>46</v>
      </c>
      <c r="J190" s="35">
        <f t="shared" si="49"/>
        <v>46</v>
      </c>
      <c r="K190" s="35">
        <f t="shared" si="50"/>
        <v>46</v>
      </c>
      <c r="L190" s="35">
        <f t="shared" si="51"/>
        <v>118</v>
      </c>
      <c r="M190" s="35">
        <f t="shared" si="52"/>
        <v>118</v>
      </c>
      <c r="N190" s="36">
        <f t="shared" si="53"/>
        <v>118</v>
      </c>
      <c r="P190" s="48">
        <f>IF(INDEX('Sample Input'!$C$6:$P$6,MATCH(C190,'Sample Input'!$C$9:$P$9,1))&gt;='Sample Input'!$O$9,FORECAST(C190,INDEX('Sample Input'!$C$6:$P$6,MATCH(C190,'Sample Input'!$C$9:$P$9,1)-1):INDEX('Sample Input'!$C$6:$P$6,MATCH(C190,'Sample Input'!$C$9:$P$9,1)),INDEX('Sample Input'!$C$9:$P$9,MATCH(C190,'Sample Input'!$C$9:$P$9,1)-1):INDEX('Sample Input'!$C$9:$P$9,MATCH(C190,'Sample Input'!$C$9:$P$9,1))),FORECAST(C190,INDEX('Sample Input'!$C$6:$P$6,MATCH(C190,'Sample Input'!$C$9:$P$9,1)):INDEX('Sample Input'!$C$6:$P$6,MATCH(C190,'Sample Input'!$C$9:$P$9,1)+1),INDEX('Sample Input'!$C$9:$P$9,MATCH(C190,'Sample Input'!$C$9:$P$9,1)):INDEX('Sample Input'!$C$9:$P$9,MATCH(C190,'Sample Input'!$C$9:$P$9,1)+1)))</f>
        <v>49.576552299699486</v>
      </c>
      <c r="Q190" s="49">
        <f>IF(INDEX('Sample Input'!$C$9:$P$9,MATCH(C190,'Sample Input'!$C$9:$P$9,1))&gt;=20,FORECAST(C190,INDEX('Sample Input'!$C$7:$P$7,MATCH(C190,'Sample Input'!$C$9:$P$9,1)-1):INDEX('Sample Input'!$C$7:$P$7,MATCH(C190,'Sample Input'!$C$9:$P$9,1)),INDEX('Sample Input'!$C$9:$P$9,MATCH(C190,'Sample Input'!$C$9:$P$9,1)-1):INDEX('Sample Input'!$C$9:$P$9,MATCH(C190,'Sample Input'!$C$9:$P$9,1))),FORECAST(C190,INDEX('Sample Input'!$C$7:$P$7,MATCH(C190,'Sample Input'!$C$9:$P$9,1)):INDEX('Sample Input'!$C$7:$P$7,MATCH(C190,'Sample Input'!$C$9:$P$9,1)+1),INDEX('Sample Input'!$C$9:$P$9,MATCH(C190,'Sample Input'!$C$9:$P$9,1)):INDEX('Sample Input'!$C$9:$P$9,MATCH(C190,'Sample Input'!$C$9:$P$9,1)+1)))</f>
        <v>0</v>
      </c>
      <c r="R190" s="50">
        <f>IF(INDEX('Sample Input'!$C$9:$P$9,MATCH(C190,'Sample Input'!$C$9:$P$9,1))&gt;=20,FORECAST(C190,INDEX('Sample Input'!$C$8:$P$8,MATCH(C190,'Sample Input'!$C$9:$P$9,1)-1):INDEX('Sample Input'!$C$8:$P$8,MATCH(C190,'Sample Input'!$C$9:$P$9,1)),INDEX('Sample Input'!$C$9:$P$9,MATCH(C190,'Sample Input'!$C$9:$P$9,1)-1):INDEX('Sample Input'!$C$9:$P$9,MATCH(C190,'Sample Input'!$C$9:$P$9,1))),FORECAST(C190,INDEX('Sample Input'!$C$8:$P$8,MATCH(C190,'Sample Input'!$C$9:$P$9,1)):INDEX('Sample Input'!$C$8:$P$8,MATCH(C190,'Sample Input'!$C$9:$P$9,1)+1),INDEX('Sample Input'!$C$9:$P$9,MATCH(C190,'Sample Input'!$C$9:$P$9,1)):INDEX('Sample Input'!$C$9:$P$9,MATCH(C190,'Sample Input'!$C$9:$P$9,1)+1)))</f>
        <v>0</v>
      </c>
      <c r="T190" s="32">
        <f t="shared" si="54"/>
        <v>49.576552299699486</v>
      </c>
      <c r="U190" s="33">
        <f t="shared" si="55"/>
        <v>0</v>
      </c>
      <c r="V190" s="33">
        <f t="shared" si="56"/>
        <v>0</v>
      </c>
      <c r="W190" s="34">
        <f t="shared" si="57"/>
        <v>0.171715771484375</v>
      </c>
      <c r="X190" s="34">
        <f t="shared" si="58"/>
        <v>0.1806640625</v>
      </c>
      <c r="Y190" s="34">
        <f t="shared" si="59"/>
        <v>0.19671606445312501</v>
      </c>
      <c r="Z190" s="35">
        <f t="shared" si="60"/>
        <v>46</v>
      </c>
      <c r="AA190" s="35">
        <f t="shared" si="61"/>
        <v>46</v>
      </c>
      <c r="AB190" s="35">
        <f t="shared" si="62"/>
        <v>46</v>
      </c>
      <c r="AC190" s="35">
        <f t="shared" si="63"/>
        <v>118</v>
      </c>
      <c r="AD190" s="35">
        <f t="shared" si="64"/>
        <v>118</v>
      </c>
      <c r="AE190" s="36">
        <f t="shared" si="65"/>
        <v>118</v>
      </c>
    </row>
    <row r="191" spans="1:31" x14ac:dyDescent="0.25">
      <c r="A191" s="56">
        <v>186</v>
      </c>
      <c r="C191" s="32">
        <f t="shared" si="44"/>
        <v>49.694495993210651</v>
      </c>
      <c r="D191" s="33">
        <f>IF(INDEX('Sample Input'!$C$9:$P$9,MATCH(C191,'Sample Input'!$C$9:$P$9,1))&gt;=20,FORECAST(C191,INDEX('Sample Input'!$C$10:$P$10,MATCH(C191,'Sample Input'!$C$9:$P$9,1)-1):INDEX('Sample Input'!$C$10:$P$10,MATCH(C191,'Sample Input'!$C$9:$P$9,1)),INDEX('Sample Input'!$C$9:$P$9,MATCH(C191,'Sample Input'!$C$9:$P$9,1)-1):INDEX('Sample Input'!$C$9:$P$9,MATCH(C191,'Sample Input'!$C$9:$P$9,1))),FORECAST(C191,INDEX('Sample Input'!$C$10:$P$10,MATCH(C191,'Sample Input'!$C$9:$P$9,1)):INDEX('Sample Input'!$C$10:$P$10,MATCH(C191,'Sample Input'!$C$9:$P$9,1)+1),INDEX('Sample Input'!$C$9:$P$9,MATCH(C191,'Sample Input'!$C$9:$P$9,1)):INDEX('Sample Input'!$C$9:$P$9,MATCH(C191,'Sample Input'!$C$9:$P$9,1)+1)))</f>
        <v>0</v>
      </c>
      <c r="E191" s="33">
        <f>IF(INDEX('Sample Input'!$C$9:$P$9,MATCH(C191,'Sample Input'!$C$9:$P$9,1))&gt;=20,FORECAST(C191,INDEX('Sample Input'!$C$11:$P$11,MATCH(C191,'Sample Input'!$C$9:$P$9,1)-1):INDEX('Sample Input'!$C$11:$P$11,MATCH(C191,'Sample Input'!$C$9:$P$9,1)),INDEX('Sample Input'!$C$9:$P$9,MATCH(C191,'Sample Input'!$C$9:$P$9,1)-1):INDEX('Sample Input'!$C$9:$P$9,MATCH(C191,'Sample Input'!$C$9:$P$9,1))),FORECAST(C191,INDEX('Sample Input'!$C$11:$P$11,MATCH(C191,'Sample Input'!$C$9:$P$9,1)):INDEX('Sample Input'!$C$11:$P$11,MATCH(C191,'Sample Input'!$C$9:$P$9,1)+1),INDEX('Sample Input'!$C$9:$P$9,MATCH(C191,'Sample Input'!$C$9:$P$9,1)):INDEX('Sample Input'!$C$9:$P$9,MATCH(C191,'Sample Input'!$C$9:$P$9,1)+1)))</f>
        <v>0</v>
      </c>
      <c r="F191" s="34">
        <f t="shared" si="45"/>
        <v>0.17264396484375003</v>
      </c>
      <c r="G191" s="34">
        <f t="shared" si="46"/>
        <v>0.18164062500000003</v>
      </c>
      <c r="H191" s="34">
        <f t="shared" si="47"/>
        <v>0.19777939453125004</v>
      </c>
      <c r="I191" s="35">
        <f t="shared" si="48"/>
        <v>46</v>
      </c>
      <c r="J191" s="35">
        <f t="shared" si="49"/>
        <v>46</v>
      </c>
      <c r="K191" s="35">
        <f t="shared" si="50"/>
        <v>46</v>
      </c>
      <c r="L191" s="35">
        <f t="shared" si="51"/>
        <v>118</v>
      </c>
      <c r="M191" s="35">
        <f t="shared" si="52"/>
        <v>118</v>
      </c>
      <c r="N191" s="36">
        <f t="shared" si="53"/>
        <v>118</v>
      </c>
      <c r="P191" s="48">
        <f>IF(INDEX('Sample Input'!$C$6:$P$6,MATCH(C191,'Sample Input'!$C$9:$P$9,1))&gt;='Sample Input'!$O$9,FORECAST(C191,INDEX('Sample Input'!$C$6:$P$6,MATCH(C191,'Sample Input'!$C$9:$P$9,1)-1):INDEX('Sample Input'!$C$6:$P$6,MATCH(C191,'Sample Input'!$C$9:$P$9,1)),INDEX('Sample Input'!$C$9:$P$9,MATCH(C191,'Sample Input'!$C$9:$P$9,1)-1):INDEX('Sample Input'!$C$9:$P$9,MATCH(C191,'Sample Input'!$C$9:$P$9,1))),FORECAST(C191,INDEX('Sample Input'!$C$6:$P$6,MATCH(C191,'Sample Input'!$C$9:$P$9,1)):INDEX('Sample Input'!$C$6:$P$6,MATCH(C191,'Sample Input'!$C$9:$P$9,1)+1),INDEX('Sample Input'!$C$9:$P$9,MATCH(C191,'Sample Input'!$C$9:$P$9,1)):INDEX('Sample Input'!$C$9:$P$9,MATCH(C191,'Sample Input'!$C$9:$P$9,1)+1)))</f>
        <v>49.694495993210651</v>
      </c>
      <c r="Q191" s="49">
        <f>IF(INDEX('Sample Input'!$C$9:$P$9,MATCH(C191,'Sample Input'!$C$9:$P$9,1))&gt;=20,FORECAST(C191,INDEX('Sample Input'!$C$7:$P$7,MATCH(C191,'Sample Input'!$C$9:$P$9,1)-1):INDEX('Sample Input'!$C$7:$P$7,MATCH(C191,'Sample Input'!$C$9:$P$9,1)),INDEX('Sample Input'!$C$9:$P$9,MATCH(C191,'Sample Input'!$C$9:$P$9,1)-1):INDEX('Sample Input'!$C$9:$P$9,MATCH(C191,'Sample Input'!$C$9:$P$9,1))),FORECAST(C191,INDEX('Sample Input'!$C$7:$P$7,MATCH(C191,'Sample Input'!$C$9:$P$9,1)):INDEX('Sample Input'!$C$7:$P$7,MATCH(C191,'Sample Input'!$C$9:$P$9,1)+1),INDEX('Sample Input'!$C$9:$P$9,MATCH(C191,'Sample Input'!$C$9:$P$9,1)):INDEX('Sample Input'!$C$9:$P$9,MATCH(C191,'Sample Input'!$C$9:$P$9,1)+1)))</f>
        <v>0</v>
      </c>
      <c r="R191" s="50">
        <f>IF(INDEX('Sample Input'!$C$9:$P$9,MATCH(C191,'Sample Input'!$C$9:$P$9,1))&gt;=20,FORECAST(C191,INDEX('Sample Input'!$C$8:$P$8,MATCH(C191,'Sample Input'!$C$9:$P$9,1)-1):INDEX('Sample Input'!$C$8:$P$8,MATCH(C191,'Sample Input'!$C$9:$P$9,1)),INDEX('Sample Input'!$C$9:$P$9,MATCH(C191,'Sample Input'!$C$9:$P$9,1)-1):INDEX('Sample Input'!$C$9:$P$9,MATCH(C191,'Sample Input'!$C$9:$P$9,1))),FORECAST(C191,INDEX('Sample Input'!$C$8:$P$8,MATCH(C191,'Sample Input'!$C$9:$P$9,1)):INDEX('Sample Input'!$C$8:$P$8,MATCH(C191,'Sample Input'!$C$9:$P$9,1)+1),INDEX('Sample Input'!$C$9:$P$9,MATCH(C191,'Sample Input'!$C$9:$P$9,1)):INDEX('Sample Input'!$C$9:$P$9,MATCH(C191,'Sample Input'!$C$9:$P$9,1)+1)))</f>
        <v>0</v>
      </c>
      <c r="T191" s="32">
        <f t="shared" si="54"/>
        <v>49.694495993210651</v>
      </c>
      <c r="U191" s="33">
        <f t="shared" si="55"/>
        <v>0</v>
      </c>
      <c r="V191" s="33">
        <f t="shared" si="56"/>
        <v>0</v>
      </c>
      <c r="W191" s="34">
        <f t="shared" si="57"/>
        <v>0.17264396484375003</v>
      </c>
      <c r="X191" s="34">
        <f t="shared" si="58"/>
        <v>0.18164062500000003</v>
      </c>
      <c r="Y191" s="34">
        <f t="shared" si="59"/>
        <v>0.19777939453125004</v>
      </c>
      <c r="Z191" s="35">
        <f t="shared" si="60"/>
        <v>46</v>
      </c>
      <c r="AA191" s="35">
        <f t="shared" si="61"/>
        <v>46</v>
      </c>
      <c r="AB191" s="35">
        <f t="shared" si="62"/>
        <v>46</v>
      </c>
      <c r="AC191" s="35">
        <f t="shared" si="63"/>
        <v>118</v>
      </c>
      <c r="AD191" s="35">
        <f t="shared" si="64"/>
        <v>118</v>
      </c>
      <c r="AE191" s="36">
        <f t="shared" si="65"/>
        <v>118</v>
      </c>
    </row>
    <row r="192" spans="1:31" x14ac:dyDescent="0.25">
      <c r="A192" s="56">
        <v>187</v>
      </c>
      <c r="C192" s="32">
        <f t="shared" si="44"/>
        <v>49.812017703452682</v>
      </c>
      <c r="D192" s="33">
        <f>IF(INDEX('Sample Input'!$C$9:$P$9,MATCH(C192,'Sample Input'!$C$9:$P$9,1))&gt;=20,FORECAST(C192,INDEX('Sample Input'!$C$10:$P$10,MATCH(C192,'Sample Input'!$C$9:$P$9,1)-1):INDEX('Sample Input'!$C$10:$P$10,MATCH(C192,'Sample Input'!$C$9:$P$9,1)),INDEX('Sample Input'!$C$9:$P$9,MATCH(C192,'Sample Input'!$C$9:$P$9,1)-1):INDEX('Sample Input'!$C$9:$P$9,MATCH(C192,'Sample Input'!$C$9:$P$9,1))),FORECAST(C192,INDEX('Sample Input'!$C$10:$P$10,MATCH(C192,'Sample Input'!$C$9:$P$9,1)):INDEX('Sample Input'!$C$10:$P$10,MATCH(C192,'Sample Input'!$C$9:$P$9,1)+1),INDEX('Sample Input'!$C$9:$P$9,MATCH(C192,'Sample Input'!$C$9:$P$9,1)):INDEX('Sample Input'!$C$9:$P$9,MATCH(C192,'Sample Input'!$C$9:$P$9,1)+1)))</f>
        <v>0</v>
      </c>
      <c r="E192" s="33">
        <f>IF(INDEX('Sample Input'!$C$9:$P$9,MATCH(C192,'Sample Input'!$C$9:$P$9,1))&gt;=20,FORECAST(C192,INDEX('Sample Input'!$C$11:$P$11,MATCH(C192,'Sample Input'!$C$9:$P$9,1)-1):INDEX('Sample Input'!$C$11:$P$11,MATCH(C192,'Sample Input'!$C$9:$P$9,1)),INDEX('Sample Input'!$C$9:$P$9,MATCH(C192,'Sample Input'!$C$9:$P$9,1)-1):INDEX('Sample Input'!$C$9:$P$9,MATCH(C192,'Sample Input'!$C$9:$P$9,1))),FORECAST(C192,INDEX('Sample Input'!$C$11:$P$11,MATCH(C192,'Sample Input'!$C$9:$P$9,1)):INDEX('Sample Input'!$C$11:$P$11,MATCH(C192,'Sample Input'!$C$9:$P$9,1)+1),INDEX('Sample Input'!$C$9:$P$9,MATCH(C192,'Sample Input'!$C$9:$P$9,1)):INDEX('Sample Input'!$C$9:$P$9,MATCH(C192,'Sample Input'!$C$9:$P$9,1)+1)))</f>
        <v>0</v>
      </c>
      <c r="F192" s="34">
        <f t="shared" si="45"/>
        <v>0.17357215820312499</v>
      </c>
      <c r="G192" s="34">
        <f t="shared" si="46"/>
        <v>0.1826171875</v>
      </c>
      <c r="H192" s="34">
        <f t="shared" si="47"/>
        <v>0.19884272460937502</v>
      </c>
      <c r="I192" s="35">
        <f t="shared" si="48"/>
        <v>47</v>
      </c>
      <c r="J192" s="35">
        <f t="shared" si="49"/>
        <v>47</v>
      </c>
      <c r="K192" s="35">
        <f t="shared" si="50"/>
        <v>47</v>
      </c>
      <c r="L192" s="35">
        <f t="shared" si="51"/>
        <v>118</v>
      </c>
      <c r="M192" s="35">
        <f t="shared" si="52"/>
        <v>118</v>
      </c>
      <c r="N192" s="36">
        <f t="shared" si="53"/>
        <v>118</v>
      </c>
      <c r="P192" s="48">
        <f>IF(INDEX('Sample Input'!$C$6:$P$6,MATCH(C192,'Sample Input'!$C$9:$P$9,1))&gt;='Sample Input'!$O$9,FORECAST(C192,INDEX('Sample Input'!$C$6:$P$6,MATCH(C192,'Sample Input'!$C$9:$P$9,1)-1):INDEX('Sample Input'!$C$6:$P$6,MATCH(C192,'Sample Input'!$C$9:$P$9,1)),INDEX('Sample Input'!$C$9:$P$9,MATCH(C192,'Sample Input'!$C$9:$P$9,1)-1):INDEX('Sample Input'!$C$9:$P$9,MATCH(C192,'Sample Input'!$C$9:$P$9,1))),FORECAST(C192,INDEX('Sample Input'!$C$6:$P$6,MATCH(C192,'Sample Input'!$C$9:$P$9,1)):INDEX('Sample Input'!$C$6:$P$6,MATCH(C192,'Sample Input'!$C$9:$P$9,1)+1),INDEX('Sample Input'!$C$9:$P$9,MATCH(C192,'Sample Input'!$C$9:$P$9,1)):INDEX('Sample Input'!$C$9:$P$9,MATCH(C192,'Sample Input'!$C$9:$P$9,1)+1)))</f>
        <v>49.812017703452682</v>
      </c>
      <c r="Q192" s="49">
        <f>IF(INDEX('Sample Input'!$C$9:$P$9,MATCH(C192,'Sample Input'!$C$9:$P$9,1))&gt;=20,FORECAST(C192,INDEX('Sample Input'!$C$7:$P$7,MATCH(C192,'Sample Input'!$C$9:$P$9,1)-1):INDEX('Sample Input'!$C$7:$P$7,MATCH(C192,'Sample Input'!$C$9:$P$9,1)),INDEX('Sample Input'!$C$9:$P$9,MATCH(C192,'Sample Input'!$C$9:$P$9,1)-1):INDEX('Sample Input'!$C$9:$P$9,MATCH(C192,'Sample Input'!$C$9:$P$9,1))),FORECAST(C192,INDEX('Sample Input'!$C$7:$P$7,MATCH(C192,'Sample Input'!$C$9:$P$9,1)):INDEX('Sample Input'!$C$7:$P$7,MATCH(C192,'Sample Input'!$C$9:$P$9,1)+1),INDEX('Sample Input'!$C$9:$P$9,MATCH(C192,'Sample Input'!$C$9:$P$9,1)):INDEX('Sample Input'!$C$9:$P$9,MATCH(C192,'Sample Input'!$C$9:$P$9,1)+1)))</f>
        <v>0</v>
      </c>
      <c r="R192" s="50">
        <f>IF(INDEX('Sample Input'!$C$9:$P$9,MATCH(C192,'Sample Input'!$C$9:$P$9,1))&gt;=20,FORECAST(C192,INDEX('Sample Input'!$C$8:$P$8,MATCH(C192,'Sample Input'!$C$9:$P$9,1)-1):INDEX('Sample Input'!$C$8:$P$8,MATCH(C192,'Sample Input'!$C$9:$P$9,1)),INDEX('Sample Input'!$C$9:$P$9,MATCH(C192,'Sample Input'!$C$9:$P$9,1)-1):INDEX('Sample Input'!$C$9:$P$9,MATCH(C192,'Sample Input'!$C$9:$P$9,1))),FORECAST(C192,INDEX('Sample Input'!$C$8:$P$8,MATCH(C192,'Sample Input'!$C$9:$P$9,1)):INDEX('Sample Input'!$C$8:$P$8,MATCH(C192,'Sample Input'!$C$9:$P$9,1)+1),INDEX('Sample Input'!$C$9:$P$9,MATCH(C192,'Sample Input'!$C$9:$P$9,1)):INDEX('Sample Input'!$C$9:$P$9,MATCH(C192,'Sample Input'!$C$9:$P$9,1)+1)))</f>
        <v>0</v>
      </c>
      <c r="T192" s="32">
        <f t="shared" si="54"/>
        <v>49.812017703452682</v>
      </c>
      <c r="U192" s="33">
        <f t="shared" si="55"/>
        <v>0</v>
      </c>
      <c r="V192" s="33">
        <f t="shared" si="56"/>
        <v>0</v>
      </c>
      <c r="W192" s="34">
        <f t="shared" si="57"/>
        <v>0.17357215820312499</v>
      </c>
      <c r="X192" s="34">
        <f t="shared" si="58"/>
        <v>0.1826171875</v>
      </c>
      <c r="Y192" s="34">
        <f t="shared" si="59"/>
        <v>0.19884272460937502</v>
      </c>
      <c r="Z192" s="35">
        <f t="shared" si="60"/>
        <v>47</v>
      </c>
      <c r="AA192" s="35">
        <f t="shared" si="61"/>
        <v>47</v>
      </c>
      <c r="AB192" s="35">
        <f t="shared" si="62"/>
        <v>47</v>
      </c>
      <c r="AC192" s="35">
        <f t="shared" si="63"/>
        <v>118</v>
      </c>
      <c r="AD192" s="35">
        <f t="shared" si="64"/>
        <v>118</v>
      </c>
      <c r="AE192" s="36">
        <f t="shared" si="65"/>
        <v>118</v>
      </c>
    </row>
    <row r="193" spans="1:31" x14ac:dyDescent="0.25">
      <c r="A193" s="56">
        <v>188</v>
      </c>
      <c r="C193" s="32">
        <f t="shared" si="44"/>
        <v>49.92912118475698</v>
      </c>
      <c r="D193" s="33">
        <f>IF(INDEX('Sample Input'!$C$9:$P$9,MATCH(C193,'Sample Input'!$C$9:$P$9,1))&gt;=20,FORECAST(C193,INDEX('Sample Input'!$C$10:$P$10,MATCH(C193,'Sample Input'!$C$9:$P$9,1)-1):INDEX('Sample Input'!$C$10:$P$10,MATCH(C193,'Sample Input'!$C$9:$P$9,1)),INDEX('Sample Input'!$C$9:$P$9,MATCH(C193,'Sample Input'!$C$9:$P$9,1)-1):INDEX('Sample Input'!$C$9:$P$9,MATCH(C193,'Sample Input'!$C$9:$P$9,1))),FORECAST(C193,INDEX('Sample Input'!$C$10:$P$10,MATCH(C193,'Sample Input'!$C$9:$P$9,1)):INDEX('Sample Input'!$C$10:$P$10,MATCH(C193,'Sample Input'!$C$9:$P$9,1)+1),INDEX('Sample Input'!$C$9:$P$9,MATCH(C193,'Sample Input'!$C$9:$P$9,1)):INDEX('Sample Input'!$C$9:$P$9,MATCH(C193,'Sample Input'!$C$9:$P$9,1)+1)))</f>
        <v>0</v>
      </c>
      <c r="E193" s="33">
        <f>IF(INDEX('Sample Input'!$C$9:$P$9,MATCH(C193,'Sample Input'!$C$9:$P$9,1))&gt;=20,FORECAST(C193,INDEX('Sample Input'!$C$11:$P$11,MATCH(C193,'Sample Input'!$C$9:$P$9,1)-1):INDEX('Sample Input'!$C$11:$P$11,MATCH(C193,'Sample Input'!$C$9:$P$9,1)),INDEX('Sample Input'!$C$9:$P$9,MATCH(C193,'Sample Input'!$C$9:$P$9,1)-1):INDEX('Sample Input'!$C$9:$P$9,MATCH(C193,'Sample Input'!$C$9:$P$9,1))),FORECAST(C193,INDEX('Sample Input'!$C$11:$P$11,MATCH(C193,'Sample Input'!$C$9:$P$9,1)):INDEX('Sample Input'!$C$11:$P$11,MATCH(C193,'Sample Input'!$C$9:$P$9,1)+1),INDEX('Sample Input'!$C$9:$P$9,MATCH(C193,'Sample Input'!$C$9:$P$9,1)):INDEX('Sample Input'!$C$9:$P$9,MATCH(C193,'Sample Input'!$C$9:$P$9,1)+1)))</f>
        <v>0</v>
      </c>
      <c r="F193" s="34">
        <f t="shared" si="45"/>
        <v>0.17450035156249991</v>
      </c>
      <c r="G193" s="34">
        <f t="shared" si="46"/>
        <v>0.18359374999999989</v>
      </c>
      <c r="H193" s="34">
        <f t="shared" si="47"/>
        <v>0.19990605468749989</v>
      </c>
      <c r="I193" s="35">
        <f t="shared" si="48"/>
        <v>47</v>
      </c>
      <c r="J193" s="35">
        <f t="shared" si="49"/>
        <v>47</v>
      </c>
      <c r="K193" s="35">
        <f t="shared" si="50"/>
        <v>47</v>
      </c>
      <c r="L193" s="35">
        <f t="shared" si="51"/>
        <v>119</v>
      </c>
      <c r="M193" s="35">
        <f t="shared" si="52"/>
        <v>119</v>
      </c>
      <c r="N193" s="36">
        <f t="shared" si="53"/>
        <v>119</v>
      </c>
      <c r="P193" s="48">
        <f>IF(INDEX('Sample Input'!$C$6:$P$6,MATCH(C193,'Sample Input'!$C$9:$P$9,1))&gt;='Sample Input'!$O$9,FORECAST(C193,INDEX('Sample Input'!$C$6:$P$6,MATCH(C193,'Sample Input'!$C$9:$P$9,1)-1):INDEX('Sample Input'!$C$6:$P$6,MATCH(C193,'Sample Input'!$C$9:$P$9,1)),INDEX('Sample Input'!$C$9:$P$9,MATCH(C193,'Sample Input'!$C$9:$P$9,1)-1):INDEX('Sample Input'!$C$9:$P$9,MATCH(C193,'Sample Input'!$C$9:$P$9,1))),FORECAST(C193,INDEX('Sample Input'!$C$6:$P$6,MATCH(C193,'Sample Input'!$C$9:$P$9,1)):INDEX('Sample Input'!$C$6:$P$6,MATCH(C193,'Sample Input'!$C$9:$P$9,1)+1),INDEX('Sample Input'!$C$9:$P$9,MATCH(C193,'Sample Input'!$C$9:$P$9,1)):INDEX('Sample Input'!$C$9:$P$9,MATCH(C193,'Sample Input'!$C$9:$P$9,1)+1)))</f>
        <v>49.92912118475698</v>
      </c>
      <c r="Q193" s="49">
        <f>IF(INDEX('Sample Input'!$C$9:$P$9,MATCH(C193,'Sample Input'!$C$9:$P$9,1))&gt;=20,FORECAST(C193,INDEX('Sample Input'!$C$7:$P$7,MATCH(C193,'Sample Input'!$C$9:$P$9,1)-1):INDEX('Sample Input'!$C$7:$P$7,MATCH(C193,'Sample Input'!$C$9:$P$9,1)),INDEX('Sample Input'!$C$9:$P$9,MATCH(C193,'Sample Input'!$C$9:$P$9,1)-1):INDEX('Sample Input'!$C$9:$P$9,MATCH(C193,'Sample Input'!$C$9:$P$9,1))),FORECAST(C193,INDEX('Sample Input'!$C$7:$P$7,MATCH(C193,'Sample Input'!$C$9:$P$9,1)):INDEX('Sample Input'!$C$7:$P$7,MATCH(C193,'Sample Input'!$C$9:$P$9,1)+1),INDEX('Sample Input'!$C$9:$P$9,MATCH(C193,'Sample Input'!$C$9:$P$9,1)):INDEX('Sample Input'!$C$9:$P$9,MATCH(C193,'Sample Input'!$C$9:$P$9,1)+1)))</f>
        <v>0</v>
      </c>
      <c r="R193" s="50">
        <f>IF(INDEX('Sample Input'!$C$9:$P$9,MATCH(C193,'Sample Input'!$C$9:$P$9,1))&gt;=20,FORECAST(C193,INDEX('Sample Input'!$C$8:$P$8,MATCH(C193,'Sample Input'!$C$9:$P$9,1)-1):INDEX('Sample Input'!$C$8:$P$8,MATCH(C193,'Sample Input'!$C$9:$P$9,1)),INDEX('Sample Input'!$C$9:$P$9,MATCH(C193,'Sample Input'!$C$9:$P$9,1)-1):INDEX('Sample Input'!$C$9:$P$9,MATCH(C193,'Sample Input'!$C$9:$P$9,1))),FORECAST(C193,INDEX('Sample Input'!$C$8:$P$8,MATCH(C193,'Sample Input'!$C$9:$P$9,1)):INDEX('Sample Input'!$C$8:$P$8,MATCH(C193,'Sample Input'!$C$9:$P$9,1)+1),INDEX('Sample Input'!$C$9:$P$9,MATCH(C193,'Sample Input'!$C$9:$P$9,1)):INDEX('Sample Input'!$C$9:$P$9,MATCH(C193,'Sample Input'!$C$9:$P$9,1)+1)))</f>
        <v>0</v>
      </c>
      <c r="T193" s="32">
        <f t="shared" si="54"/>
        <v>49.92912118475698</v>
      </c>
      <c r="U193" s="33">
        <f t="shared" si="55"/>
        <v>0</v>
      </c>
      <c r="V193" s="33">
        <f t="shared" si="56"/>
        <v>0</v>
      </c>
      <c r="W193" s="34">
        <f t="shared" si="57"/>
        <v>0.17450035156249991</v>
      </c>
      <c r="X193" s="34">
        <f t="shared" si="58"/>
        <v>0.18359374999999989</v>
      </c>
      <c r="Y193" s="34">
        <f t="shared" si="59"/>
        <v>0.19990605468749989</v>
      </c>
      <c r="Z193" s="35">
        <f t="shared" si="60"/>
        <v>47</v>
      </c>
      <c r="AA193" s="35">
        <f t="shared" si="61"/>
        <v>47</v>
      </c>
      <c r="AB193" s="35">
        <f t="shared" si="62"/>
        <v>47</v>
      </c>
      <c r="AC193" s="35">
        <f t="shared" si="63"/>
        <v>119</v>
      </c>
      <c r="AD193" s="35">
        <f t="shared" si="64"/>
        <v>119</v>
      </c>
      <c r="AE193" s="36">
        <f t="shared" si="65"/>
        <v>119</v>
      </c>
    </row>
    <row r="194" spans="1:31" x14ac:dyDescent="0.25">
      <c r="A194" s="56">
        <v>189</v>
      </c>
      <c r="C194" s="32">
        <f t="shared" si="44"/>
        <v>50.045810138295664</v>
      </c>
      <c r="D194" s="33">
        <f>IF(INDEX('Sample Input'!$C$9:$P$9,MATCH(C194,'Sample Input'!$C$9:$P$9,1))&gt;=20,FORECAST(C194,INDEX('Sample Input'!$C$10:$P$10,MATCH(C194,'Sample Input'!$C$9:$P$9,1)-1):INDEX('Sample Input'!$C$10:$P$10,MATCH(C194,'Sample Input'!$C$9:$P$9,1)),INDEX('Sample Input'!$C$9:$P$9,MATCH(C194,'Sample Input'!$C$9:$P$9,1)-1):INDEX('Sample Input'!$C$9:$P$9,MATCH(C194,'Sample Input'!$C$9:$P$9,1))),FORECAST(C194,INDEX('Sample Input'!$C$10:$P$10,MATCH(C194,'Sample Input'!$C$9:$P$9,1)):INDEX('Sample Input'!$C$10:$P$10,MATCH(C194,'Sample Input'!$C$9:$P$9,1)+1),INDEX('Sample Input'!$C$9:$P$9,MATCH(C194,'Sample Input'!$C$9:$P$9,1)):INDEX('Sample Input'!$C$9:$P$9,MATCH(C194,'Sample Input'!$C$9:$P$9,1)+1)))</f>
        <v>0</v>
      </c>
      <c r="E194" s="33">
        <f>IF(INDEX('Sample Input'!$C$9:$P$9,MATCH(C194,'Sample Input'!$C$9:$P$9,1))&gt;=20,FORECAST(C194,INDEX('Sample Input'!$C$11:$P$11,MATCH(C194,'Sample Input'!$C$9:$P$9,1)-1):INDEX('Sample Input'!$C$11:$P$11,MATCH(C194,'Sample Input'!$C$9:$P$9,1)),INDEX('Sample Input'!$C$9:$P$9,MATCH(C194,'Sample Input'!$C$9:$P$9,1)-1):INDEX('Sample Input'!$C$9:$P$9,MATCH(C194,'Sample Input'!$C$9:$P$9,1))),FORECAST(C194,INDEX('Sample Input'!$C$11:$P$11,MATCH(C194,'Sample Input'!$C$9:$P$9,1)):INDEX('Sample Input'!$C$11:$P$11,MATCH(C194,'Sample Input'!$C$9:$P$9,1)+1),INDEX('Sample Input'!$C$9:$P$9,MATCH(C194,'Sample Input'!$C$9:$P$9,1)):INDEX('Sample Input'!$C$9:$P$9,MATCH(C194,'Sample Input'!$C$9:$P$9,1)+1)))</f>
        <v>0</v>
      </c>
      <c r="F194" s="34">
        <f t="shared" si="45"/>
        <v>0.17542854492187504</v>
      </c>
      <c r="G194" s="34">
        <f t="shared" si="46"/>
        <v>0.18457031250000003</v>
      </c>
      <c r="H194" s="34">
        <f t="shared" si="47"/>
        <v>0.20096938476562504</v>
      </c>
      <c r="I194" s="35">
        <f t="shared" si="48"/>
        <v>47</v>
      </c>
      <c r="J194" s="35">
        <f t="shared" si="49"/>
        <v>47</v>
      </c>
      <c r="K194" s="35">
        <f t="shared" si="50"/>
        <v>47</v>
      </c>
      <c r="L194" s="35">
        <f t="shared" si="51"/>
        <v>119</v>
      </c>
      <c r="M194" s="35">
        <f t="shared" si="52"/>
        <v>119</v>
      </c>
      <c r="N194" s="36">
        <f t="shared" si="53"/>
        <v>119</v>
      </c>
      <c r="P194" s="48">
        <f>IF(INDEX('Sample Input'!$C$6:$P$6,MATCH(C194,'Sample Input'!$C$9:$P$9,1))&gt;='Sample Input'!$O$9,FORECAST(C194,INDEX('Sample Input'!$C$6:$P$6,MATCH(C194,'Sample Input'!$C$9:$P$9,1)-1):INDEX('Sample Input'!$C$6:$P$6,MATCH(C194,'Sample Input'!$C$9:$P$9,1)),INDEX('Sample Input'!$C$9:$P$9,MATCH(C194,'Sample Input'!$C$9:$P$9,1)-1):INDEX('Sample Input'!$C$9:$P$9,MATCH(C194,'Sample Input'!$C$9:$P$9,1))),FORECAST(C194,INDEX('Sample Input'!$C$6:$P$6,MATCH(C194,'Sample Input'!$C$9:$P$9,1)):INDEX('Sample Input'!$C$6:$P$6,MATCH(C194,'Sample Input'!$C$9:$P$9,1)+1),INDEX('Sample Input'!$C$9:$P$9,MATCH(C194,'Sample Input'!$C$9:$P$9,1)):INDEX('Sample Input'!$C$9:$P$9,MATCH(C194,'Sample Input'!$C$9:$P$9,1)+1)))</f>
        <v>50.045810138295664</v>
      </c>
      <c r="Q194" s="49">
        <f>IF(INDEX('Sample Input'!$C$9:$P$9,MATCH(C194,'Sample Input'!$C$9:$P$9,1))&gt;=20,FORECAST(C194,INDEX('Sample Input'!$C$7:$P$7,MATCH(C194,'Sample Input'!$C$9:$P$9,1)-1):INDEX('Sample Input'!$C$7:$P$7,MATCH(C194,'Sample Input'!$C$9:$P$9,1)),INDEX('Sample Input'!$C$9:$P$9,MATCH(C194,'Sample Input'!$C$9:$P$9,1)-1):INDEX('Sample Input'!$C$9:$P$9,MATCH(C194,'Sample Input'!$C$9:$P$9,1))),FORECAST(C194,INDEX('Sample Input'!$C$7:$P$7,MATCH(C194,'Sample Input'!$C$9:$P$9,1)):INDEX('Sample Input'!$C$7:$P$7,MATCH(C194,'Sample Input'!$C$9:$P$9,1)+1),INDEX('Sample Input'!$C$9:$P$9,MATCH(C194,'Sample Input'!$C$9:$P$9,1)):INDEX('Sample Input'!$C$9:$P$9,MATCH(C194,'Sample Input'!$C$9:$P$9,1)+1)))</f>
        <v>0</v>
      </c>
      <c r="R194" s="50">
        <f>IF(INDEX('Sample Input'!$C$9:$P$9,MATCH(C194,'Sample Input'!$C$9:$P$9,1))&gt;=20,FORECAST(C194,INDEX('Sample Input'!$C$8:$P$8,MATCH(C194,'Sample Input'!$C$9:$P$9,1)-1):INDEX('Sample Input'!$C$8:$P$8,MATCH(C194,'Sample Input'!$C$9:$P$9,1)),INDEX('Sample Input'!$C$9:$P$9,MATCH(C194,'Sample Input'!$C$9:$P$9,1)-1):INDEX('Sample Input'!$C$9:$P$9,MATCH(C194,'Sample Input'!$C$9:$P$9,1))),FORECAST(C194,INDEX('Sample Input'!$C$8:$P$8,MATCH(C194,'Sample Input'!$C$9:$P$9,1)):INDEX('Sample Input'!$C$8:$P$8,MATCH(C194,'Sample Input'!$C$9:$P$9,1)+1),INDEX('Sample Input'!$C$9:$P$9,MATCH(C194,'Sample Input'!$C$9:$P$9,1)):INDEX('Sample Input'!$C$9:$P$9,MATCH(C194,'Sample Input'!$C$9:$P$9,1)+1)))</f>
        <v>0</v>
      </c>
      <c r="T194" s="32">
        <f t="shared" si="54"/>
        <v>50.045810138295664</v>
      </c>
      <c r="U194" s="33">
        <f t="shared" si="55"/>
        <v>0</v>
      </c>
      <c r="V194" s="33">
        <f t="shared" si="56"/>
        <v>0</v>
      </c>
      <c r="W194" s="34">
        <f t="shared" si="57"/>
        <v>0.17542854492187504</v>
      </c>
      <c r="X194" s="34">
        <f t="shared" si="58"/>
        <v>0.18457031250000003</v>
      </c>
      <c r="Y194" s="34">
        <f t="shared" si="59"/>
        <v>0.20096938476562504</v>
      </c>
      <c r="Z194" s="35">
        <f t="shared" si="60"/>
        <v>47</v>
      </c>
      <c r="AA194" s="35">
        <f t="shared" si="61"/>
        <v>47</v>
      </c>
      <c r="AB194" s="35">
        <f t="shared" si="62"/>
        <v>47</v>
      </c>
      <c r="AC194" s="35">
        <f t="shared" si="63"/>
        <v>119</v>
      </c>
      <c r="AD194" s="35">
        <f t="shared" si="64"/>
        <v>119</v>
      </c>
      <c r="AE194" s="36">
        <f t="shared" si="65"/>
        <v>119</v>
      </c>
    </row>
    <row r="195" spans="1:31" x14ac:dyDescent="0.25">
      <c r="A195" s="56">
        <v>190</v>
      </c>
      <c r="C195" s="32">
        <f t="shared" si="44"/>
        <v>50.162088213111019</v>
      </c>
      <c r="D195" s="33">
        <f>IF(INDEX('Sample Input'!$C$9:$P$9,MATCH(C195,'Sample Input'!$C$9:$P$9,1))&gt;=20,FORECAST(C195,INDEX('Sample Input'!$C$10:$P$10,MATCH(C195,'Sample Input'!$C$9:$P$9,1)-1):INDEX('Sample Input'!$C$10:$P$10,MATCH(C195,'Sample Input'!$C$9:$P$9,1)),INDEX('Sample Input'!$C$9:$P$9,MATCH(C195,'Sample Input'!$C$9:$P$9,1)-1):INDEX('Sample Input'!$C$9:$P$9,MATCH(C195,'Sample Input'!$C$9:$P$9,1))),FORECAST(C195,INDEX('Sample Input'!$C$10:$P$10,MATCH(C195,'Sample Input'!$C$9:$P$9,1)):INDEX('Sample Input'!$C$10:$P$10,MATCH(C195,'Sample Input'!$C$9:$P$9,1)+1),INDEX('Sample Input'!$C$9:$P$9,MATCH(C195,'Sample Input'!$C$9:$P$9,1)):INDEX('Sample Input'!$C$9:$P$9,MATCH(C195,'Sample Input'!$C$9:$P$9,1)+1)))</f>
        <v>0</v>
      </c>
      <c r="E195" s="33">
        <f>IF(INDEX('Sample Input'!$C$9:$P$9,MATCH(C195,'Sample Input'!$C$9:$P$9,1))&gt;=20,FORECAST(C195,INDEX('Sample Input'!$C$11:$P$11,MATCH(C195,'Sample Input'!$C$9:$P$9,1)-1):INDEX('Sample Input'!$C$11:$P$11,MATCH(C195,'Sample Input'!$C$9:$P$9,1)),INDEX('Sample Input'!$C$9:$P$9,MATCH(C195,'Sample Input'!$C$9:$P$9,1)-1):INDEX('Sample Input'!$C$9:$P$9,MATCH(C195,'Sample Input'!$C$9:$P$9,1))),FORECAST(C195,INDEX('Sample Input'!$C$11:$P$11,MATCH(C195,'Sample Input'!$C$9:$P$9,1)):INDEX('Sample Input'!$C$11:$P$11,MATCH(C195,'Sample Input'!$C$9:$P$9,1)+1),INDEX('Sample Input'!$C$9:$P$9,MATCH(C195,'Sample Input'!$C$9:$P$9,1)):INDEX('Sample Input'!$C$9:$P$9,MATCH(C195,'Sample Input'!$C$9:$P$9,1)+1)))</f>
        <v>0</v>
      </c>
      <c r="F195" s="34">
        <f t="shared" si="45"/>
        <v>0.17635673828125006</v>
      </c>
      <c r="G195" s="34">
        <f t="shared" si="46"/>
        <v>0.18554687500000006</v>
      </c>
      <c r="H195" s="34">
        <f t="shared" si="47"/>
        <v>0.20203271484375007</v>
      </c>
      <c r="I195" s="35">
        <f t="shared" si="48"/>
        <v>47</v>
      </c>
      <c r="J195" s="35">
        <f t="shared" si="49"/>
        <v>47</v>
      </c>
      <c r="K195" s="35">
        <f t="shared" si="50"/>
        <v>47</v>
      </c>
      <c r="L195" s="35">
        <f t="shared" si="51"/>
        <v>119</v>
      </c>
      <c r="M195" s="35">
        <f t="shared" si="52"/>
        <v>119</v>
      </c>
      <c r="N195" s="36">
        <f t="shared" si="53"/>
        <v>119</v>
      </c>
      <c r="P195" s="48">
        <f>IF(INDEX('Sample Input'!$C$6:$P$6,MATCH(C195,'Sample Input'!$C$9:$P$9,1))&gt;='Sample Input'!$O$9,FORECAST(C195,INDEX('Sample Input'!$C$6:$P$6,MATCH(C195,'Sample Input'!$C$9:$P$9,1)-1):INDEX('Sample Input'!$C$6:$P$6,MATCH(C195,'Sample Input'!$C$9:$P$9,1)),INDEX('Sample Input'!$C$9:$P$9,MATCH(C195,'Sample Input'!$C$9:$P$9,1)-1):INDEX('Sample Input'!$C$9:$P$9,MATCH(C195,'Sample Input'!$C$9:$P$9,1))),FORECAST(C195,INDEX('Sample Input'!$C$6:$P$6,MATCH(C195,'Sample Input'!$C$9:$P$9,1)):INDEX('Sample Input'!$C$6:$P$6,MATCH(C195,'Sample Input'!$C$9:$P$9,1)+1),INDEX('Sample Input'!$C$9:$P$9,MATCH(C195,'Sample Input'!$C$9:$P$9,1)):INDEX('Sample Input'!$C$9:$P$9,MATCH(C195,'Sample Input'!$C$9:$P$9,1)+1)))</f>
        <v>50.162088213111019</v>
      </c>
      <c r="Q195" s="49">
        <f>IF(INDEX('Sample Input'!$C$9:$P$9,MATCH(C195,'Sample Input'!$C$9:$P$9,1))&gt;=20,FORECAST(C195,INDEX('Sample Input'!$C$7:$P$7,MATCH(C195,'Sample Input'!$C$9:$P$9,1)-1):INDEX('Sample Input'!$C$7:$P$7,MATCH(C195,'Sample Input'!$C$9:$P$9,1)),INDEX('Sample Input'!$C$9:$P$9,MATCH(C195,'Sample Input'!$C$9:$P$9,1)-1):INDEX('Sample Input'!$C$9:$P$9,MATCH(C195,'Sample Input'!$C$9:$P$9,1))),FORECAST(C195,INDEX('Sample Input'!$C$7:$P$7,MATCH(C195,'Sample Input'!$C$9:$P$9,1)):INDEX('Sample Input'!$C$7:$P$7,MATCH(C195,'Sample Input'!$C$9:$P$9,1)+1),INDEX('Sample Input'!$C$9:$P$9,MATCH(C195,'Sample Input'!$C$9:$P$9,1)):INDEX('Sample Input'!$C$9:$P$9,MATCH(C195,'Sample Input'!$C$9:$P$9,1)+1)))</f>
        <v>0</v>
      </c>
      <c r="R195" s="50">
        <f>IF(INDEX('Sample Input'!$C$9:$P$9,MATCH(C195,'Sample Input'!$C$9:$P$9,1))&gt;=20,FORECAST(C195,INDEX('Sample Input'!$C$8:$P$8,MATCH(C195,'Sample Input'!$C$9:$P$9,1)-1):INDEX('Sample Input'!$C$8:$P$8,MATCH(C195,'Sample Input'!$C$9:$P$9,1)),INDEX('Sample Input'!$C$9:$P$9,MATCH(C195,'Sample Input'!$C$9:$P$9,1)-1):INDEX('Sample Input'!$C$9:$P$9,MATCH(C195,'Sample Input'!$C$9:$P$9,1))),FORECAST(C195,INDEX('Sample Input'!$C$8:$P$8,MATCH(C195,'Sample Input'!$C$9:$P$9,1)):INDEX('Sample Input'!$C$8:$P$8,MATCH(C195,'Sample Input'!$C$9:$P$9,1)+1),INDEX('Sample Input'!$C$9:$P$9,MATCH(C195,'Sample Input'!$C$9:$P$9,1)):INDEX('Sample Input'!$C$9:$P$9,MATCH(C195,'Sample Input'!$C$9:$P$9,1)+1)))</f>
        <v>0</v>
      </c>
      <c r="T195" s="32">
        <f t="shared" si="54"/>
        <v>50.162088213111019</v>
      </c>
      <c r="U195" s="33">
        <f t="shared" si="55"/>
        <v>0</v>
      </c>
      <c r="V195" s="33">
        <f t="shared" si="56"/>
        <v>0</v>
      </c>
      <c r="W195" s="34">
        <f t="shared" si="57"/>
        <v>0.17635673828125006</v>
      </c>
      <c r="X195" s="34">
        <f t="shared" si="58"/>
        <v>0.18554687500000006</v>
      </c>
      <c r="Y195" s="34">
        <f t="shared" si="59"/>
        <v>0.20203271484375007</v>
      </c>
      <c r="Z195" s="35">
        <f t="shared" si="60"/>
        <v>47</v>
      </c>
      <c r="AA195" s="35">
        <f t="shared" si="61"/>
        <v>47</v>
      </c>
      <c r="AB195" s="35">
        <f t="shared" si="62"/>
        <v>47</v>
      </c>
      <c r="AC195" s="35">
        <f t="shared" si="63"/>
        <v>119</v>
      </c>
      <c r="AD195" s="35">
        <f t="shared" si="64"/>
        <v>119</v>
      </c>
      <c r="AE195" s="36">
        <f t="shared" si="65"/>
        <v>119</v>
      </c>
    </row>
    <row r="196" spans="1:31" x14ac:dyDescent="0.25">
      <c r="A196" s="56">
        <v>191</v>
      </c>
      <c r="C196" s="32">
        <f t="shared" si="44"/>
        <v>50.277959007119875</v>
      </c>
      <c r="D196" s="33">
        <f>IF(INDEX('Sample Input'!$C$9:$P$9,MATCH(C196,'Sample Input'!$C$9:$P$9,1))&gt;=20,FORECAST(C196,INDEX('Sample Input'!$C$10:$P$10,MATCH(C196,'Sample Input'!$C$9:$P$9,1)-1):INDEX('Sample Input'!$C$10:$P$10,MATCH(C196,'Sample Input'!$C$9:$P$9,1)),INDEX('Sample Input'!$C$9:$P$9,MATCH(C196,'Sample Input'!$C$9:$P$9,1)-1):INDEX('Sample Input'!$C$9:$P$9,MATCH(C196,'Sample Input'!$C$9:$P$9,1))),FORECAST(C196,INDEX('Sample Input'!$C$10:$P$10,MATCH(C196,'Sample Input'!$C$9:$P$9,1)):INDEX('Sample Input'!$C$10:$P$10,MATCH(C196,'Sample Input'!$C$9:$P$9,1)+1),INDEX('Sample Input'!$C$9:$P$9,MATCH(C196,'Sample Input'!$C$9:$P$9,1)):INDEX('Sample Input'!$C$9:$P$9,MATCH(C196,'Sample Input'!$C$9:$P$9,1)+1)))</f>
        <v>0</v>
      </c>
      <c r="E196" s="33">
        <f>IF(INDEX('Sample Input'!$C$9:$P$9,MATCH(C196,'Sample Input'!$C$9:$P$9,1))&gt;=20,FORECAST(C196,INDEX('Sample Input'!$C$11:$P$11,MATCH(C196,'Sample Input'!$C$9:$P$9,1)-1):INDEX('Sample Input'!$C$11:$P$11,MATCH(C196,'Sample Input'!$C$9:$P$9,1)),INDEX('Sample Input'!$C$9:$P$9,MATCH(C196,'Sample Input'!$C$9:$P$9,1)-1):INDEX('Sample Input'!$C$9:$P$9,MATCH(C196,'Sample Input'!$C$9:$P$9,1))),FORECAST(C196,INDEX('Sample Input'!$C$11:$P$11,MATCH(C196,'Sample Input'!$C$9:$P$9,1)):INDEX('Sample Input'!$C$11:$P$11,MATCH(C196,'Sample Input'!$C$9:$P$9,1)+1),INDEX('Sample Input'!$C$9:$P$9,MATCH(C196,'Sample Input'!$C$9:$P$9,1)):INDEX('Sample Input'!$C$9:$P$9,MATCH(C196,'Sample Input'!$C$9:$P$9,1)+1)))</f>
        <v>0</v>
      </c>
      <c r="F196" s="34">
        <f t="shared" si="45"/>
        <v>0.17728493164062509</v>
      </c>
      <c r="G196" s="34">
        <f t="shared" si="46"/>
        <v>0.18652343750000008</v>
      </c>
      <c r="H196" s="34">
        <f t="shared" si="47"/>
        <v>0.20309604492187511</v>
      </c>
      <c r="I196" s="35">
        <f t="shared" si="48"/>
        <v>48</v>
      </c>
      <c r="J196" s="35">
        <f t="shared" si="49"/>
        <v>48</v>
      </c>
      <c r="K196" s="35">
        <f t="shared" si="50"/>
        <v>48</v>
      </c>
      <c r="L196" s="35">
        <f t="shared" si="51"/>
        <v>120</v>
      </c>
      <c r="M196" s="35">
        <f t="shared" si="52"/>
        <v>120</v>
      </c>
      <c r="N196" s="36">
        <f t="shared" si="53"/>
        <v>120</v>
      </c>
      <c r="P196" s="48">
        <f>IF(INDEX('Sample Input'!$C$6:$P$6,MATCH(C196,'Sample Input'!$C$9:$P$9,1))&gt;='Sample Input'!$O$9,FORECAST(C196,INDEX('Sample Input'!$C$6:$P$6,MATCH(C196,'Sample Input'!$C$9:$P$9,1)-1):INDEX('Sample Input'!$C$6:$P$6,MATCH(C196,'Sample Input'!$C$9:$P$9,1)),INDEX('Sample Input'!$C$9:$P$9,MATCH(C196,'Sample Input'!$C$9:$P$9,1)-1):INDEX('Sample Input'!$C$9:$P$9,MATCH(C196,'Sample Input'!$C$9:$P$9,1))),FORECAST(C196,INDEX('Sample Input'!$C$6:$P$6,MATCH(C196,'Sample Input'!$C$9:$P$9,1)):INDEX('Sample Input'!$C$6:$P$6,MATCH(C196,'Sample Input'!$C$9:$P$9,1)+1),INDEX('Sample Input'!$C$9:$P$9,MATCH(C196,'Sample Input'!$C$9:$P$9,1)):INDEX('Sample Input'!$C$9:$P$9,MATCH(C196,'Sample Input'!$C$9:$P$9,1)+1)))</f>
        <v>50.277959007119875</v>
      </c>
      <c r="Q196" s="49">
        <f>IF(INDEX('Sample Input'!$C$9:$P$9,MATCH(C196,'Sample Input'!$C$9:$P$9,1))&gt;=20,FORECAST(C196,INDEX('Sample Input'!$C$7:$P$7,MATCH(C196,'Sample Input'!$C$9:$P$9,1)-1):INDEX('Sample Input'!$C$7:$P$7,MATCH(C196,'Sample Input'!$C$9:$P$9,1)),INDEX('Sample Input'!$C$9:$P$9,MATCH(C196,'Sample Input'!$C$9:$P$9,1)-1):INDEX('Sample Input'!$C$9:$P$9,MATCH(C196,'Sample Input'!$C$9:$P$9,1))),FORECAST(C196,INDEX('Sample Input'!$C$7:$P$7,MATCH(C196,'Sample Input'!$C$9:$P$9,1)):INDEX('Sample Input'!$C$7:$P$7,MATCH(C196,'Sample Input'!$C$9:$P$9,1)+1),INDEX('Sample Input'!$C$9:$P$9,MATCH(C196,'Sample Input'!$C$9:$P$9,1)):INDEX('Sample Input'!$C$9:$P$9,MATCH(C196,'Sample Input'!$C$9:$P$9,1)+1)))</f>
        <v>0</v>
      </c>
      <c r="R196" s="50">
        <f>IF(INDEX('Sample Input'!$C$9:$P$9,MATCH(C196,'Sample Input'!$C$9:$P$9,1))&gt;=20,FORECAST(C196,INDEX('Sample Input'!$C$8:$P$8,MATCH(C196,'Sample Input'!$C$9:$P$9,1)-1):INDEX('Sample Input'!$C$8:$P$8,MATCH(C196,'Sample Input'!$C$9:$P$9,1)),INDEX('Sample Input'!$C$9:$P$9,MATCH(C196,'Sample Input'!$C$9:$P$9,1)-1):INDEX('Sample Input'!$C$9:$P$9,MATCH(C196,'Sample Input'!$C$9:$P$9,1))),FORECAST(C196,INDEX('Sample Input'!$C$8:$P$8,MATCH(C196,'Sample Input'!$C$9:$P$9,1)):INDEX('Sample Input'!$C$8:$P$8,MATCH(C196,'Sample Input'!$C$9:$P$9,1)+1),INDEX('Sample Input'!$C$9:$P$9,MATCH(C196,'Sample Input'!$C$9:$P$9,1)):INDEX('Sample Input'!$C$9:$P$9,MATCH(C196,'Sample Input'!$C$9:$P$9,1)+1)))</f>
        <v>0</v>
      </c>
      <c r="T196" s="32">
        <f t="shared" si="54"/>
        <v>50.277959007119875</v>
      </c>
      <c r="U196" s="33">
        <f t="shared" si="55"/>
        <v>0</v>
      </c>
      <c r="V196" s="33">
        <f t="shared" si="56"/>
        <v>0</v>
      </c>
      <c r="W196" s="34">
        <f t="shared" si="57"/>
        <v>0.17728493164062509</v>
      </c>
      <c r="X196" s="34">
        <f t="shared" si="58"/>
        <v>0.18652343750000008</v>
      </c>
      <c r="Y196" s="34">
        <f t="shared" si="59"/>
        <v>0.20309604492187511</v>
      </c>
      <c r="Z196" s="35">
        <f t="shared" si="60"/>
        <v>48</v>
      </c>
      <c r="AA196" s="35">
        <f t="shared" si="61"/>
        <v>48</v>
      </c>
      <c r="AB196" s="35">
        <f t="shared" si="62"/>
        <v>48</v>
      </c>
      <c r="AC196" s="35">
        <f t="shared" si="63"/>
        <v>120</v>
      </c>
      <c r="AD196" s="35">
        <f t="shared" si="64"/>
        <v>120</v>
      </c>
      <c r="AE196" s="36">
        <f t="shared" si="65"/>
        <v>120</v>
      </c>
    </row>
    <row r="197" spans="1:31" x14ac:dyDescent="0.25">
      <c r="A197" s="56">
        <v>192</v>
      </c>
      <c r="C197" s="32">
        <f t="shared" si="44"/>
        <v>50.393426068093248</v>
      </c>
      <c r="D197" s="33">
        <f>IF(INDEX('Sample Input'!$C$9:$P$9,MATCH(C197,'Sample Input'!$C$9:$P$9,1))&gt;=20,FORECAST(C197,INDEX('Sample Input'!$C$10:$P$10,MATCH(C197,'Sample Input'!$C$9:$P$9,1)-1):INDEX('Sample Input'!$C$10:$P$10,MATCH(C197,'Sample Input'!$C$9:$P$9,1)),INDEX('Sample Input'!$C$9:$P$9,MATCH(C197,'Sample Input'!$C$9:$P$9,1)-1):INDEX('Sample Input'!$C$9:$P$9,MATCH(C197,'Sample Input'!$C$9:$P$9,1))),FORECAST(C197,INDEX('Sample Input'!$C$10:$P$10,MATCH(C197,'Sample Input'!$C$9:$P$9,1)):INDEX('Sample Input'!$C$10:$P$10,MATCH(C197,'Sample Input'!$C$9:$P$9,1)+1),INDEX('Sample Input'!$C$9:$P$9,MATCH(C197,'Sample Input'!$C$9:$P$9,1)):INDEX('Sample Input'!$C$9:$P$9,MATCH(C197,'Sample Input'!$C$9:$P$9,1)+1)))</f>
        <v>0</v>
      </c>
      <c r="E197" s="33">
        <f>IF(INDEX('Sample Input'!$C$9:$P$9,MATCH(C197,'Sample Input'!$C$9:$P$9,1))&gt;=20,FORECAST(C197,INDEX('Sample Input'!$C$11:$P$11,MATCH(C197,'Sample Input'!$C$9:$P$9,1)-1):INDEX('Sample Input'!$C$11:$P$11,MATCH(C197,'Sample Input'!$C$9:$P$9,1)),INDEX('Sample Input'!$C$9:$P$9,MATCH(C197,'Sample Input'!$C$9:$P$9,1)-1):INDEX('Sample Input'!$C$9:$P$9,MATCH(C197,'Sample Input'!$C$9:$P$9,1))),FORECAST(C197,INDEX('Sample Input'!$C$11:$P$11,MATCH(C197,'Sample Input'!$C$9:$P$9,1)):INDEX('Sample Input'!$C$11:$P$11,MATCH(C197,'Sample Input'!$C$9:$P$9,1)+1),INDEX('Sample Input'!$C$9:$P$9,MATCH(C197,'Sample Input'!$C$9:$P$9,1)):INDEX('Sample Input'!$C$9:$P$9,MATCH(C197,'Sample Input'!$C$9:$P$9,1)+1)))</f>
        <v>0</v>
      </c>
      <c r="F197" s="34">
        <f t="shared" si="45"/>
        <v>0.17821312500000003</v>
      </c>
      <c r="G197" s="34">
        <f t="shared" si="46"/>
        <v>0.18750000000000003</v>
      </c>
      <c r="H197" s="34">
        <f t="shared" si="47"/>
        <v>0.20415937500000006</v>
      </c>
      <c r="I197" s="35">
        <f t="shared" si="48"/>
        <v>48</v>
      </c>
      <c r="J197" s="35">
        <f t="shared" si="49"/>
        <v>48</v>
      </c>
      <c r="K197" s="35">
        <f t="shared" si="50"/>
        <v>48</v>
      </c>
      <c r="L197" s="35">
        <f t="shared" si="51"/>
        <v>120</v>
      </c>
      <c r="M197" s="35">
        <f t="shared" si="52"/>
        <v>120</v>
      </c>
      <c r="N197" s="36">
        <f t="shared" si="53"/>
        <v>120</v>
      </c>
      <c r="P197" s="48">
        <f>IF(INDEX('Sample Input'!$C$6:$P$6,MATCH(C197,'Sample Input'!$C$9:$P$9,1))&gt;='Sample Input'!$O$9,FORECAST(C197,INDEX('Sample Input'!$C$6:$P$6,MATCH(C197,'Sample Input'!$C$9:$P$9,1)-1):INDEX('Sample Input'!$C$6:$P$6,MATCH(C197,'Sample Input'!$C$9:$P$9,1)),INDEX('Sample Input'!$C$9:$P$9,MATCH(C197,'Sample Input'!$C$9:$P$9,1)-1):INDEX('Sample Input'!$C$9:$P$9,MATCH(C197,'Sample Input'!$C$9:$P$9,1))),FORECAST(C197,INDEX('Sample Input'!$C$6:$P$6,MATCH(C197,'Sample Input'!$C$9:$P$9,1)):INDEX('Sample Input'!$C$6:$P$6,MATCH(C197,'Sample Input'!$C$9:$P$9,1)+1),INDEX('Sample Input'!$C$9:$P$9,MATCH(C197,'Sample Input'!$C$9:$P$9,1)):INDEX('Sample Input'!$C$9:$P$9,MATCH(C197,'Sample Input'!$C$9:$P$9,1)+1)))</f>
        <v>50.393426068093248</v>
      </c>
      <c r="Q197" s="49">
        <f>IF(INDEX('Sample Input'!$C$9:$P$9,MATCH(C197,'Sample Input'!$C$9:$P$9,1))&gt;=20,FORECAST(C197,INDEX('Sample Input'!$C$7:$P$7,MATCH(C197,'Sample Input'!$C$9:$P$9,1)-1):INDEX('Sample Input'!$C$7:$P$7,MATCH(C197,'Sample Input'!$C$9:$P$9,1)),INDEX('Sample Input'!$C$9:$P$9,MATCH(C197,'Sample Input'!$C$9:$P$9,1)-1):INDEX('Sample Input'!$C$9:$P$9,MATCH(C197,'Sample Input'!$C$9:$P$9,1))),FORECAST(C197,INDEX('Sample Input'!$C$7:$P$7,MATCH(C197,'Sample Input'!$C$9:$P$9,1)):INDEX('Sample Input'!$C$7:$P$7,MATCH(C197,'Sample Input'!$C$9:$P$9,1)+1),INDEX('Sample Input'!$C$9:$P$9,MATCH(C197,'Sample Input'!$C$9:$P$9,1)):INDEX('Sample Input'!$C$9:$P$9,MATCH(C197,'Sample Input'!$C$9:$P$9,1)+1)))</f>
        <v>0</v>
      </c>
      <c r="R197" s="50">
        <f>IF(INDEX('Sample Input'!$C$9:$P$9,MATCH(C197,'Sample Input'!$C$9:$P$9,1))&gt;=20,FORECAST(C197,INDEX('Sample Input'!$C$8:$P$8,MATCH(C197,'Sample Input'!$C$9:$P$9,1)-1):INDEX('Sample Input'!$C$8:$P$8,MATCH(C197,'Sample Input'!$C$9:$P$9,1)),INDEX('Sample Input'!$C$9:$P$9,MATCH(C197,'Sample Input'!$C$9:$P$9,1)-1):INDEX('Sample Input'!$C$9:$P$9,MATCH(C197,'Sample Input'!$C$9:$P$9,1))),FORECAST(C197,INDEX('Sample Input'!$C$8:$P$8,MATCH(C197,'Sample Input'!$C$9:$P$9,1)):INDEX('Sample Input'!$C$8:$P$8,MATCH(C197,'Sample Input'!$C$9:$P$9,1)+1),INDEX('Sample Input'!$C$9:$P$9,MATCH(C197,'Sample Input'!$C$9:$P$9,1)):INDEX('Sample Input'!$C$9:$P$9,MATCH(C197,'Sample Input'!$C$9:$P$9,1)+1)))</f>
        <v>0</v>
      </c>
      <c r="T197" s="32">
        <f t="shared" si="54"/>
        <v>50.393426068093248</v>
      </c>
      <c r="U197" s="33">
        <f t="shared" si="55"/>
        <v>0</v>
      </c>
      <c r="V197" s="33">
        <f t="shared" si="56"/>
        <v>0</v>
      </c>
      <c r="W197" s="34">
        <f t="shared" si="57"/>
        <v>0.17821312500000003</v>
      </c>
      <c r="X197" s="34">
        <f t="shared" si="58"/>
        <v>0.18750000000000003</v>
      </c>
      <c r="Y197" s="34">
        <f t="shared" si="59"/>
        <v>0.20415937500000006</v>
      </c>
      <c r="Z197" s="35">
        <f t="shared" si="60"/>
        <v>48</v>
      </c>
      <c r="AA197" s="35">
        <f t="shared" si="61"/>
        <v>48</v>
      </c>
      <c r="AB197" s="35">
        <f t="shared" si="62"/>
        <v>48</v>
      </c>
      <c r="AC197" s="35">
        <f t="shared" si="63"/>
        <v>120</v>
      </c>
      <c r="AD197" s="35">
        <f t="shared" si="64"/>
        <v>120</v>
      </c>
      <c r="AE197" s="36">
        <f t="shared" si="65"/>
        <v>120</v>
      </c>
    </row>
    <row r="198" spans="1:31" x14ac:dyDescent="0.25">
      <c r="A198" s="56">
        <v>193</v>
      </c>
      <c r="C198" s="32">
        <f t="shared" ref="C198:C261" si="66">IF(A198/1024&lt;0.008856,903.3*A198/1024,116*POWER(A198/1024,1/3)-16)</f>
        <v>50.508492894612488</v>
      </c>
      <c r="D198" s="33">
        <f>IF(INDEX('Sample Input'!$C$9:$P$9,MATCH(C198,'Sample Input'!$C$9:$P$9,1))&gt;=20,FORECAST(C198,INDEX('Sample Input'!$C$10:$P$10,MATCH(C198,'Sample Input'!$C$9:$P$9,1)-1):INDEX('Sample Input'!$C$10:$P$10,MATCH(C198,'Sample Input'!$C$9:$P$9,1)),INDEX('Sample Input'!$C$9:$P$9,MATCH(C198,'Sample Input'!$C$9:$P$9,1)-1):INDEX('Sample Input'!$C$9:$P$9,MATCH(C198,'Sample Input'!$C$9:$P$9,1))),FORECAST(C198,INDEX('Sample Input'!$C$10:$P$10,MATCH(C198,'Sample Input'!$C$9:$P$9,1)):INDEX('Sample Input'!$C$10:$P$10,MATCH(C198,'Sample Input'!$C$9:$P$9,1)+1),INDEX('Sample Input'!$C$9:$P$9,MATCH(C198,'Sample Input'!$C$9:$P$9,1)):INDEX('Sample Input'!$C$9:$P$9,MATCH(C198,'Sample Input'!$C$9:$P$9,1)+1)))</f>
        <v>0</v>
      </c>
      <c r="E198" s="33">
        <f>IF(INDEX('Sample Input'!$C$9:$P$9,MATCH(C198,'Sample Input'!$C$9:$P$9,1))&gt;=20,FORECAST(C198,INDEX('Sample Input'!$C$11:$P$11,MATCH(C198,'Sample Input'!$C$9:$P$9,1)-1):INDEX('Sample Input'!$C$11:$P$11,MATCH(C198,'Sample Input'!$C$9:$P$9,1)),INDEX('Sample Input'!$C$9:$P$9,MATCH(C198,'Sample Input'!$C$9:$P$9,1)-1):INDEX('Sample Input'!$C$9:$P$9,MATCH(C198,'Sample Input'!$C$9:$P$9,1))),FORECAST(C198,INDEX('Sample Input'!$C$11:$P$11,MATCH(C198,'Sample Input'!$C$9:$P$9,1)):INDEX('Sample Input'!$C$11:$P$11,MATCH(C198,'Sample Input'!$C$9:$P$9,1)+1),INDEX('Sample Input'!$C$9:$P$9,MATCH(C198,'Sample Input'!$C$9:$P$9,1)):INDEX('Sample Input'!$C$9:$P$9,MATCH(C198,'Sample Input'!$C$9:$P$9,1)+1)))</f>
        <v>0</v>
      </c>
      <c r="F198" s="34">
        <f t="shared" ref="F198:F261" si="67">IF(POWER(((D198/500)+((C198+16)/116)),3)&gt;0.008856,POWER(((D198/500)+((C198+16)/116)),3)*0.95047,(116*D198/500+C198)/903.3*0.95047)</f>
        <v>0.179141318359375</v>
      </c>
      <c r="G198" s="34">
        <f t="shared" ref="G198:G261" si="68">IF(C198&gt;903.3*0.008856,POWER((C198+16)/116,3),C198/903.3)</f>
        <v>0.1884765625</v>
      </c>
      <c r="H198" s="34">
        <f t="shared" ref="H198:H261" si="69">IF(POWER((C198+16)/116-E198/200,3)&gt;0.008856,POWER((C198+16)/116-E198/200,3)*1.08885,((C198+16-116*E198/200)-16)/903.3*1.08883)</f>
        <v>0.20522270507812501</v>
      </c>
      <c r="I198" s="35">
        <f t="shared" ref="I198:I261" si="70">IF(ROUNDDOWN((3.2404542*F198-1.5371385*G198-0.4985314*H198)*255+0.5,0)&lt;0,0,IF(ROUNDDOWN((3.2404542*F198-1.5371385*G198-0.4985314*H198)*255+0.5,0)&gt;255,255,ROUNDDOWN((3.2404542*F198-1.5371385*G198-0.4985314*H198)*255+0.5,0)))</f>
        <v>48</v>
      </c>
      <c r="J198" s="35">
        <f t="shared" ref="J198:J261" si="71">IF(ROUNDDOWN((-0.96926*F198+1.8760108*G198+0.041556*H198)*255+0.5,0)&lt;0,0,IF(ROUNDDOWN((-0.96926*F198+1.8760108*G198+0.041556*H198)*255+0.5,0)&gt;255,255,ROUNDDOWN((-0.96926*F198+1.8760108*G198+0.041556*H198)*255+0.5,0)))</f>
        <v>48</v>
      </c>
      <c r="K198" s="35">
        <f t="shared" ref="K198:K261" si="72">IF(ROUNDDOWN((0.0556434*F198-0.2040259*G198+1.0572252*H198)*255+0.5,0)&lt;0,0,IF(ROUNDDOWN((0.0556434*F198-0.2040259*G198+1.0572252*H198)*255+0.5,0)&gt;255,255,ROUNDDOWN((0.0556434*F198-0.2040259*G198+1.0572252*H198)*255+0.5,0)))</f>
        <v>48</v>
      </c>
      <c r="L198" s="35">
        <f t="shared" ref="L198:L261" si="73">IF(3.2404542*F198-1.5371385*G198-0.4985314*H198&lt;0.0031308,IF(ROUNDDOWN((12.92*(3.2404542*F198-1.5371385*G198-0.4985314*H198))*255+0.5,0)&lt;0,0,ROUNDDOWN((12.92*(3.2404542*F198-1.5371385*G198-0.4985314*H198))*255+0.5,0)),IF(ROUNDDOWN((1.055*POWER(3.2404542*F198-1.5371385*G198-0.4985314*H198, 1/2.4)-0.055)*255+0.5, 0)&gt;255,255,ROUNDDOWN((1.055*POWER(3.2404542*F198-1.5371385*G198-0.4985314*H198, 1/2.4)-0.055)*255+0.5, 0)))</f>
        <v>120</v>
      </c>
      <c r="M198" s="35">
        <f t="shared" ref="M198:M261" si="74">IF((-0.96926*F198+1.8760108*G198+0.041556*H198)&lt;0.0031308,IF(ROUNDDOWN((12.92*(-0.96926*F198+1.8760108*G198+0.041556*H198))*255+0.5,0)&lt;0,0,ROUNDDOWN((12.92*(-0.96926*F198+1.8760108*G198+0.041556*H198))*255+0.5,0)),IF(ROUNDDOWN((1.055*POWER((-0.96926*F198+1.8760108*G198+0.041556*H198), 1/2.4)-0.055)*255+0.5, 0)&gt;255,255,ROUNDDOWN((1.055*POWER((-0.96926*F198+1.8760108*G198+0.041556*H198), 1/2.4)-0.055)*255+0.5, 0)))</f>
        <v>120</v>
      </c>
      <c r="N198" s="36">
        <f t="shared" ref="N198:N261" si="75">IF((0.0556434*F198-0.2040259*G198+1.0572252*H198)&lt;0.0031308,IF(ROUNDDOWN((12.92*(0.0556434*F198-0.2040259*G198+1.0572252*H198))*255+0.5,0)&lt;0,0,ROUNDDOWN((12.92*(0.0556434*F198-0.2040259*G198+1.0572252*H198))*255+0.5,0)),IF(ROUNDDOWN((1.055*POWER((0.0556434*F198-0.2040259*G198+1.0572252*H198),1/2.4)-0.055)*255+0.5,0)&gt;255,255,ROUNDDOWN((1.055*POWER((0.0556434*F198-0.2040259*G198+1.0572252*H198),1/2.4)-0.055)*255+0.5,0)))</f>
        <v>120</v>
      </c>
      <c r="P198" s="48">
        <f>IF(INDEX('Sample Input'!$C$6:$P$6,MATCH(C198,'Sample Input'!$C$9:$P$9,1))&gt;='Sample Input'!$O$9,FORECAST(C198,INDEX('Sample Input'!$C$6:$P$6,MATCH(C198,'Sample Input'!$C$9:$P$9,1)-1):INDEX('Sample Input'!$C$6:$P$6,MATCH(C198,'Sample Input'!$C$9:$P$9,1)),INDEX('Sample Input'!$C$9:$P$9,MATCH(C198,'Sample Input'!$C$9:$P$9,1)-1):INDEX('Sample Input'!$C$9:$P$9,MATCH(C198,'Sample Input'!$C$9:$P$9,1))),FORECAST(C198,INDEX('Sample Input'!$C$6:$P$6,MATCH(C198,'Sample Input'!$C$9:$P$9,1)):INDEX('Sample Input'!$C$6:$P$6,MATCH(C198,'Sample Input'!$C$9:$P$9,1)+1),INDEX('Sample Input'!$C$9:$P$9,MATCH(C198,'Sample Input'!$C$9:$P$9,1)):INDEX('Sample Input'!$C$9:$P$9,MATCH(C198,'Sample Input'!$C$9:$P$9,1)+1)))</f>
        <v>50.508492894612488</v>
      </c>
      <c r="Q198" s="49">
        <f>IF(INDEX('Sample Input'!$C$9:$P$9,MATCH(C198,'Sample Input'!$C$9:$P$9,1))&gt;=20,FORECAST(C198,INDEX('Sample Input'!$C$7:$P$7,MATCH(C198,'Sample Input'!$C$9:$P$9,1)-1):INDEX('Sample Input'!$C$7:$P$7,MATCH(C198,'Sample Input'!$C$9:$P$9,1)),INDEX('Sample Input'!$C$9:$P$9,MATCH(C198,'Sample Input'!$C$9:$P$9,1)-1):INDEX('Sample Input'!$C$9:$P$9,MATCH(C198,'Sample Input'!$C$9:$P$9,1))),FORECAST(C198,INDEX('Sample Input'!$C$7:$P$7,MATCH(C198,'Sample Input'!$C$9:$P$9,1)):INDEX('Sample Input'!$C$7:$P$7,MATCH(C198,'Sample Input'!$C$9:$P$9,1)+1),INDEX('Sample Input'!$C$9:$P$9,MATCH(C198,'Sample Input'!$C$9:$P$9,1)):INDEX('Sample Input'!$C$9:$P$9,MATCH(C198,'Sample Input'!$C$9:$P$9,1)+1)))</f>
        <v>0</v>
      </c>
      <c r="R198" s="50">
        <f>IF(INDEX('Sample Input'!$C$9:$P$9,MATCH(C198,'Sample Input'!$C$9:$P$9,1))&gt;=20,FORECAST(C198,INDEX('Sample Input'!$C$8:$P$8,MATCH(C198,'Sample Input'!$C$9:$P$9,1)-1):INDEX('Sample Input'!$C$8:$P$8,MATCH(C198,'Sample Input'!$C$9:$P$9,1)),INDEX('Sample Input'!$C$9:$P$9,MATCH(C198,'Sample Input'!$C$9:$P$9,1)-1):INDEX('Sample Input'!$C$9:$P$9,MATCH(C198,'Sample Input'!$C$9:$P$9,1))),FORECAST(C198,INDEX('Sample Input'!$C$8:$P$8,MATCH(C198,'Sample Input'!$C$9:$P$9,1)):INDEX('Sample Input'!$C$8:$P$8,MATCH(C198,'Sample Input'!$C$9:$P$9,1)+1),INDEX('Sample Input'!$C$9:$P$9,MATCH(C198,'Sample Input'!$C$9:$P$9,1)):INDEX('Sample Input'!$C$9:$P$9,MATCH(C198,'Sample Input'!$C$9:$P$9,1)+1)))</f>
        <v>0</v>
      </c>
      <c r="T198" s="32">
        <f t="shared" ref="T198:T261" si="76">(1-$T$2/100)*C198+($T$2/100)*P198</f>
        <v>50.508492894612488</v>
      </c>
      <c r="U198" s="33">
        <f t="shared" ref="U198:U261" si="77">($T$2/100)*(Q198-D198)</f>
        <v>0</v>
      </c>
      <c r="V198" s="33">
        <f t="shared" ref="V198:V261" si="78">($T$2/100)*(R198-E198)</f>
        <v>0</v>
      </c>
      <c r="W198" s="34">
        <f t="shared" ref="W198:W261" si="79">IF(POWER(((U198/500)+((T198+16)/116)),3)&gt;0.008856,POWER(((U198/500)+((T198+16)/116)),3)*0.95047,(116*U198/500+T198)/903.3*0.95047)</f>
        <v>0.179141318359375</v>
      </c>
      <c r="X198" s="34">
        <f t="shared" ref="X198:X261" si="80">IF(T198&gt;903.3*0.008856,POWER((T198+16)/116,3),T198/903.3)</f>
        <v>0.1884765625</v>
      </c>
      <c r="Y198" s="34">
        <f t="shared" ref="Y198:Y261" si="81">IF(POWER((T198+16)/116-V198/200,3)&gt;0.008856,POWER((T198+16)/116-V198/200,3)*1.08885,((T198+16-116*V198/200)-16)/903.3*1.08883)</f>
        <v>0.20522270507812501</v>
      </c>
      <c r="Z198" s="35">
        <f t="shared" ref="Z198:Z261" si="82">IF(ROUNDDOWN((3.2404542*W198-1.5371385*X198-0.4985314*Y198)*255+0.5,0)&lt;0,0,IF(ROUNDDOWN((3.2404542*W198-1.5371385*X198-0.4985314*Y198)*255+0.5,0)&gt;255,255,ROUNDDOWN((3.2404542*W198-1.5371385*X198-0.4985314*Y198)*255+0.5,0)))</f>
        <v>48</v>
      </c>
      <c r="AA198" s="35">
        <f t="shared" ref="AA198:AA261" si="83">IF(ROUNDDOWN((-0.96926*W198+1.8760108*X198+0.041556*Y198)*255+0.5,0)&lt;0,0,IF(ROUNDDOWN((-0.96926*W198+1.8760108*X198+0.041556*Y198)*255+0.5,0)&gt;255,255,ROUNDDOWN((-0.96926*W198+1.8760108*X198+0.041556*Y198)*255+0.5,0)))</f>
        <v>48</v>
      </c>
      <c r="AB198" s="35">
        <f t="shared" ref="AB198:AB261" si="84">IF(ROUNDDOWN((0.0556434*W198-0.2040259*X198+1.0572252*Y198)*255+0.5,0)&lt;0,0,IF(ROUNDDOWN((0.0556434*W198-0.2040259*X198+1.0572252*Y198)*255+0.5,0)&gt;255,255,ROUNDDOWN((0.0556434*W198-0.2040259*X198+1.0572252*Y198)*255+0.5,0)))</f>
        <v>48</v>
      </c>
      <c r="AC198" s="35">
        <f t="shared" ref="AC198:AC261" si="85">IF(3.2404542*W198-1.5371385*X198-0.4985314*Y198&lt;0.0031308,IF(ROUNDDOWN((12.92*(3.2404542*W198-1.5371385*X198-0.4985314*Y198))*255+0.5,0)&lt;0,0,ROUNDDOWN((12.92*(3.2404542*W198-1.5371385*X198-0.4985314*Y198))*255+0.5,0)),IF(ROUNDDOWN((1.055*POWER(3.2404542*W198-1.5371385*X198-0.4985314*Y198, 1/2.4)-0.055)*255+0.5, 0)&gt;255,255,ROUNDDOWN((1.055*POWER(3.2404542*W198-1.5371385*X198-0.4985314*Y198, 1/2.4)-0.055)*255+0.5, 0)))</f>
        <v>120</v>
      </c>
      <c r="AD198" s="35">
        <f t="shared" ref="AD198:AD261" si="86">IF((-0.96926*W198+1.8760108*X198+0.041556*Y198)&lt;0.0031308,IF(ROUNDDOWN((12.92*(-0.96926*W198+1.8760108*X198+0.041556*Y198))*255+0.5,0)&lt;0,0,ROUNDDOWN((12.92*(-0.96926*W198+1.8760108*X198+0.041556*Y198))*255+0.5,0)),IF(ROUNDDOWN((1.055*POWER((-0.96926*W198+1.8760108*X198+0.041556*Y198), 1/2.4)-0.055)*255+0.5, 0)&gt;255,255,ROUNDDOWN((1.055*POWER((-0.96926*W198+1.8760108*X198+0.041556*Y198), 1/2.4)-0.055)*255+0.5, 0)))</f>
        <v>120</v>
      </c>
      <c r="AE198" s="36">
        <f t="shared" ref="AE198:AE261" si="87">IF((0.0556434*W198-0.2040259*X198+1.0572252*Y198)&lt;0.0031308,IF(ROUNDDOWN((12.92*(0.0556434*W198-0.2040259*X198+1.0572252*Y198))*255+0.5,0)&lt;0,0,ROUNDDOWN((12.92*(0.0556434*W198-0.2040259*X198+1.0572252*Y198))*255+0.5,0)),IF(ROUNDDOWN((1.055*POWER((0.0556434*W198-0.2040259*X198+1.0572252*Y198),1/2.4)-0.055)*255+0.5,0)&gt;255,255,ROUNDDOWN((1.055*POWER((0.0556434*W198-0.2040259*X198+1.0572252*Y198),1/2.4)-0.055)*255+0.5,0)))</f>
        <v>120</v>
      </c>
    </row>
    <row r="199" spans="1:31" x14ac:dyDescent="0.25">
      <c r="A199" s="56">
        <v>194</v>
      </c>
      <c r="C199" s="32">
        <f t="shared" si="66"/>
        <v>50.623162937002078</v>
      </c>
      <c r="D199" s="33">
        <f>IF(INDEX('Sample Input'!$C$9:$P$9,MATCH(C199,'Sample Input'!$C$9:$P$9,1))&gt;=20,FORECAST(C199,INDEX('Sample Input'!$C$10:$P$10,MATCH(C199,'Sample Input'!$C$9:$P$9,1)-1):INDEX('Sample Input'!$C$10:$P$10,MATCH(C199,'Sample Input'!$C$9:$P$9,1)),INDEX('Sample Input'!$C$9:$P$9,MATCH(C199,'Sample Input'!$C$9:$P$9,1)-1):INDEX('Sample Input'!$C$9:$P$9,MATCH(C199,'Sample Input'!$C$9:$P$9,1))),FORECAST(C199,INDEX('Sample Input'!$C$10:$P$10,MATCH(C199,'Sample Input'!$C$9:$P$9,1)):INDEX('Sample Input'!$C$10:$P$10,MATCH(C199,'Sample Input'!$C$9:$P$9,1)+1),INDEX('Sample Input'!$C$9:$P$9,MATCH(C199,'Sample Input'!$C$9:$P$9,1)):INDEX('Sample Input'!$C$9:$P$9,MATCH(C199,'Sample Input'!$C$9:$P$9,1)+1)))</f>
        <v>0</v>
      </c>
      <c r="E199" s="33">
        <f>IF(INDEX('Sample Input'!$C$9:$P$9,MATCH(C199,'Sample Input'!$C$9:$P$9,1))&gt;=20,FORECAST(C199,INDEX('Sample Input'!$C$11:$P$11,MATCH(C199,'Sample Input'!$C$9:$P$9,1)-1):INDEX('Sample Input'!$C$11:$P$11,MATCH(C199,'Sample Input'!$C$9:$P$9,1)),INDEX('Sample Input'!$C$9:$P$9,MATCH(C199,'Sample Input'!$C$9:$P$9,1)-1):INDEX('Sample Input'!$C$9:$P$9,MATCH(C199,'Sample Input'!$C$9:$P$9,1))),FORECAST(C199,INDEX('Sample Input'!$C$11:$P$11,MATCH(C199,'Sample Input'!$C$9:$P$9,1)):INDEX('Sample Input'!$C$11:$P$11,MATCH(C199,'Sample Input'!$C$9:$P$9,1)+1),INDEX('Sample Input'!$C$9:$P$9,MATCH(C199,'Sample Input'!$C$9:$P$9,1)):INDEX('Sample Input'!$C$9:$P$9,MATCH(C199,'Sample Input'!$C$9:$P$9,1)+1)))</f>
        <v>0</v>
      </c>
      <c r="F199" s="34">
        <f t="shared" si="67"/>
        <v>0.18006951171875005</v>
      </c>
      <c r="G199" s="34">
        <f t="shared" si="68"/>
        <v>0.18945312500000006</v>
      </c>
      <c r="H199" s="34">
        <f t="shared" si="69"/>
        <v>0.20628603515625007</v>
      </c>
      <c r="I199" s="35">
        <f t="shared" si="70"/>
        <v>48</v>
      </c>
      <c r="J199" s="35">
        <f t="shared" si="71"/>
        <v>48</v>
      </c>
      <c r="K199" s="35">
        <f t="shared" si="72"/>
        <v>48</v>
      </c>
      <c r="L199" s="35">
        <f t="shared" si="73"/>
        <v>120</v>
      </c>
      <c r="M199" s="35">
        <f t="shared" si="74"/>
        <v>120</v>
      </c>
      <c r="N199" s="36">
        <f t="shared" si="75"/>
        <v>120</v>
      </c>
      <c r="P199" s="48">
        <f>IF(INDEX('Sample Input'!$C$6:$P$6,MATCH(C199,'Sample Input'!$C$9:$P$9,1))&gt;='Sample Input'!$O$9,FORECAST(C199,INDEX('Sample Input'!$C$6:$P$6,MATCH(C199,'Sample Input'!$C$9:$P$9,1)-1):INDEX('Sample Input'!$C$6:$P$6,MATCH(C199,'Sample Input'!$C$9:$P$9,1)),INDEX('Sample Input'!$C$9:$P$9,MATCH(C199,'Sample Input'!$C$9:$P$9,1)-1):INDEX('Sample Input'!$C$9:$P$9,MATCH(C199,'Sample Input'!$C$9:$P$9,1))),FORECAST(C199,INDEX('Sample Input'!$C$6:$P$6,MATCH(C199,'Sample Input'!$C$9:$P$9,1)):INDEX('Sample Input'!$C$6:$P$6,MATCH(C199,'Sample Input'!$C$9:$P$9,1)+1),INDEX('Sample Input'!$C$9:$P$9,MATCH(C199,'Sample Input'!$C$9:$P$9,1)):INDEX('Sample Input'!$C$9:$P$9,MATCH(C199,'Sample Input'!$C$9:$P$9,1)+1)))</f>
        <v>50.623162937002078</v>
      </c>
      <c r="Q199" s="49">
        <f>IF(INDEX('Sample Input'!$C$9:$P$9,MATCH(C199,'Sample Input'!$C$9:$P$9,1))&gt;=20,FORECAST(C199,INDEX('Sample Input'!$C$7:$P$7,MATCH(C199,'Sample Input'!$C$9:$P$9,1)-1):INDEX('Sample Input'!$C$7:$P$7,MATCH(C199,'Sample Input'!$C$9:$P$9,1)),INDEX('Sample Input'!$C$9:$P$9,MATCH(C199,'Sample Input'!$C$9:$P$9,1)-1):INDEX('Sample Input'!$C$9:$P$9,MATCH(C199,'Sample Input'!$C$9:$P$9,1))),FORECAST(C199,INDEX('Sample Input'!$C$7:$P$7,MATCH(C199,'Sample Input'!$C$9:$P$9,1)):INDEX('Sample Input'!$C$7:$P$7,MATCH(C199,'Sample Input'!$C$9:$P$9,1)+1),INDEX('Sample Input'!$C$9:$P$9,MATCH(C199,'Sample Input'!$C$9:$P$9,1)):INDEX('Sample Input'!$C$9:$P$9,MATCH(C199,'Sample Input'!$C$9:$P$9,1)+1)))</f>
        <v>0</v>
      </c>
      <c r="R199" s="50">
        <f>IF(INDEX('Sample Input'!$C$9:$P$9,MATCH(C199,'Sample Input'!$C$9:$P$9,1))&gt;=20,FORECAST(C199,INDEX('Sample Input'!$C$8:$P$8,MATCH(C199,'Sample Input'!$C$9:$P$9,1)-1):INDEX('Sample Input'!$C$8:$P$8,MATCH(C199,'Sample Input'!$C$9:$P$9,1)),INDEX('Sample Input'!$C$9:$P$9,MATCH(C199,'Sample Input'!$C$9:$P$9,1)-1):INDEX('Sample Input'!$C$9:$P$9,MATCH(C199,'Sample Input'!$C$9:$P$9,1))),FORECAST(C199,INDEX('Sample Input'!$C$8:$P$8,MATCH(C199,'Sample Input'!$C$9:$P$9,1)):INDEX('Sample Input'!$C$8:$P$8,MATCH(C199,'Sample Input'!$C$9:$P$9,1)+1),INDEX('Sample Input'!$C$9:$P$9,MATCH(C199,'Sample Input'!$C$9:$P$9,1)):INDEX('Sample Input'!$C$9:$P$9,MATCH(C199,'Sample Input'!$C$9:$P$9,1)+1)))</f>
        <v>0</v>
      </c>
      <c r="T199" s="32">
        <f t="shared" si="76"/>
        <v>50.623162937002078</v>
      </c>
      <c r="U199" s="33">
        <f t="shared" si="77"/>
        <v>0</v>
      </c>
      <c r="V199" s="33">
        <f t="shared" si="78"/>
        <v>0</v>
      </c>
      <c r="W199" s="34">
        <f t="shared" si="79"/>
        <v>0.18006951171875005</v>
      </c>
      <c r="X199" s="34">
        <f t="shared" si="80"/>
        <v>0.18945312500000006</v>
      </c>
      <c r="Y199" s="34">
        <f t="shared" si="81"/>
        <v>0.20628603515625007</v>
      </c>
      <c r="Z199" s="35">
        <f t="shared" si="82"/>
        <v>48</v>
      </c>
      <c r="AA199" s="35">
        <f t="shared" si="83"/>
        <v>48</v>
      </c>
      <c r="AB199" s="35">
        <f t="shared" si="84"/>
        <v>48</v>
      </c>
      <c r="AC199" s="35">
        <f t="shared" si="85"/>
        <v>120</v>
      </c>
      <c r="AD199" s="35">
        <f t="shared" si="86"/>
        <v>120</v>
      </c>
      <c r="AE199" s="36">
        <f t="shared" si="87"/>
        <v>120</v>
      </c>
    </row>
    <row r="200" spans="1:31" x14ac:dyDescent="0.25">
      <c r="A200" s="56">
        <v>195</v>
      </c>
      <c r="C200" s="32">
        <f t="shared" si="66"/>
        <v>50.737439598240201</v>
      </c>
      <c r="D200" s="33">
        <f>IF(INDEX('Sample Input'!$C$9:$P$9,MATCH(C200,'Sample Input'!$C$9:$P$9,1))&gt;=20,FORECAST(C200,INDEX('Sample Input'!$C$10:$P$10,MATCH(C200,'Sample Input'!$C$9:$P$9,1)-1):INDEX('Sample Input'!$C$10:$P$10,MATCH(C200,'Sample Input'!$C$9:$P$9,1)),INDEX('Sample Input'!$C$9:$P$9,MATCH(C200,'Sample Input'!$C$9:$P$9,1)-1):INDEX('Sample Input'!$C$9:$P$9,MATCH(C200,'Sample Input'!$C$9:$P$9,1))),FORECAST(C200,INDEX('Sample Input'!$C$10:$P$10,MATCH(C200,'Sample Input'!$C$9:$P$9,1)):INDEX('Sample Input'!$C$10:$P$10,MATCH(C200,'Sample Input'!$C$9:$P$9,1)+1),INDEX('Sample Input'!$C$9:$P$9,MATCH(C200,'Sample Input'!$C$9:$P$9,1)):INDEX('Sample Input'!$C$9:$P$9,MATCH(C200,'Sample Input'!$C$9:$P$9,1)+1)))</f>
        <v>0</v>
      </c>
      <c r="E200" s="33">
        <f>IF(INDEX('Sample Input'!$C$9:$P$9,MATCH(C200,'Sample Input'!$C$9:$P$9,1))&gt;=20,FORECAST(C200,INDEX('Sample Input'!$C$11:$P$11,MATCH(C200,'Sample Input'!$C$9:$P$9,1)-1):INDEX('Sample Input'!$C$11:$P$11,MATCH(C200,'Sample Input'!$C$9:$P$9,1)),INDEX('Sample Input'!$C$9:$P$9,MATCH(C200,'Sample Input'!$C$9:$P$9,1)-1):INDEX('Sample Input'!$C$9:$P$9,MATCH(C200,'Sample Input'!$C$9:$P$9,1))),FORECAST(C200,INDEX('Sample Input'!$C$11:$P$11,MATCH(C200,'Sample Input'!$C$9:$P$9,1)):INDEX('Sample Input'!$C$11:$P$11,MATCH(C200,'Sample Input'!$C$9:$P$9,1)+1),INDEX('Sample Input'!$C$9:$P$9,MATCH(C200,'Sample Input'!$C$9:$P$9,1)):INDEX('Sample Input'!$C$9:$P$9,MATCH(C200,'Sample Input'!$C$9:$P$9,1)+1)))</f>
        <v>0</v>
      </c>
      <c r="F200" s="34">
        <f t="shared" si="67"/>
        <v>0.18099770507812504</v>
      </c>
      <c r="G200" s="34">
        <f t="shared" si="68"/>
        <v>0.19042968750000003</v>
      </c>
      <c r="H200" s="34">
        <f t="shared" si="69"/>
        <v>0.20734936523437505</v>
      </c>
      <c r="I200" s="35">
        <f t="shared" si="70"/>
        <v>49</v>
      </c>
      <c r="J200" s="35">
        <f t="shared" si="71"/>
        <v>49</v>
      </c>
      <c r="K200" s="35">
        <f t="shared" si="72"/>
        <v>49</v>
      </c>
      <c r="L200" s="35">
        <f t="shared" si="73"/>
        <v>121</v>
      </c>
      <c r="M200" s="35">
        <f t="shared" si="74"/>
        <v>121</v>
      </c>
      <c r="N200" s="36">
        <f t="shared" si="75"/>
        <v>121</v>
      </c>
      <c r="P200" s="48">
        <f>IF(INDEX('Sample Input'!$C$6:$P$6,MATCH(C200,'Sample Input'!$C$9:$P$9,1))&gt;='Sample Input'!$O$9,FORECAST(C200,INDEX('Sample Input'!$C$6:$P$6,MATCH(C200,'Sample Input'!$C$9:$P$9,1)-1):INDEX('Sample Input'!$C$6:$P$6,MATCH(C200,'Sample Input'!$C$9:$P$9,1)),INDEX('Sample Input'!$C$9:$P$9,MATCH(C200,'Sample Input'!$C$9:$P$9,1)-1):INDEX('Sample Input'!$C$9:$P$9,MATCH(C200,'Sample Input'!$C$9:$P$9,1))),FORECAST(C200,INDEX('Sample Input'!$C$6:$P$6,MATCH(C200,'Sample Input'!$C$9:$P$9,1)):INDEX('Sample Input'!$C$6:$P$6,MATCH(C200,'Sample Input'!$C$9:$P$9,1)+1),INDEX('Sample Input'!$C$9:$P$9,MATCH(C200,'Sample Input'!$C$9:$P$9,1)):INDEX('Sample Input'!$C$9:$P$9,MATCH(C200,'Sample Input'!$C$9:$P$9,1)+1)))</f>
        <v>50.737439598240201</v>
      </c>
      <c r="Q200" s="49">
        <f>IF(INDEX('Sample Input'!$C$9:$P$9,MATCH(C200,'Sample Input'!$C$9:$P$9,1))&gt;=20,FORECAST(C200,INDEX('Sample Input'!$C$7:$P$7,MATCH(C200,'Sample Input'!$C$9:$P$9,1)-1):INDEX('Sample Input'!$C$7:$P$7,MATCH(C200,'Sample Input'!$C$9:$P$9,1)),INDEX('Sample Input'!$C$9:$P$9,MATCH(C200,'Sample Input'!$C$9:$P$9,1)-1):INDEX('Sample Input'!$C$9:$P$9,MATCH(C200,'Sample Input'!$C$9:$P$9,1))),FORECAST(C200,INDEX('Sample Input'!$C$7:$P$7,MATCH(C200,'Sample Input'!$C$9:$P$9,1)):INDEX('Sample Input'!$C$7:$P$7,MATCH(C200,'Sample Input'!$C$9:$P$9,1)+1),INDEX('Sample Input'!$C$9:$P$9,MATCH(C200,'Sample Input'!$C$9:$P$9,1)):INDEX('Sample Input'!$C$9:$P$9,MATCH(C200,'Sample Input'!$C$9:$P$9,1)+1)))</f>
        <v>0</v>
      </c>
      <c r="R200" s="50">
        <f>IF(INDEX('Sample Input'!$C$9:$P$9,MATCH(C200,'Sample Input'!$C$9:$P$9,1))&gt;=20,FORECAST(C200,INDEX('Sample Input'!$C$8:$P$8,MATCH(C200,'Sample Input'!$C$9:$P$9,1)-1):INDEX('Sample Input'!$C$8:$P$8,MATCH(C200,'Sample Input'!$C$9:$P$9,1)),INDEX('Sample Input'!$C$9:$P$9,MATCH(C200,'Sample Input'!$C$9:$P$9,1)-1):INDEX('Sample Input'!$C$9:$P$9,MATCH(C200,'Sample Input'!$C$9:$P$9,1))),FORECAST(C200,INDEX('Sample Input'!$C$8:$P$8,MATCH(C200,'Sample Input'!$C$9:$P$9,1)):INDEX('Sample Input'!$C$8:$P$8,MATCH(C200,'Sample Input'!$C$9:$P$9,1)+1),INDEX('Sample Input'!$C$9:$P$9,MATCH(C200,'Sample Input'!$C$9:$P$9,1)):INDEX('Sample Input'!$C$9:$P$9,MATCH(C200,'Sample Input'!$C$9:$P$9,1)+1)))</f>
        <v>0</v>
      </c>
      <c r="T200" s="32">
        <f t="shared" si="76"/>
        <v>50.737439598240201</v>
      </c>
      <c r="U200" s="33">
        <f t="shared" si="77"/>
        <v>0</v>
      </c>
      <c r="V200" s="33">
        <f t="shared" si="78"/>
        <v>0</v>
      </c>
      <c r="W200" s="34">
        <f t="shared" si="79"/>
        <v>0.18099770507812504</v>
      </c>
      <c r="X200" s="34">
        <f t="shared" si="80"/>
        <v>0.19042968750000003</v>
      </c>
      <c r="Y200" s="34">
        <f t="shared" si="81"/>
        <v>0.20734936523437505</v>
      </c>
      <c r="Z200" s="35">
        <f t="shared" si="82"/>
        <v>49</v>
      </c>
      <c r="AA200" s="35">
        <f t="shared" si="83"/>
        <v>49</v>
      </c>
      <c r="AB200" s="35">
        <f t="shared" si="84"/>
        <v>49</v>
      </c>
      <c r="AC200" s="35">
        <f t="shared" si="85"/>
        <v>121</v>
      </c>
      <c r="AD200" s="35">
        <f t="shared" si="86"/>
        <v>121</v>
      </c>
      <c r="AE200" s="36">
        <f t="shared" si="87"/>
        <v>121</v>
      </c>
    </row>
    <row r="201" spans="1:31" x14ac:dyDescent="0.25">
      <c r="A201" s="56">
        <v>196</v>
      </c>
      <c r="C201" s="32">
        <f t="shared" si="66"/>
        <v>50.851326234847477</v>
      </c>
      <c r="D201" s="33">
        <f>IF(INDEX('Sample Input'!$C$9:$P$9,MATCH(C201,'Sample Input'!$C$9:$P$9,1))&gt;=20,FORECAST(C201,INDEX('Sample Input'!$C$10:$P$10,MATCH(C201,'Sample Input'!$C$9:$P$9,1)-1):INDEX('Sample Input'!$C$10:$P$10,MATCH(C201,'Sample Input'!$C$9:$P$9,1)),INDEX('Sample Input'!$C$9:$P$9,MATCH(C201,'Sample Input'!$C$9:$P$9,1)-1):INDEX('Sample Input'!$C$9:$P$9,MATCH(C201,'Sample Input'!$C$9:$P$9,1))),FORECAST(C201,INDEX('Sample Input'!$C$10:$P$10,MATCH(C201,'Sample Input'!$C$9:$P$9,1)):INDEX('Sample Input'!$C$10:$P$10,MATCH(C201,'Sample Input'!$C$9:$P$9,1)+1),INDEX('Sample Input'!$C$9:$P$9,MATCH(C201,'Sample Input'!$C$9:$P$9,1)):INDEX('Sample Input'!$C$9:$P$9,MATCH(C201,'Sample Input'!$C$9:$P$9,1)+1)))</f>
        <v>0</v>
      </c>
      <c r="E201" s="33">
        <f>IF(INDEX('Sample Input'!$C$9:$P$9,MATCH(C201,'Sample Input'!$C$9:$P$9,1))&gt;=20,FORECAST(C201,INDEX('Sample Input'!$C$11:$P$11,MATCH(C201,'Sample Input'!$C$9:$P$9,1)-1):INDEX('Sample Input'!$C$11:$P$11,MATCH(C201,'Sample Input'!$C$9:$P$9,1)),INDEX('Sample Input'!$C$9:$P$9,MATCH(C201,'Sample Input'!$C$9:$P$9,1)-1):INDEX('Sample Input'!$C$9:$P$9,MATCH(C201,'Sample Input'!$C$9:$P$9,1))),FORECAST(C201,INDEX('Sample Input'!$C$11:$P$11,MATCH(C201,'Sample Input'!$C$9:$P$9,1)):INDEX('Sample Input'!$C$11:$P$11,MATCH(C201,'Sample Input'!$C$9:$P$9,1)+1),INDEX('Sample Input'!$C$9:$P$9,MATCH(C201,'Sample Input'!$C$9:$P$9,1)):INDEX('Sample Input'!$C$9:$P$9,MATCH(C201,'Sample Input'!$C$9:$P$9,1)+1)))</f>
        <v>0</v>
      </c>
      <c r="F201" s="34">
        <f t="shared" si="67"/>
        <v>0.18192589843750004</v>
      </c>
      <c r="G201" s="34">
        <f t="shared" si="68"/>
        <v>0.19140625000000003</v>
      </c>
      <c r="H201" s="34">
        <f t="shared" si="69"/>
        <v>0.20841269531250003</v>
      </c>
      <c r="I201" s="35">
        <f t="shared" si="70"/>
        <v>49</v>
      </c>
      <c r="J201" s="35">
        <f t="shared" si="71"/>
        <v>49</v>
      </c>
      <c r="K201" s="35">
        <f t="shared" si="72"/>
        <v>49</v>
      </c>
      <c r="L201" s="35">
        <f t="shared" si="73"/>
        <v>121</v>
      </c>
      <c r="M201" s="35">
        <f t="shared" si="74"/>
        <v>121</v>
      </c>
      <c r="N201" s="36">
        <f t="shared" si="75"/>
        <v>121</v>
      </c>
      <c r="P201" s="48">
        <f>IF(INDEX('Sample Input'!$C$6:$P$6,MATCH(C201,'Sample Input'!$C$9:$P$9,1))&gt;='Sample Input'!$O$9,FORECAST(C201,INDEX('Sample Input'!$C$6:$P$6,MATCH(C201,'Sample Input'!$C$9:$P$9,1)-1):INDEX('Sample Input'!$C$6:$P$6,MATCH(C201,'Sample Input'!$C$9:$P$9,1)),INDEX('Sample Input'!$C$9:$P$9,MATCH(C201,'Sample Input'!$C$9:$P$9,1)-1):INDEX('Sample Input'!$C$9:$P$9,MATCH(C201,'Sample Input'!$C$9:$P$9,1))),FORECAST(C201,INDEX('Sample Input'!$C$6:$P$6,MATCH(C201,'Sample Input'!$C$9:$P$9,1)):INDEX('Sample Input'!$C$6:$P$6,MATCH(C201,'Sample Input'!$C$9:$P$9,1)+1),INDEX('Sample Input'!$C$9:$P$9,MATCH(C201,'Sample Input'!$C$9:$P$9,1)):INDEX('Sample Input'!$C$9:$P$9,MATCH(C201,'Sample Input'!$C$9:$P$9,1)+1)))</f>
        <v>50.851326234847477</v>
      </c>
      <c r="Q201" s="49">
        <f>IF(INDEX('Sample Input'!$C$9:$P$9,MATCH(C201,'Sample Input'!$C$9:$P$9,1))&gt;=20,FORECAST(C201,INDEX('Sample Input'!$C$7:$P$7,MATCH(C201,'Sample Input'!$C$9:$P$9,1)-1):INDEX('Sample Input'!$C$7:$P$7,MATCH(C201,'Sample Input'!$C$9:$P$9,1)),INDEX('Sample Input'!$C$9:$P$9,MATCH(C201,'Sample Input'!$C$9:$P$9,1)-1):INDEX('Sample Input'!$C$9:$P$9,MATCH(C201,'Sample Input'!$C$9:$P$9,1))),FORECAST(C201,INDEX('Sample Input'!$C$7:$P$7,MATCH(C201,'Sample Input'!$C$9:$P$9,1)):INDEX('Sample Input'!$C$7:$P$7,MATCH(C201,'Sample Input'!$C$9:$P$9,1)+1),INDEX('Sample Input'!$C$9:$P$9,MATCH(C201,'Sample Input'!$C$9:$P$9,1)):INDEX('Sample Input'!$C$9:$P$9,MATCH(C201,'Sample Input'!$C$9:$P$9,1)+1)))</f>
        <v>0</v>
      </c>
      <c r="R201" s="50">
        <f>IF(INDEX('Sample Input'!$C$9:$P$9,MATCH(C201,'Sample Input'!$C$9:$P$9,1))&gt;=20,FORECAST(C201,INDEX('Sample Input'!$C$8:$P$8,MATCH(C201,'Sample Input'!$C$9:$P$9,1)-1):INDEX('Sample Input'!$C$8:$P$8,MATCH(C201,'Sample Input'!$C$9:$P$9,1)),INDEX('Sample Input'!$C$9:$P$9,MATCH(C201,'Sample Input'!$C$9:$P$9,1)-1):INDEX('Sample Input'!$C$9:$P$9,MATCH(C201,'Sample Input'!$C$9:$P$9,1))),FORECAST(C201,INDEX('Sample Input'!$C$8:$P$8,MATCH(C201,'Sample Input'!$C$9:$P$9,1)):INDEX('Sample Input'!$C$8:$P$8,MATCH(C201,'Sample Input'!$C$9:$P$9,1)+1),INDEX('Sample Input'!$C$9:$P$9,MATCH(C201,'Sample Input'!$C$9:$P$9,1)):INDEX('Sample Input'!$C$9:$P$9,MATCH(C201,'Sample Input'!$C$9:$P$9,1)+1)))</f>
        <v>0</v>
      </c>
      <c r="T201" s="32">
        <f t="shared" si="76"/>
        <v>50.851326234847477</v>
      </c>
      <c r="U201" s="33">
        <f t="shared" si="77"/>
        <v>0</v>
      </c>
      <c r="V201" s="33">
        <f t="shared" si="78"/>
        <v>0</v>
      </c>
      <c r="W201" s="34">
        <f t="shared" si="79"/>
        <v>0.18192589843750004</v>
      </c>
      <c r="X201" s="34">
        <f t="shared" si="80"/>
        <v>0.19140625000000003</v>
      </c>
      <c r="Y201" s="34">
        <f t="shared" si="81"/>
        <v>0.20841269531250003</v>
      </c>
      <c r="Z201" s="35">
        <f t="shared" si="82"/>
        <v>49</v>
      </c>
      <c r="AA201" s="35">
        <f t="shared" si="83"/>
        <v>49</v>
      </c>
      <c r="AB201" s="35">
        <f t="shared" si="84"/>
        <v>49</v>
      </c>
      <c r="AC201" s="35">
        <f t="shared" si="85"/>
        <v>121</v>
      </c>
      <c r="AD201" s="35">
        <f t="shared" si="86"/>
        <v>121</v>
      </c>
      <c r="AE201" s="36">
        <f t="shared" si="87"/>
        <v>121</v>
      </c>
    </row>
    <row r="202" spans="1:31" x14ac:dyDescent="0.25">
      <c r="A202" s="56">
        <v>197</v>
      </c>
      <c r="C202" s="32">
        <f t="shared" si="66"/>
        <v>50.964826157754672</v>
      </c>
      <c r="D202" s="33">
        <f>IF(INDEX('Sample Input'!$C$9:$P$9,MATCH(C202,'Sample Input'!$C$9:$P$9,1))&gt;=20,FORECAST(C202,INDEX('Sample Input'!$C$10:$P$10,MATCH(C202,'Sample Input'!$C$9:$P$9,1)-1):INDEX('Sample Input'!$C$10:$P$10,MATCH(C202,'Sample Input'!$C$9:$P$9,1)),INDEX('Sample Input'!$C$9:$P$9,MATCH(C202,'Sample Input'!$C$9:$P$9,1)-1):INDEX('Sample Input'!$C$9:$P$9,MATCH(C202,'Sample Input'!$C$9:$P$9,1))),FORECAST(C202,INDEX('Sample Input'!$C$10:$P$10,MATCH(C202,'Sample Input'!$C$9:$P$9,1)):INDEX('Sample Input'!$C$10:$P$10,MATCH(C202,'Sample Input'!$C$9:$P$9,1)+1),INDEX('Sample Input'!$C$9:$P$9,MATCH(C202,'Sample Input'!$C$9:$P$9,1)):INDEX('Sample Input'!$C$9:$P$9,MATCH(C202,'Sample Input'!$C$9:$P$9,1)+1)))</f>
        <v>0</v>
      </c>
      <c r="E202" s="33">
        <f>IF(INDEX('Sample Input'!$C$9:$P$9,MATCH(C202,'Sample Input'!$C$9:$P$9,1))&gt;=20,FORECAST(C202,INDEX('Sample Input'!$C$11:$P$11,MATCH(C202,'Sample Input'!$C$9:$P$9,1)-1):INDEX('Sample Input'!$C$11:$P$11,MATCH(C202,'Sample Input'!$C$9:$P$9,1)),INDEX('Sample Input'!$C$9:$P$9,MATCH(C202,'Sample Input'!$C$9:$P$9,1)-1):INDEX('Sample Input'!$C$9:$P$9,MATCH(C202,'Sample Input'!$C$9:$P$9,1))),FORECAST(C202,INDEX('Sample Input'!$C$11:$P$11,MATCH(C202,'Sample Input'!$C$9:$P$9,1)):INDEX('Sample Input'!$C$11:$P$11,MATCH(C202,'Sample Input'!$C$9:$P$9,1)+1),INDEX('Sample Input'!$C$9:$P$9,MATCH(C202,'Sample Input'!$C$9:$P$9,1)):INDEX('Sample Input'!$C$9:$P$9,MATCH(C202,'Sample Input'!$C$9:$P$9,1)+1)))</f>
        <v>0</v>
      </c>
      <c r="F202" s="34">
        <f t="shared" si="67"/>
        <v>0.18285409179687492</v>
      </c>
      <c r="G202" s="34">
        <f t="shared" si="68"/>
        <v>0.19238281249999992</v>
      </c>
      <c r="H202" s="34">
        <f t="shared" si="69"/>
        <v>0.20947602539062493</v>
      </c>
      <c r="I202" s="35">
        <f t="shared" si="70"/>
        <v>49</v>
      </c>
      <c r="J202" s="35">
        <f t="shared" si="71"/>
        <v>49</v>
      </c>
      <c r="K202" s="35">
        <f t="shared" si="72"/>
        <v>49</v>
      </c>
      <c r="L202" s="35">
        <f t="shared" si="73"/>
        <v>121</v>
      </c>
      <c r="M202" s="35">
        <f t="shared" si="74"/>
        <v>121</v>
      </c>
      <c r="N202" s="36">
        <f t="shared" si="75"/>
        <v>121</v>
      </c>
      <c r="P202" s="48">
        <f>IF(INDEX('Sample Input'!$C$6:$P$6,MATCH(C202,'Sample Input'!$C$9:$P$9,1))&gt;='Sample Input'!$O$9,FORECAST(C202,INDEX('Sample Input'!$C$6:$P$6,MATCH(C202,'Sample Input'!$C$9:$P$9,1)-1):INDEX('Sample Input'!$C$6:$P$6,MATCH(C202,'Sample Input'!$C$9:$P$9,1)),INDEX('Sample Input'!$C$9:$P$9,MATCH(C202,'Sample Input'!$C$9:$P$9,1)-1):INDEX('Sample Input'!$C$9:$P$9,MATCH(C202,'Sample Input'!$C$9:$P$9,1))),FORECAST(C202,INDEX('Sample Input'!$C$6:$P$6,MATCH(C202,'Sample Input'!$C$9:$P$9,1)):INDEX('Sample Input'!$C$6:$P$6,MATCH(C202,'Sample Input'!$C$9:$P$9,1)+1),INDEX('Sample Input'!$C$9:$P$9,MATCH(C202,'Sample Input'!$C$9:$P$9,1)):INDEX('Sample Input'!$C$9:$P$9,MATCH(C202,'Sample Input'!$C$9:$P$9,1)+1)))</f>
        <v>50.964826157754672</v>
      </c>
      <c r="Q202" s="49">
        <f>IF(INDEX('Sample Input'!$C$9:$P$9,MATCH(C202,'Sample Input'!$C$9:$P$9,1))&gt;=20,FORECAST(C202,INDEX('Sample Input'!$C$7:$P$7,MATCH(C202,'Sample Input'!$C$9:$P$9,1)-1):INDEX('Sample Input'!$C$7:$P$7,MATCH(C202,'Sample Input'!$C$9:$P$9,1)),INDEX('Sample Input'!$C$9:$P$9,MATCH(C202,'Sample Input'!$C$9:$P$9,1)-1):INDEX('Sample Input'!$C$9:$P$9,MATCH(C202,'Sample Input'!$C$9:$P$9,1))),FORECAST(C202,INDEX('Sample Input'!$C$7:$P$7,MATCH(C202,'Sample Input'!$C$9:$P$9,1)):INDEX('Sample Input'!$C$7:$P$7,MATCH(C202,'Sample Input'!$C$9:$P$9,1)+1),INDEX('Sample Input'!$C$9:$P$9,MATCH(C202,'Sample Input'!$C$9:$P$9,1)):INDEX('Sample Input'!$C$9:$P$9,MATCH(C202,'Sample Input'!$C$9:$P$9,1)+1)))</f>
        <v>0</v>
      </c>
      <c r="R202" s="50">
        <f>IF(INDEX('Sample Input'!$C$9:$P$9,MATCH(C202,'Sample Input'!$C$9:$P$9,1))&gt;=20,FORECAST(C202,INDEX('Sample Input'!$C$8:$P$8,MATCH(C202,'Sample Input'!$C$9:$P$9,1)-1):INDEX('Sample Input'!$C$8:$P$8,MATCH(C202,'Sample Input'!$C$9:$P$9,1)),INDEX('Sample Input'!$C$9:$P$9,MATCH(C202,'Sample Input'!$C$9:$P$9,1)-1):INDEX('Sample Input'!$C$9:$P$9,MATCH(C202,'Sample Input'!$C$9:$P$9,1))),FORECAST(C202,INDEX('Sample Input'!$C$8:$P$8,MATCH(C202,'Sample Input'!$C$9:$P$9,1)):INDEX('Sample Input'!$C$8:$P$8,MATCH(C202,'Sample Input'!$C$9:$P$9,1)+1),INDEX('Sample Input'!$C$9:$P$9,MATCH(C202,'Sample Input'!$C$9:$P$9,1)):INDEX('Sample Input'!$C$9:$P$9,MATCH(C202,'Sample Input'!$C$9:$P$9,1)+1)))</f>
        <v>0</v>
      </c>
      <c r="T202" s="32">
        <f t="shared" si="76"/>
        <v>50.964826157754672</v>
      </c>
      <c r="U202" s="33">
        <f t="shared" si="77"/>
        <v>0</v>
      </c>
      <c r="V202" s="33">
        <f t="shared" si="78"/>
        <v>0</v>
      </c>
      <c r="W202" s="34">
        <f t="shared" si="79"/>
        <v>0.18285409179687492</v>
      </c>
      <c r="X202" s="34">
        <f t="shared" si="80"/>
        <v>0.19238281249999992</v>
      </c>
      <c r="Y202" s="34">
        <f t="shared" si="81"/>
        <v>0.20947602539062493</v>
      </c>
      <c r="Z202" s="35">
        <f t="shared" si="82"/>
        <v>49</v>
      </c>
      <c r="AA202" s="35">
        <f t="shared" si="83"/>
        <v>49</v>
      </c>
      <c r="AB202" s="35">
        <f t="shared" si="84"/>
        <v>49</v>
      </c>
      <c r="AC202" s="35">
        <f t="shared" si="85"/>
        <v>121</v>
      </c>
      <c r="AD202" s="35">
        <f t="shared" si="86"/>
        <v>121</v>
      </c>
      <c r="AE202" s="36">
        <f t="shared" si="87"/>
        <v>121</v>
      </c>
    </row>
    <row r="203" spans="1:31" x14ac:dyDescent="0.25">
      <c r="A203" s="56">
        <v>198</v>
      </c>
      <c r="C203" s="32">
        <f t="shared" si="66"/>
        <v>51.07794263314976</v>
      </c>
      <c r="D203" s="33">
        <f>IF(INDEX('Sample Input'!$C$9:$P$9,MATCH(C203,'Sample Input'!$C$9:$P$9,1))&gt;=20,FORECAST(C203,INDEX('Sample Input'!$C$10:$P$10,MATCH(C203,'Sample Input'!$C$9:$P$9,1)-1):INDEX('Sample Input'!$C$10:$P$10,MATCH(C203,'Sample Input'!$C$9:$P$9,1)),INDEX('Sample Input'!$C$9:$P$9,MATCH(C203,'Sample Input'!$C$9:$P$9,1)-1):INDEX('Sample Input'!$C$9:$P$9,MATCH(C203,'Sample Input'!$C$9:$P$9,1))),FORECAST(C203,INDEX('Sample Input'!$C$10:$P$10,MATCH(C203,'Sample Input'!$C$9:$P$9,1)):INDEX('Sample Input'!$C$10:$P$10,MATCH(C203,'Sample Input'!$C$9:$P$9,1)+1),INDEX('Sample Input'!$C$9:$P$9,MATCH(C203,'Sample Input'!$C$9:$P$9,1)):INDEX('Sample Input'!$C$9:$P$9,MATCH(C203,'Sample Input'!$C$9:$P$9,1)+1)))</f>
        <v>0</v>
      </c>
      <c r="E203" s="33">
        <f>IF(INDEX('Sample Input'!$C$9:$P$9,MATCH(C203,'Sample Input'!$C$9:$P$9,1))&gt;=20,FORECAST(C203,INDEX('Sample Input'!$C$11:$P$11,MATCH(C203,'Sample Input'!$C$9:$P$9,1)-1):INDEX('Sample Input'!$C$11:$P$11,MATCH(C203,'Sample Input'!$C$9:$P$9,1)),INDEX('Sample Input'!$C$9:$P$9,MATCH(C203,'Sample Input'!$C$9:$P$9,1)-1):INDEX('Sample Input'!$C$9:$P$9,MATCH(C203,'Sample Input'!$C$9:$P$9,1))),FORECAST(C203,INDEX('Sample Input'!$C$11:$P$11,MATCH(C203,'Sample Input'!$C$9:$P$9,1)):INDEX('Sample Input'!$C$11:$P$11,MATCH(C203,'Sample Input'!$C$9:$P$9,1)+1),INDEX('Sample Input'!$C$9:$P$9,MATCH(C203,'Sample Input'!$C$9:$P$9,1)):INDEX('Sample Input'!$C$9:$P$9,MATCH(C203,'Sample Input'!$C$9:$P$9,1)+1)))</f>
        <v>0</v>
      </c>
      <c r="F203" s="34">
        <f t="shared" si="67"/>
        <v>0.18378228515625006</v>
      </c>
      <c r="G203" s="34">
        <f t="shared" si="68"/>
        <v>0.19335937500000006</v>
      </c>
      <c r="H203" s="34">
        <f t="shared" si="69"/>
        <v>0.21053935546875008</v>
      </c>
      <c r="I203" s="35">
        <f t="shared" si="70"/>
        <v>49</v>
      </c>
      <c r="J203" s="35">
        <f t="shared" si="71"/>
        <v>49</v>
      </c>
      <c r="K203" s="35">
        <f t="shared" si="72"/>
        <v>49</v>
      </c>
      <c r="L203" s="35">
        <f t="shared" si="73"/>
        <v>122</v>
      </c>
      <c r="M203" s="35">
        <f t="shared" si="74"/>
        <v>122</v>
      </c>
      <c r="N203" s="36">
        <f t="shared" si="75"/>
        <v>122</v>
      </c>
      <c r="P203" s="48">
        <f>IF(INDEX('Sample Input'!$C$6:$P$6,MATCH(C203,'Sample Input'!$C$9:$P$9,1))&gt;='Sample Input'!$O$9,FORECAST(C203,INDEX('Sample Input'!$C$6:$P$6,MATCH(C203,'Sample Input'!$C$9:$P$9,1)-1):INDEX('Sample Input'!$C$6:$P$6,MATCH(C203,'Sample Input'!$C$9:$P$9,1)),INDEX('Sample Input'!$C$9:$P$9,MATCH(C203,'Sample Input'!$C$9:$P$9,1)-1):INDEX('Sample Input'!$C$9:$P$9,MATCH(C203,'Sample Input'!$C$9:$P$9,1))),FORECAST(C203,INDEX('Sample Input'!$C$6:$P$6,MATCH(C203,'Sample Input'!$C$9:$P$9,1)):INDEX('Sample Input'!$C$6:$P$6,MATCH(C203,'Sample Input'!$C$9:$P$9,1)+1),INDEX('Sample Input'!$C$9:$P$9,MATCH(C203,'Sample Input'!$C$9:$P$9,1)):INDEX('Sample Input'!$C$9:$P$9,MATCH(C203,'Sample Input'!$C$9:$P$9,1)+1)))</f>
        <v>51.07794263314976</v>
      </c>
      <c r="Q203" s="49">
        <f>IF(INDEX('Sample Input'!$C$9:$P$9,MATCH(C203,'Sample Input'!$C$9:$P$9,1))&gt;=20,FORECAST(C203,INDEX('Sample Input'!$C$7:$P$7,MATCH(C203,'Sample Input'!$C$9:$P$9,1)-1):INDEX('Sample Input'!$C$7:$P$7,MATCH(C203,'Sample Input'!$C$9:$P$9,1)),INDEX('Sample Input'!$C$9:$P$9,MATCH(C203,'Sample Input'!$C$9:$P$9,1)-1):INDEX('Sample Input'!$C$9:$P$9,MATCH(C203,'Sample Input'!$C$9:$P$9,1))),FORECAST(C203,INDEX('Sample Input'!$C$7:$P$7,MATCH(C203,'Sample Input'!$C$9:$P$9,1)):INDEX('Sample Input'!$C$7:$P$7,MATCH(C203,'Sample Input'!$C$9:$P$9,1)+1),INDEX('Sample Input'!$C$9:$P$9,MATCH(C203,'Sample Input'!$C$9:$P$9,1)):INDEX('Sample Input'!$C$9:$P$9,MATCH(C203,'Sample Input'!$C$9:$P$9,1)+1)))</f>
        <v>0</v>
      </c>
      <c r="R203" s="50">
        <f>IF(INDEX('Sample Input'!$C$9:$P$9,MATCH(C203,'Sample Input'!$C$9:$P$9,1))&gt;=20,FORECAST(C203,INDEX('Sample Input'!$C$8:$P$8,MATCH(C203,'Sample Input'!$C$9:$P$9,1)-1):INDEX('Sample Input'!$C$8:$P$8,MATCH(C203,'Sample Input'!$C$9:$P$9,1)),INDEX('Sample Input'!$C$9:$P$9,MATCH(C203,'Sample Input'!$C$9:$P$9,1)-1):INDEX('Sample Input'!$C$9:$P$9,MATCH(C203,'Sample Input'!$C$9:$P$9,1))),FORECAST(C203,INDEX('Sample Input'!$C$8:$P$8,MATCH(C203,'Sample Input'!$C$9:$P$9,1)):INDEX('Sample Input'!$C$8:$P$8,MATCH(C203,'Sample Input'!$C$9:$P$9,1)+1),INDEX('Sample Input'!$C$9:$P$9,MATCH(C203,'Sample Input'!$C$9:$P$9,1)):INDEX('Sample Input'!$C$9:$P$9,MATCH(C203,'Sample Input'!$C$9:$P$9,1)+1)))</f>
        <v>0</v>
      </c>
      <c r="T203" s="32">
        <f t="shared" si="76"/>
        <v>51.07794263314976</v>
      </c>
      <c r="U203" s="33">
        <f t="shared" si="77"/>
        <v>0</v>
      </c>
      <c r="V203" s="33">
        <f t="shared" si="78"/>
        <v>0</v>
      </c>
      <c r="W203" s="34">
        <f t="shared" si="79"/>
        <v>0.18378228515625006</v>
      </c>
      <c r="X203" s="34">
        <f t="shared" si="80"/>
        <v>0.19335937500000006</v>
      </c>
      <c r="Y203" s="34">
        <f t="shared" si="81"/>
        <v>0.21053935546875008</v>
      </c>
      <c r="Z203" s="35">
        <f t="shared" si="82"/>
        <v>49</v>
      </c>
      <c r="AA203" s="35">
        <f t="shared" si="83"/>
        <v>49</v>
      </c>
      <c r="AB203" s="35">
        <f t="shared" si="84"/>
        <v>49</v>
      </c>
      <c r="AC203" s="35">
        <f t="shared" si="85"/>
        <v>122</v>
      </c>
      <c r="AD203" s="35">
        <f t="shared" si="86"/>
        <v>122</v>
      </c>
      <c r="AE203" s="36">
        <f t="shared" si="87"/>
        <v>122</v>
      </c>
    </row>
    <row r="204" spans="1:31" x14ac:dyDescent="0.25">
      <c r="A204" s="56">
        <v>199</v>
      </c>
      <c r="C204" s="32">
        <f t="shared" si="66"/>
        <v>51.190678883305097</v>
      </c>
      <c r="D204" s="33">
        <f>IF(INDEX('Sample Input'!$C$9:$P$9,MATCH(C204,'Sample Input'!$C$9:$P$9,1))&gt;=20,FORECAST(C204,INDEX('Sample Input'!$C$10:$P$10,MATCH(C204,'Sample Input'!$C$9:$P$9,1)-1):INDEX('Sample Input'!$C$10:$P$10,MATCH(C204,'Sample Input'!$C$9:$P$9,1)),INDEX('Sample Input'!$C$9:$P$9,MATCH(C204,'Sample Input'!$C$9:$P$9,1)-1):INDEX('Sample Input'!$C$9:$P$9,MATCH(C204,'Sample Input'!$C$9:$P$9,1))),FORECAST(C204,INDEX('Sample Input'!$C$10:$P$10,MATCH(C204,'Sample Input'!$C$9:$P$9,1)):INDEX('Sample Input'!$C$10:$P$10,MATCH(C204,'Sample Input'!$C$9:$P$9,1)+1),INDEX('Sample Input'!$C$9:$P$9,MATCH(C204,'Sample Input'!$C$9:$P$9,1)):INDEX('Sample Input'!$C$9:$P$9,MATCH(C204,'Sample Input'!$C$9:$P$9,1)+1)))</f>
        <v>0</v>
      </c>
      <c r="E204" s="33">
        <f>IF(INDEX('Sample Input'!$C$9:$P$9,MATCH(C204,'Sample Input'!$C$9:$P$9,1))&gt;=20,FORECAST(C204,INDEX('Sample Input'!$C$11:$P$11,MATCH(C204,'Sample Input'!$C$9:$P$9,1)-1):INDEX('Sample Input'!$C$11:$P$11,MATCH(C204,'Sample Input'!$C$9:$P$9,1)),INDEX('Sample Input'!$C$9:$P$9,MATCH(C204,'Sample Input'!$C$9:$P$9,1)-1):INDEX('Sample Input'!$C$9:$P$9,MATCH(C204,'Sample Input'!$C$9:$P$9,1))),FORECAST(C204,INDEX('Sample Input'!$C$11:$P$11,MATCH(C204,'Sample Input'!$C$9:$P$9,1)):INDEX('Sample Input'!$C$11:$P$11,MATCH(C204,'Sample Input'!$C$9:$P$9,1)+1),INDEX('Sample Input'!$C$9:$P$9,MATCH(C204,'Sample Input'!$C$9:$P$9,1)):INDEX('Sample Input'!$C$9:$P$9,MATCH(C204,'Sample Input'!$C$9:$P$9,1)+1)))</f>
        <v>0</v>
      </c>
      <c r="F204" s="34">
        <f t="shared" si="67"/>
        <v>0.18471047851562503</v>
      </c>
      <c r="G204" s="34">
        <f t="shared" si="68"/>
        <v>0.19433593750000003</v>
      </c>
      <c r="H204" s="34">
        <f t="shared" si="69"/>
        <v>0.21160268554687506</v>
      </c>
      <c r="I204" s="35">
        <f t="shared" si="70"/>
        <v>50</v>
      </c>
      <c r="J204" s="35">
        <f t="shared" si="71"/>
        <v>50</v>
      </c>
      <c r="K204" s="35">
        <f t="shared" si="72"/>
        <v>50</v>
      </c>
      <c r="L204" s="35">
        <f t="shared" si="73"/>
        <v>122</v>
      </c>
      <c r="M204" s="35">
        <f t="shared" si="74"/>
        <v>122</v>
      </c>
      <c r="N204" s="36">
        <f t="shared" si="75"/>
        <v>122</v>
      </c>
      <c r="P204" s="48">
        <f>IF(INDEX('Sample Input'!$C$6:$P$6,MATCH(C204,'Sample Input'!$C$9:$P$9,1))&gt;='Sample Input'!$O$9,FORECAST(C204,INDEX('Sample Input'!$C$6:$P$6,MATCH(C204,'Sample Input'!$C$9:$P$9,1)-1):INDEX('Sample Input'!$C$6:$P$6,MATCH(C204,'Sample Input'!$C$9:$P$9,1)),INDEX('Sample Input'!$C$9:$P$9,MATCH(C204,'Sample Input'!$C$9:$P$9,1)-1):INDEX('Sample Input'!$C$9:$P$9,MATCH(C204,'Sample Input'!$C$9:$P$9,1))),FORECAST(C204,INDEX('Sample Input'!$C$6:$P$6,MATCH(C204,'Sample Input'!$C$9:$P$9,1)):INDEX('Sample Input'!$C$6:$P$6,MATCH(C204,'Sample Input'!$C$9:$P$9,1)+1),INDEX('Sample Input'!$C$9:$P$9,MATCH(C204,'Sample Input'!$C$9:$P$9,1)):INDEX('Sample Input'!$C$9:$P$9,MATCH(C204,'Sample Input'!$C$9:$P$9,1)+1)))</f>
        <v>51.190678883305097</v>
      </c>
      <c r="Q204" s="49">
        <f>IF(INDEX('Sample Input'!$C$9:$P$9,MATCH(C204,'Sample Input'!$C$9:$P$9,1))&gt;=20,FORECAST(C204,INDEX('Sample Input'!$C$7:$P$7,MATCH(C204,'Sample Input'!$C$9:$P$9,1)-1):INDEX('Sample Input'!$C$7:$P$7,MATCH(C204,'Sample Input'!$C$9:$P$9,1)),INDEX('Sample Input'!$C$9:$P$9,MATCH(C204,'Sample Input'!$C$9:$P$9,1)-1):INDEX('Sample Input'!$C$9:$P$9,MATCH(C204,'Sample Input'!$C$9:$P$9,1))),FORECAST(C204,INDEX('Sample Input'!$C$7:$P$7,MATCH(C204,'Sample Input'!$C$9:$P$9,1)):INDEX('Sample Input'!$C$7:$P$7,MATCH(C204,'Sample Input'!$C$9:$P$9,1)+1),INDEX('Sample Input'!$C$9:$P$9,MATCH(C204,'Sample Input'!$C$9:$P$9,1)):INDEX('Sample Input'!$C$9:$P$9,MATCH(C204,'Sample Input'!$C$9:$P$9,1)+1)))</f>
        <v>0</v>
      </c>
      <c r="R204" s="50">
        <f>IF(INDEX('Sample Input'!$C$9:$P$9,MATCH(C204,'Sample Input'!$C$9:$P$9,1))&gt;=20,FORECAST(C204,INDEX('Sample Input'!$C$8:$P$8,MATCH(C204,'Sample Input'!$C$9:$P$9,1)-1):INDEX('Sample Input'!$C$8:$P$8,MATCH(C204,'Sample Input'!$C$9:$P$9,1)),INDEX('Sample Input'!$C$9:$P$9,MATCH(C204,'Sample Input'!$C$9:$P$9,1)-1):INDEX('Sample Input'!$C$9:$P$9,MATCH(C204,'Sample Input'!$C$9:$P$9,1))),FORECAST(C204,INDEX('Sample Input'!$C$8:$P$8,MATCH(C204,'Sample Input'!$C$9:$P$9,1)):INDEX('Sample Input'!$C$8:$P$8,MATCH(C204,'Sample Input'!$C$9:$P$9,1)+1),INDEX('Sample Input'!$C$9:$P$9,MATCH(C204,'Sample Input'!$C$9:$P$9,1)):INDEX('Sample Input'!$C$9:$P$9,MATCH(C204,'Sample Input'!$C$9:$P$9,1)+1)))</f>
        <v>0</v>
      </c>
      <c r="T204" s="32">
        <f t="shared" si="76"/>
        <v>51.190678883305097</v>
      </c>
      <c r="U204" s="33">
        <f t="shared" si="77"/>
        <v>0</v>
      </c>
      <c r="V204" s="33">
        <f t="shared" si="78"/>
        <v>0</v>
      </c>
      <c r="W204" s="34">
        <f t="shared" si="79"/>
        <v>0.18471047851562503</v>
      </c>
      <c r="X204" s="34">
        <f t="shared" si="80"/>
        <v>0.19433593750000003</v>
      </c>
      <c r="Y204" s="34">
        <f t="shared" si="81"/>
        <v>0.21160268554687506</v>
      </c>
      <c r="Z204" s="35">
        <f t="shared" si="82"/>
        <v>50</v>
      </c>
      <c r="AA204" s="35">
        <f t="shared" si="83"/>
        <v>50</v>
      </c>
      <c r="AB204" s="35">
        <f t="shared" si="84"/>
        <v>50</v>
      </c>
      <c r="AC204" s="35">
        <f t="shared" si="85"/>
        <v>122</v>
      </c>
      <c r="AD204" s="35">
        <f t="shared" si="86"/>
        <v>122</v>
      </c>
      <c r="AE204" s="36">
        <f t="shared" si="87"/>
        <v>122</v>
      </c>
    </row>
    <row r="205" spans="1:31" x14ac:dyDescent="0.25">
      <c r="A205" s="56">
        <v>200</v>
      </c>
      <c r="C205" s="32">
        <f t="shared" si="66"/>
        <v>51.303038087385303</v>
      </c>
      <c r="D205" s="33">
        <f>IF(INDEX('Sample Input'!$C$9:$P$9,MATCH(C205,'Sample Input'!$C$9:$P$9,1))&gt;=20,FORECAST(C205,INDEX('Sample Input'!$C$10:$P$10,MATCH(C205,'Sample Input'!$C$9:$P$9,1)-1):INDEX('Sample Input'!$C$10:$P$10,MATCH(C205,'Sample Input'!$C$9:$P$9,1)),INDEX('Sample Input'!$C$9:$P$9,MATCH(C205,'Sample Input'!$C$9:$P$9,1)-1):INDEX('Sample Input'!$C$9:$P$9,MATCH(C205,'Sample Input'!$C$9:$P$9,1))),FORECAST(C205,INDEX('Sample Input'!$C$10:$P$10,MATCH(C205,'Sample Input'!$C$9:$P$9,1)):INDEX('Sample Input'!$C$10:$P$10,MATCH(C205,'Sample Input'!$C$9:$P$9,1)+1),INDEX('Sample Input'!$C$9:$P$9,MATCH(C205,'Sample Input'!$C$9:$P$9,1)):INDEX('Sample Input'!$C$9:$P$9,MATCH(C205,'Sample Input'!$C$9:$P$9,1)+1)))</f>
        <v>0</v>
      </c>
      <c r="E205" s="33">
        <f>IF(INDEX('Sample Input'!$C$9:$P$9,MATCH(C205,'Sample Input'!$C$9:$P$9,1))&gt;=20,FORECAST(C205,INDEX('Sample Input'!$C$11:$P$11,MATCH(C205,'Sample Input'!$C$9:$P$9,1)-1):INDEX('Sample Input'!$C$11:$P$11,MATCH(C205,'Sample Input'!$C$9:$P$9,1)),INDEX('Sample Input'!$C$9:$P$9,MATCH(C205,'Sample Input'!$C$9:$P$9,1)-1):INDEX('Sample Input'!$C$9:$P$9,MATCH(C205,'Sample Input'!$C$9:$P$9,1))),FORECAST(C205,INDEX('Sample Input'!$C$11:$P$11,MATCH(C205,'Sample Input'!$C$9:$P$9,1)):INDEX('Sample Input'!$C$11:$P$11,MATCH(C205,'Sample Input'!$C$9:$P$9,1)+1),INDEX('Sample Input'!$C$9:$P$9,MATCH(C205,'Sample Input'!$C$9:$P$9,1)):INDEX('Sample Input'!$C$9:$P$9,MATCH(C205,'Sample Input'!$C$9:$P$9,1)+1)))</f>
        <v>0</v>
      </c>
      <c r="F205" s="34">
        <f t="shared" si="67"/>
        <v>0.18563867187500005</v>
      </c>
      <c r="G205" s="34">
        <f t="shared" si="68"/>
        <v>0.19531250000000006</v>
      </c>
      <c r="H205" s="34">
        <f t="shared" si="69"/>
        <v>0.21266601562500007</v>
      </c>
      <c r="I205" s="35">
        <f t="shared" si="70"/>
        <v>50</v>
      </c>
      <c r="J205" s="35">
        <f t="shared" si="71"/>
        <v>50</v>
      </c>
      <c r="K205" s="35">
        <f t="shared" si="72"/>
        <v>50</v>
      </c>
      <c r="L205" s="35">
        <f t="shared" si="73"/>
        <v>122</v>
      </c>
      <c r="M205" s="35">
        <f t="shared" si="74"/>
        <v>122</v>
      </c>
      <c r="N205" s="36">
        <f t="shared" si="75"/>
        <v>122</v>
      </c>
      <c r="P205" s="48">
        <f>IF(INDEX('Sample Input'!$C$6:$P$6,MATCH(C205,'Sample Input'!$C$9:$P$9,1))&gt;='Sample Input'!$O$9,FORECAST(C205,INDEX('Sample Input'!$C$6:$P$6,MATCH(C205,'Sample Input'!$C$9:$P$9,1)-1):INDEX('Sample Input'!$C$6:$P$6,MATCH(C205,'Sample Input'!$C$9:$P$9,1)),INDEX('Sample Input'!$C$9:$P$9,MATCH(C205,'Sample Input'!$C$9:$P$9,1)-1):INDEX('Sample Input'!$C$9:$P$9,MATCH(C205,'Sample Input'!$C$9:$P$9,1))),FORECAST(C205,INDEX('Sample Input'!$C$6:$P$6,MATCH(C205,'Sample Input'!$C$9:$P$9,1)):INDEX('Sample Input'!$C$6:$P$6,MATCH(C205,'Sample Input'!$C$9:$P$9,1)+1),INDEX('Sample Input'!$C$9:$P$9,MATCH(C205,'Sample Input'!$C$9:$P$9,1)):INDEX('Sample Input'!$C$9:$P$9,MATCH(C205,'Sample Input'!$C$9:$P$9,1)+1)))</f>
        <v>51.303038087385303</v>
      </c>
      <c r="Q205" s="49">
        <f>IF(INDEX('Sample Input'!$C$9:$P$9,MATCH(C205,'Sample Input'!$C$9:$P$9,1))&gt;=20,FORECAST(C205,INDEX('Sample Input'!$C$7:$P$7,MATCH(C205,'Sample Input'!$C$9:$P$9,1)-1):INDEX('Sample Input'!$C$7:$P$7,MATCH(C205,'Sample Input'!$C$9:$P$9,1)),INDEX('Sample Input'!$C$9:$P$9,MATCH(C205,'Sample Input'!$C$9:$P$9,1)-1):INDEX('Sample Input'!$C$9:$P$9,MATCH(C205,'Sample Input'!$C$9:$P$9,1))),FORECAST(C205,INDEX('Sample Input'!$C$7:$P$7,MATCH(C205,'Sample Input'!$C$9:$P$9,1)):INDEX('Sample Input'!$C$7:$P$7,MATCH(C205,'Sample Input'!$C$9:$P$9,1)+1),INDEX('Sample Input'!$C$9:$P$9,MATCH(C205,'Sample Input'!$C$9:$P$9,1)):INDEX('Sample Input'!$C$9:$P$9,MATCH(C205,'Sample Input'!$C$9:$P$9,1)+1)))</f>
        <v>0</v>
      </c>
      <c r="R205" s="50">
        <f>IF(INDEX('Sample Input'!$C$9:$P$9,MATCH(C205,'Sample Input'!$C$9:$P$9,1))&gt;=20,FORECAST(C205,INDEX('Sample Input'!$C$8:$P$8,MATCH(C205,'Sample Input'!$C$9:$P$9,1)-1):INDEX('Sample Input'!$C$8:$P$8,MATCH(C205,'Sample Input'!$C$9:$P$9,1)),INDEX('Sample Input'!$C$9:$P$9,MATCH(C205,'Sample Input'!$C$9:$P$9,1)-1):INDEX('Sample Input'!$C$9:$P$9,MATCH(C205,'Sample Input'!$C$9:$P$9,1))),FORECAST(C205,INDEX('Sample Input'!$C$8:$P$8,MATCH(C205,'Sample Input'!$C$9:$P$9,1)):INDEX('Sample Input'!$C$8:$P$8,MATCH(C205,'Sample Input'!$C$9:$P$9,1)+1),INDEX('Sample Input'!$C$9:$P$9,MATCH(C205,'Sample Input'!$C$9:$P$9,1)):INDEX('Sample Input'!$C$9:$P$9,MATCH(C205,'Sample Input'!$C$9:$P$9,1)+1)))</f>
        <v>0</v>
      </c>
      <c r="T205" s="32">
        <f t="shared" si="76"/>
        <v>51.303038087385303</v>
      </c>
      <c r="U205" s="33">
        <f t="shared" si="77"/>
        <v>0</v>
      </c>
      <c r="V205" s="33">
        <f t="shared" si="78"/>
        <v>0</v>
      </c>
      <c r="W205" s="34">
        <f t="shared" si="79"/>
        <v>0.18563867187500005</v>
      </c>
      <c r="X205" s="34">
        <f t="shared" si="80"/>
        <v>0.19531250000000006</v>
      </c>
      <c r="Y205" s="34">
        <f t="shared" si="81"/>
        <v>0.21266601562500007</v>
      </c>
      <c r="Z205" s="35">
        <f t="shared" si="82"/>
        <v>50</v>
      </c>
      <c r="AA205" s="35">
        <f t="shared" si="83"/>
        <v>50</v>
      </c>
      <c r="AB205" s="35">
        <f t="shared" si="84"/>
        <v>50</v>
      </c>
      <c r="AC205" s="35">
        <f t="shared" si="85"/>
        <v>122</v>
      </c>
      <c r="AD205" s="35">
        <f t="shared" si="86"/>
        <v>122</v>
      </c>
      <c r="AE205" s="36">
        <f t="shared" si="87"/>
        <v>122</v>
      </c>
    </row>
    <row r="206" spans="1:31" x14ac:dyDescent="0.25">
      <c r="A206" s="56">
        <v>201</v>
      </c>
      <c r="C206" s="32">
        <f t="shared" si="66"/>
        <v>51.4150233822362</v>
      </c>
      <c r="D206" s="33">
        <f>IF(INDEX('Sample Input'!$C$9:$P$9,MATCH(C206,'Sample Input'!$C$9:$P$9,1))&gt;=20,FORECAST(C206,INDEX('Sample Input'!$C$10:$P$10,MATCH(C206,'Sample Input'!$C$9:$P$9,1)-1):INDEX('Sample Input'!$C$10:$P$10,MATCH(C206,'Sample Input'!$C$9:$P$9,1)),INDEX('Sample Input'!$C$9:$P$9,MATCH(C206,'Sample Input'!$C$9:$P$9,1)-1):INDEX('Sample Input'!$C$9:$P$9,MATCH(C206,'Sample Input'!$C$9:$P$9,1))),FORECAST(C206,INDEX('Sample Input'!$C$10:$P$10,MATCH(C206,'Sample Input'!$C$9:$P$9,1)):INDEX('Sample Input'!$C$10:$P$10,MATCH(C206,'Sample Input'!$C$9:$P$9,1)+1),INDEX('Sample Input'!$C$9:$P$9,MATCH(C206,'Sample Input'!$C$9:$P$9,1)):INDEX('Sample Input'!$C$9:$P$9,MATCH(C206,'Sample Input'!$C$9:$P$9,1)+1)))</f>
        <v>0</v>
      </c>
      <c r="E206" s="33">
        <f>IF(INDEX('Sample Input'!$C$9:$P$9,MATCH(C206,'Sample Input'!$C$9:$P$9,1))&gt;=20,FORECAST(C206,INDEX('Sample Input'!$C$11:$P$11,MATCH(C206,'Sample Input'!$C$9:$P$9,1)-1):INDEX('Sample Input'!$C$11:$P$11,MATCH(C206,'Sample Input'!$C$9:$P$9,1)),INDEX('Sample Input'!$C$9:$P$9,MATCH(C206,'Sample Input'!$C$9:$P$9,1)-1):INDEX('Sample Input'!$C$9:$P$9,MATCH(C206,'Sample Input'!$C$9:$P$9,1))),FORECAST(C206,INDEX('Sample Input'!$C$11:$P$11,MATCH(C206,'Sample Input'!$C$9:$P$9,1)):INDEX('Sample Input'!$C$11:$P$11,MATCH(C206,'Sample Input'!$C$9:$P$9,1)+1),INDEX('Sample Input'!$C$9:$P$9,MATCH(C206,'Sample Input'!$C$9:$P$9,1)):INDEX('Sample Input'!$C$9:$P$9,MATCH(C206,'Sample Input'!$C$9:$P$9,1)+1)))</f>
        <v>0</v>
      </c>
      <c r="F206" s="34">
        <f t="shared" si="67"/>
        <v>0.18656686523437502</v>
      </c>
      <c r="G206" s="34">
        <f t="shared" si="68"/>
        <v>0.1962890625</v>
      </c>
      <c r="H206" s="34">
        <f t="shared" si="69"/>
        <v>0.21372934570312502</v>
      </c>
      <c r="I206" s="35">
        <f t="shared" si="70"/>
        <v>50</v>
      </c>
      <c r="J206" s="35">
        <f t="shared" si="71"/>
        <v>50</v>
      </c>
      <c r="K206" s="35">
        <f t="shared" si="72"/>
        <v>50</v>
      </c>
      <c r="L206" s="35">
        <f t="shared" si="73"/>
        <v>122</v>
      </c>
      <c r="M206" s="35">
        <f t="shared" si="74"/>
        <v>122</v>
      </c>
      <c r="N206" s="36">
        <f t="shared" si="75"/>
        <v>122</v>
      </c>
      <c r="P206" s="48">
        <f>IF(INDEX('Sample Input'!$C$6:$P$6,MATCH(C206,'Sample Input'!$C$9:$P$9,1))&gt;='Sample Input'!$O$9,FORECAST(C206,INDEX('Sample Input'!$C$6:$P$6,MATCH(C206,'Sample Input'!$C$9:$P$9,1)-1):INDEX('Sample Input'!$C$6:$P$6,MATCH(C206,'Sample Input'!$C$9:$P$9,1)),INDEX('Sample Input'!$C$9:$P$9,MATCH(C206,'Sample Input'!$C$9:$P$9,1)-1):INDEX('Sample Input'!$C$9:$P$9,MATCH(C206,'Sample Input'!$C$9:$P$9,1))),FORECAST(C206,INDEX('Sample Input'!$C$6:$P$6,MATCH(C206,'Sample Input'!$C$9:$P$9,1)):INDEX('Sample Input'!$C$6:$P$6,MATCH(C206,'Sample Input'!$C$9:$P$9,1)+1),INDEX('Sample Input'!$C$9:$P$9,MATCH(C206,'Sample Input'!$C$9:$P$9,1)):INDEX('Sample Input'!$C$9:$P$9,MATCH(C206,'Sample Input'!$C$9:$P$9,1)+1)))</f>
        <v>51.4150233822362</v>
      </c>
      <c r="Q206" s="49">
        <f>IF(INDEX('Sample Input'!$C$9:$P$9,MATCH(C206,'Sample Input'!$C$9:$P$9,1))&gt;=20,FORECAST(C206,INDEX('Sample Input'!$C$7:$P$7,MATCH(C206,'Sample Input'!$C$9:$P$9,1)-1):INDEX('Sample Input'!$C$7:$P$7,MATCH(C206,'Sample Input'!$C$9:$P$9,1)),INDEX('Sample Input'!$C$9:$P$9,MATCH(C206,'Sample Input'!$C$9:$P$9,1)-1):INDEX('Sample Input'!$C$9:$P$9,MATCH(C206,'Sample Input'!$C$9:$P$9,1))),FORECAST(C206,INDEX('Sample Input'!$C$7:$P$7,MATCH(C206,'Sample Input'!$C$9:$P$9,1)):INDEX('Sample Input'!$C$7:$P$7,MATCH(C206,'Sample Input'!$C$9:$P$9,1)+1),INDEX('Sample Input'!$C$9:$P$9,MATCH(C206,'Sample Input'!$C$9:$P$9,1)):INDEX('Sample Input'!$C$9:$P$9,MATCH(C206,'Sample Input'!$C$9:$P$9,1)+1)))</f>
        <v>0</v>
      </c>
      <c r="R206" s="50">
        <f>IF(INDEX('Sample Input'!$C$9:$P$9,MATCH(C206,'Sample Input'!$C$9:$P$9,1))&gt;=20,FORECAST(C206,INDEX('Sample Input'!$C$8:$P$8,MATCH(C206,'Sample Input'!$C$9:$P$9,1)-1):INDEX('Sample Input'!$C$8:$P$8,MATCH(C206,'Sample Input'!$C$9:$P$9,1)),INDEX('Sample Input'!$C$9:$P$9,MATCH(C206,'Sample Input'!$C$9:$P$9,1)-1):INDEX('Sample Input'!$C$9:$P$9,MATCH(C206,'Sample Input'!$C$9:$P$9,1))),FORECAST(C206,INDEX('Sample Input'!$C$8:$P$8,MATCH(C206,'Sample Input'!$C$9:$P$9,1)):INDEX('Sample Input'!$C$8:$P$8,MATCH(C206,'Sample Input'!$C$9:$P$9,1)+1),INDEX('Sample Input'!$C$9:$P$9,MATCH(C206,'Sample Input'!$C$9:$P$9,1)):INDEX('Sample Input'!$C$9:$P$9,MATCH(C206,'Sample Input'!$C$9:$P$9,1)+1)))</f>
        <v>0</v>
      </c>
      <c r="T206" s="32">
        <f t="shared" si="76"/>
        <v>51.4150233822362</v>
      </c>
      <c r="U206" s="33">
        <f t="shared" si="77"/>
        <v>0</v>
      </c>
      <c r="V206" s="33">
        <f t="shared" si="78"/>
        <v>0</v>
      </c>
      <c r="W206" s="34">
        <f t="shared" si="79"/>
        <v>0.18656686523437502</v>
      </c>
      <c r="X206" s="34">
        <f t="shared" si="80"/>
        <v>0.1962890625</v>
      </c>
      <c r="Y206" s="34">
        <f t="shared" si="81"/>
        <v>0.21372934570312502</v>
      </c>
      <c r="Z206" s="35">
        <f t="shared" si="82"/>
        <v>50</v>
      </c>
      <c r="AA206" s="35">
        <f t="shared" si="83"/>
        <v>50</v>
      </c>
      <c r="AB206" s="35">
        <f t="shared" si="84"/>
        <v>50</v>
      </c>
      <c r="AC206" s="35">
        <f t="shared" si="85"/>
        <v>122</v>
      </c>
      <c r="AD206" s="35">
        <f t="shared" si="86"/>
        <v>122</v>
      </c>
      <c r="AE206" s="36">
        <f t="shared" si="87"/>
        <v>122</v>
      </c>
    </row>
    <row r="207" spans="1:31" x14ac:dyDescent="0.25">
      <c r="A207" s="56">
        <v>202</v>
      </c>
      <c r="C207" s="32">
        <f t="shared" si="66"/>
        <v>51.526637863155614</v>
      </c>
      <c r="D207" s="33">
        <f>IF(INDEX('Sample Input'!$C$9:$P$9,MATCH(C207,'Sample Input'!$C$9:$P$9,1))&gt;=20,FORECAST(C207,INDEX('Sample Input'!$C$10:$P$10,MATCH(C207,'Sample Input'!$C$9:$P$9,1)-1):INDEX('Sample Input'!$C$10:$P$10,MATCH(C207,'Sample Input'!$C$9:$P$9,1)),INDEX('Sample Input'!$C$9:$P$9,MATCH(C207,'Sample Input'!$C$9:$P$9,1)-1):INDEX('Sample Input'!$C$9:$P$9,MATCH(C207,'Sample Input'!$C$9:$P$9,1))),FORECAST(C207,INDEX('Sample Input'!$C$10:$P$10,MATCH(C207,'Sample Input'!$C$9:$P$9,1)):INDEX('Sample Input'!$C$10:$P$10,MATCH(C207,'Sample Input'!$C$9:$P$9,1)+1),INDEX('Sample Input'!$C$9:$P$9,MATCH(C207,'Sample Input'!$C$9:$P$9,1)):INDEX('Sample Input'!$C$9:$P$9,MATCH(C207,'Sample Input'!$C$9:$P$9,1)+1)))</f>
        <v>0</v>
      </c>
      <c r="E207" s="33">
        <f>IF(INDEX('Sample Input'!$C$9:$P$9,MATCH(C207,'Sample Input'!$C$9:$P$9,1))&gt;=20,FORECAST(C207,INDEX('Sample Input'!$C$11:$P$11,MATCH(C207,'Sample Input'!$C$9:$P$9,1)-1):INDEX('Sample Input'!$C$11:$P$11,MATCH(C207,'Sample Input'!$C$9:$P$9,1)),INDEX('Sample Input'!$C$9:$P$9,MATCH(C207,'Sample Input'!$C$9:$P$9,1)-1):INDEX('Sample Input'!$C$9:$P$9,MATCH(C207,'Sample Input'!$C$9:$P$9,1))),FORECAST(C207,INDEX('Sample Input'!$C$11:$P$11,MATCH(C207,'Sample Input'!$C$9:$P$9,1)):INDEX('Sample Input'!$C$11:$P$11,MATCH(C207,'Sample Input'!$C$9:$P$9,1)+1),INDEX('Sample Input'!$C$9:$P$9,MATCH(C207,'Sample Input'!$C$9:$P$9,1)):INDEX('Sample Input'!$C$9:$P$9,MATCH(C207,'Sample Input'!$C$9:$P$9,1)+1)))</f>
        <v>0</v>
      </c>
      <c r="F207" s="34">
        <f t="shared" si="67"/>
        <v>0.18749505859375004</v>
      </c>
      <c r="G207" s="34">
        <f t="shared" si="68"/>
        <v>0.19726562500000003</v>
      </c>
      <c r="H207" s="34">
        <f t="shared" si="69"/>
        <v>0.21479267578125005</v>
      </c>
      <c r="I207" s="35">
        <f t="shared" si="70"/>
        <v>50</v>
      </c>
      <c r="J207" s="35">
        <f t="shared" si="71"/>
        <v>50</v>
      </c>
      <c r="K207" s="35">
        <f t="shared" si="72"/>
        <v>50</v>
      </c>
      <c r="L207" s="35">
        <f t="shared" si="73"/>
        <v>123</v>
      </c>
      <c r="M207" s="35">
        <f t="shared" si="74"/>
        <v>123</v>
      </c>
      <c r="N207" s="36">
        <f t="shared" si="75"/>
        <v>123</v>
      </c>
      <c r="P207" s="48">
        <f>IF(INDEX('Sample Input'!$C$6:$P$6,MATCH(C207,'Sample Input'!$C$9:$P$9,1))&gt;='Sample Input'!$O$9,FORECAST(C207,INDEX('Sample Input'!$C$6:$P$6,MATCH(C207,'Sample Input'!$C$9:$P$9,1)-1):INDEX('Sample Input'!$C$6:$P$6,MATCH(C207,'Sample Input'!$C$9:$P$9,1)),INDEX('Sample Input'!$C$9:$P$9,MATCH(C207,'Sample Input'!$C$9:$P$9,1)-1):INDEX('Sample Input'!$C$9:$P$9,MATCH(C207,'Sample Input'!$C$9:$P$9,1))),FORECAST(C207,INDEX('Sample Input'!$C$6:$P$6,MATCH(C207,'Sample Input'!$C$9:$P$9,1)):INDEX('Sample Input'!$C$6:$P$6,MATCH(C207,'Sample Input'!$C$9:$P$9,1)+1),INDEX('Sample Input'!$C$9:$P$9,MATCH(C207,'Sample Input'!$C$9:$P$9,1)):INDEX('Sample Input'!$C$9:$P$9,MATCH(C207,'Sample Input'!$C$9:$P$9,1)+1)))</f>
        <v>51.526637863155614</v>
      </c>
      <c r="Q207" s="49">
        <f>IF(INDEX('Sample Input'!$C$9:$P$9,MATCH(C207,'Sample Input'!$C$9:$P$9,1))&gt;=20,FORECAST(C207,INDEX('Sample Input'!$C$7:$P$7,MATCH(C207,'Sample Input'!$C$9:$P$9,1)-1):INDEX('Sample Input'!$C$7:$P$7,MATCH(C207,'Sample Input'!$C$9:$P$9,1)),INDEX('Sample Input'!$C$9:$P$9,MATCH(C207,'Sample Input'!$C$9:$P$9,1)-1):INDEX('Sample Input'!$C$9:$P$9,MATCH(C207,'Sample Input'!$C$9:$P$9,1))),FORECAST(C207,INDEX('Sample Input'!$C$7:$P$7,MATCH(C207,'Sample Input'!$C$9:$P$9,1)):INDEX('Sample Input'!$C$7:$P$7,MATCH(C207,'Sample Input'!$C$9:$P$9,1)+1),INDEX('Sample Input'!$C$9:$P$9,MATCH(C207,'Sample Input'!$C$9:$P$9,1)):INDEX('Sample Input'!$C$9:$P$9,MATCH(C207,'Sample Input'!$C$9:$P$9,1)+1)))</f>
        <v>0</v>
      </c>
      <c r="R207" s="50">
        <f>IF(INDEX('Sample Input'!$C$9:$P$9,MATCH(C207,'Sample Input'!$C$9:$P$9,1))&gt;=20,FORECAST(C207,INDEX('Sample Input'!$C$8:$P$8,MATCH(C207,'Sample Input'!$C$9:$P$9,1)-1):INDEX('Sample Input'!$C$8:$P$8,MATCH(C207,'Sample Input'!$C$9:$P$9,1)),INDEX('Sample Input'!$C$9:$P$9,MATCH(C207,'Sample Input'!$C$9:$P$9,1)-1):INDEX('Sample Input'!$C$9:$P$9,MATCH(C207,'Sample Input'!$C$9:$P$9,1))),FORECAST(C207,INDEX('Sample Input'!$C$8:$P$8,MATCH(C207,'Sample Input'!$C$9:$P$9,1)):INDEX('Sample Input'!$C$8:$P$8,MATCH(C207,'Sample Input'!$C$9:$P$9,1)+1),INDEX('Sample Input'!$C$9:$P$9,MATCH(C207,'Sample Input'!$C$9:$P$9,1)):INDEX('Sample Input'!$C$9:$P$9,MATCH(C207,'Sample Input'!$C$9:$P$9,1)+1)))</f>
        <v>0</v>
      </c>
      <c r="T207" s="32">
        <f t="shared" si="76"/>
        <v>51.526637863155614</v>
      </c>
      <c r="U207" s="33">
        <f t="shared" si="77"/>
        <v>0</v>
      </c>
      <c r="V207" s="33">
        <f t="shared" si="78"/>
        <v>0</v>
      </c>
      <c r="W207" s="34">
        <f t="shared" si="79"/>
        <v>0.18749505859375004</v>
      </c>
      <c r="X207" s="34">
        <f t="shared" si="80"/>
        <v>0.19726562500000003</v>
      </c>
      <c r="Y207" s="34">
        <f t="shared" si="81"/>
        <v>0.21479267578125005</v>
      </c>
      <c r="Z207" s="35">
        <f t="shared" si="82"/>
        <v>50</v>
      </c>
      <c r="AA207" s="35">
        <f t="shared" si="83"/>
        <v>50</v>
      </c>
      <c r="AB207" s="35">
        <f t="shared" si="84"/>
        <v>50</v>
      </c>
      <c r="AC207" s="35">
        <f t="shared" si="85"/>
        <v>123</v>
      </c>
      <c r="AD207" s="35">
        <f t="shared" si="86"/>
        <v>123</v>
      </c>
      <c r="AE207" s="36">
        <f t="shared" si="87"/>
        <v>123</v>
      </c>
    </row>
    <row r="208" spans="1:31" x14ac:dyDescent="0.25">
      <c r="A208" s="56">
        <v>203</v>
      </c>
      <c r="C208" s="32">
        <f t="shared" si="66"/>
        <v>51.637884584646216</v>
      </c>
      <c r="D208" s="33">
        <f>IF(INDEX('Sample Input'!$C$9:$P$9,MATCH(C208,'Sample Input'!$C$9:$P$9,1))&gt;=20,FORECAST(C208,INDEX('Sample Input'!$C$10:$P$10,MATCH(C208,'Sample Input'!$C$9:$P$9,1)-1):INDEX('Sample Input'!$C$10:$P$10,MATCH(C208,'Sample Input'!$C$9:$P$9,1)),INDEX('Sample Input'!$C$9:$P$9,MATCH(C208,'Sample Input'!$C$9:$P$9,1)-1):INDEX('Sample Input'!$C$9:$P$9,MATCH(C208,'Sample Input'!$C$9:$P$9,1))),FORECAST(C208,INDEX('Sample Input'!$C$10:$P$10,MATCH(C208,'Sample Input'!$C$9:$P$9,1)):INDEX('Sample Input'!$C$10:$P$10,MATCH(C208,'Sample Input'!$C$9:$P$9,1)+1),INDEX('Sample Input'!$C$9:$P$9,MATCH(C208,'Sample Input'!$C$9:$P$9,1)):INDEX('Sample Input'!$C$9:$P$9,MATCH(C208,'Sample Input'!$C$9:$P$9,1)+1)))</f>
        <v>0</v>
      </c>
      <c r="E208" s="33">
        <f>IF(INDEX('Sample Input'!$C$9:$P$9,MATCH(C208,'Sample Input'!$C$9:$P$9,1))&gt;=20,FORECAST(C208,INDEX('Sample Input'!$C$11:$P$11,MATCH(C208,'Sample Input'!$C$9:$P$9,1)-1):INDEX('Sample Input'!$C$11:$P$11,MATCH(C208,'Sample Input'!$C$9:$P$9,1)),INDEX('Sample Input'!$C$9:$P$9,MATCH(C208,'Sample Input'!$C$9:$P$9,1)-1):INDEX('Sample Input'!$C$9:$P$9,MATCH(C208,'Sample Input'!$C$9:$P$9,1))),FORECAST(C208,INDEX('Sample Input'!$C$11:$P$11,MATCH(C208,'Sample Input'!$C$9:$P$9,1)):INDEX('Sample Input'!$C$11:$P$11,MATCH(C208,'Sample Input'!$C$9:$P$9,1)+1),INDEX('Sample Input'!$C$9:$P$9,MATCH(C208,'Sample Input'!$C$9:$P$9,1)):INDEX('Sample Input'!$C$9:$P$9,MATCH(C208,'Sample Input'!$C$9:$P$9,1)+1)))</f>
        <v>0</v>
      </c>
      <c r="F208" s="34">
        <f t="shared" si="67"/>
        <v>0.18842325195312498</v>
      </c>
      <c r="G208" s="34">
        <f t="shared" si="68"/>
        <v>0.19824218749999997</v>
      </c>
      <c r="H208" s="34">
        <f t="shared" si="69"/>
        <v>0.21585600585937498</v>
      </c>
      <c r="I208" s="35">
        <f t="shared" si="70"/>
        <v>51</v>
      </c>
      <c r="J208" s="35">
        <f t="shared" si="71"/>
        <v>51</v>
      </c>
      <c r="K208" s="35">
        <f t="shared" si="72"/>
        <v>51</v>
      </c>
      <c r="L208" s="35">
        <f t="shared" si="73"/>
        <v>123</v>
      </c>
      <c r="M208" s="35">
        <f t="shared" si="74"/>
        <v>123</v>
      </c>
      <c r="N208" s="36">
        <f t="shared" si="75"/>
        <v>123</v>
      </c>
      <c r="P208" s="48">
        <f>IF(INDEX('Sample Input'!$C$6:$P$6,MATCH(C208,'Sample Input'!$C$9:$P$9,1))&gt;='Sample Input'!$O$9,FORECAST(C208,INDEX('Sample Input'!$C$6:$P$6,MATCH(C208,'Sample Input'!$C$9:$P$9,1)-1):INDEX('Sample Input'!$C$6:$P$6,MATCH(C208,'Sample Input'!$C$9:$P$9,1)),INDEX('Sample Input'!$C$9:$P$9,MATCH(C208,'Sample Input'!$C$9:$P$9,1)-1):INDEX('Sample Input'!$C$9:$P$9,MATCH(C208,'Sample Input'!$C$9:$P$9,1))),FORECAST(C208,INDEX('Sample Input'!$C$6:$P$6,MATCH(C208,'Sample Input'!$C$9:$P$9,1)):INDEX('Sample Input'!$C$6:$P$6,MATCH(C208,'Sample Input'!$C$9:$P$9,1)+1),INDEX('Sample Input'!$C$9:$P$9,MATCH(C208,'Sample Input'!$C$9:$P$9,1)):INDEX('Sample Input'!$C$9:$P$9,MATCH(C208,'Sample Input'!$C$9:$P$9,1)+1)))</f>
        <v>51.637884584646216</v>
      </c>
      <c r="Q208" s="49">
        <f>IF(INDEX('Sample Input'!$C$9:$P$9,MATCH(C208,'Sample Input'!$C$9:$P$9,1))&gt;=20,FORECAST(C208,INDEX('Sample Input'!$C$7:$P$7,MATCH(C208,'Sample Input'!$C$9:$P$9,1)-1):INDEX('Sample Input'!$C$7:$P$7,MATCH(C208,'Sample Input'!$C$9:$P$9,1)),INDEX('Sample Input'!$C$9:$P$9,MATCH(C208,'Sample Input'!$C$9:$P$9,1)-1):INDEX('Sample Input'!$C$9:$P$9,MATCH(C208,'Sample Input'!$C$9:$P$9,1))),FORECAST(C208,INDEX('Sample Input'!$C$7:$P$7,MATCH(C208,'Sample Input'!$C$9:$P$9,1)):INDEX('Sample Input'!$C$7:$P$7,MATCH(C208,'Sample Input'!$C$9:$P$9,1)+1),INDEX('Sample Input'!$C$9:$P$9,MATCH(C208,'Sample Input'!$C$9:$P$9,1)):INDEX('Sample Input'!$C$9:$P$9,MATCH(C208,'Sample Input'!$C$9:$P$9,1)+1)))</f>
        <v>0</v>
      </c>
      <c r="R208" s="50">
        <f>IF(INDEX('Sample Input'!$C$9:$P$9,MATCH(C208,'Sample Input'!$C$9:$P$9,1))&gt;=20,FORECAST(C208,INDEX('Sample Input'!$C$8:$P$8,MATCH(C208,'Sample Input'!$C$9:$P$9,1)-1):INDEX('Sample Input'!$C$8:$P$8,MATCH(C208,'Sample Input'!$C$9:$P$9,1)),INDEX('Sample Input'!$C$9:$P$9,MATCH(C208,'Sample Input'!$C$9:$P$9,1)-1):INDEX('Sample Input'!$C$9:$P$9,MATCH(C208,'Sample Input'!$C$9:$P$9,1))),FORECAST(C208,INDEX('Sample Input'!$C$8:$P$8,MATCH(C208,'Sample Input'!$C$9:$P$9,1)):INDEX('Sample Input'!$C$8:$P$8,MATCH(C208,'Sample Input'!$C$9:$P$9,1)+1),INDEX('Sample Input'!$C$9:$P$9,MATCH(C208,'Sample Input'!$C$9:$P$9,1)):INDEX('Sample Input'!$C$9:$P$9,MATCH(C208,'Sample Input'!$C$9:$P$9,1)+1)))</f>
        <v>0</v>
      </c>
      <c r="T208" s="32">
        <f t="shared" si="76"/>
        <v>51.637884584646216</v>
      </c>
      <c r="U208" s="33">
        <f t="shared" si="77"/>
        <v>0</v>
      </c>
      <c r="V208" s="33">
        <f t="shared" si="78"/>
        <v>0</v>
      </c>
      <c r="W208" s="34">
        <f t="shared" si="79"/>
        <v>0.18842325195312498</v>
      </c>
      <c r="X208" s="34">
        <f t="shared" si="80"/>
        <v>0.19824218749999997</v>
      </c>
      <c r="Y208" s="34">
        <f t="shared" si="81"/>
        <v>0.21585600585937498</v>
      </c>
      <c r="Z208" s="35">
        <f t="shared" si="82"/>
        <v>51</v>
      </c>
      <c r="AA208" s="35">
        <f t="shared" si="83"/>
        <v>51</v>
      </c>
      <c r="AB208" s="35">
        <f t="shared" si="84"/>
        <v>51</v>
      </c>
      <c r="AC208" s="35">
        <f t="shared" si="85"/>
        <v>123</v>
      </c>
      <c r="AD208" s="35">
        <f t="shared" si="86"/>
        <v>123</v>
      </c>
      <c r="AE208" s="36">
        <f t="shared" si="87"/>
        <v>123</v>
      </c>
    </row>
    <row r="209" spans="1:31" x14ac:dyDescent="0.25">
      <c r="A209" s="56">
        <v>204</v>
      </c>
      <c r="C209" s="32">
        <f t="shared" si="66"/>
        <v>51.748766561151271</v>
      </c>
      <c r="D209" s="33">
        <f>IF(INDEX('Sample Input'!$C$9:$P$9,MATCH(C209,'Sample Input'!$C$9:$P$9,1))&gt;=20,FORECAST(C209,INDEX('Sample Input'!$C$10:$P$10,MATCH(C209,'Sample Input'!$C$9:$P$9,1)-1):INDEX('Sample Input'!$C$10:$P$10,MATCH(C209,'Sample Input'!$C$9:$P$9,1)),INDEX('Sample Input'!$C$9:$P$9,MATCH(C209,'Sample Input'!$C$9:$P$9,1)-1):INDEX('Sample Input'!$C$9:$P$9,MATCH(C209,'Sample Input'!$C$9:$P$9,1))),FORECAST(C209,INDEX('Sample Input'!$C$10:$P$10,MATCH(C209,'Sample Input'!$C$9:$P$9,1)):INDEX('Sample Input'!$C$10:$P$10,MATCH(C209,'Sample Input'!$C$9:$P$9,1)+1),INDEX('Sample Input'!$C$9:$P$9,MATCH(C209,'Sample Input'!$C$9:$P$9,1)):INDEX('Sample Input'!$C$9:$P$9,MATCH(C209,'Sample Input'!$C$9:$P$9,1)+1)))</f>
        <v>0</v>
      </c>
      <c r="E209" s="33">
        <f>IF(INDEX('Sample Input'!$C$9:$P$9,MATCH(C209,'Sample Input'!$C$9:$P$9,1))&gt;=20,FORECAST(C209,INDEX('Sample Input'!$C$11:$P$11,MATCH(C209,'Sample Input'!$C$9:$P$9,1)-1):INDEX('Sample Input'!$C$11:$P$11,MATCH(C209,'Sample Input'!$C$9:$P$9,1)),INDEX('Sample Input'!$C$9:$P$9,MATCH(C209,'Sample Input'!$C$9:$P$9,1)-1):INDEX('Sample Input'!$C$9:$P$9,MATCH(C209,'Sample Input'!$C$9:$P$9,1))),FORECAST(C209,INDEX('Sample Input'!$C$11:$P$11,MATCH(C209,'Sample Input'!$C$9:$P$9,1)):INDEX('Sample Input'!$C$11:$P$11,MATCH(C209,'Sample Input'!$C$9:$P$9,1)+1),INDEX('Sample Input'!$C$9:$P$9,MATCH(C209,'Sample Input'!$C$9:$P$9,1)):INDEX('Sample Input'!$C$9:$P$9,MATCH(C209,'Sample Input'!$C$9:$P$9,1)+1)))</f>
        <v>0</v>
      </c>
      <c r="F209" s="34">
        <f t="shared" si="67"/>
        <v>0.18935144531250006</v>
      </c>
      <c r="G209" s="34">
        <f t="shared" si="68"/>
        <v>0.19921875000000006</v>
      </c>
      <c r="H209" s="34">
        <f t="shared" si="69"/>
        <v>0.21691933593750007</v>
      </c>
      <c r="I209" s="35">
        <f t="shared" si="70"/>
        <v>51</v>
      </c>
      <c r="J209" s="35">
        <f t="shared" si="71"/>
        <v>51</v>
      </c>
      <c r="K209" s="35">
        <f t="shared" si="72"/>
        <v>51</v>
      </c>
      <c r="L209" s="35">
        <f t="shared" si="73"/>
        <v>123</v>
      </c>
      <c r="M209" s="35">
        <f t="shared" si="74"/>
        <v>123</v>
      </c>
      <c r="N209" s="36">
        <f t="shared" si="75"/>
        <v>123</v>
      </c>
      <c r="P209" s="48">
        <f>IF(INDEX('Sample Input'!$C$6:$P$6,MATCH(C209,'Sample Input'!$C$9:$P$9,1))&gt;='Sample Input'!$O$9,FORECAST(C209,INDEX('Sample Input'!$C$6:$P$6,MATCH(C209,'Sample Input'!$C$9:$P$9,1)-1):INDEX('Sample Input'!$C$6:$P$6,MATCH(C209,'Sample Input'!$C$9:$P$9,1)),INDEX('Sample Input'!$C$9:$P$9,MATCH(C209,'Sample Input'!$C$9:$P$9,1)-1):INDEX('Sample Input'!$C$9:$P$9,MATCH(C209,'Sample Input'!$C$9:$P$9,1))),FORECAST(C209,INDEX('Sample Input'!$C$6:$P$6,MATCH(C209,'Sample Input'!$C$9:$P$9,1)):INDEX('Sample Input'!$C$6:$P$6,MATCH(C209,'Sample Input'!$C$9:$P$9,1)+1),INDEX('Sample Input'!$C$9:$P$9,MATCH(C209,'Sample Input'!$C$9:$P$9,1)):INDEX('Sample Input'!$C$9:$P$9,MATCH(C209,'Sample Input'!$C$9:$P$9,1)+1)))</f>
        <v>51.748766561151271</v>
      </c>
      <c r="Q209" s="49">
        <f>IF(INDEX('Sample Input'!$C$9:$P$9,MATCH(C209,'Sample Input'!$C$9:$P$9,1))&gt;=20,FORECAST(C209,INDEX('Sample Input'!$C$7:$P$7,MATCH(C209,'Sample Input'!$C$9:$P$9,1)-1):INDEX('Sample Input'!$C$7:$P$7,MATCH(C209,'Sample Input'!$C$9:$P$9,1)),INDEX('Sample Input'!$C$9:$P$9,MATCH(C209,'Sample Input'!$C$9:$P$9,1)-1):INDEX('Sample Input'!$C$9:$P$9,MATCH(C209,'Sample Input'!$C$9:$P$9,1))),FORECAST(C209,INDEX('Sample Input'!$C$7:$P$7,MATCH(C209,'Sample Input'!$C$9:$P$9,1)):INDEX('Sample Input'!$C$7:$P$7,MATCH(C209,'Sample Input'!$C$9:$P$9,1)+1),INDEX('Sample Input'!$C$9:$P$9,MATCH(C209,'Sample Input'!$C$9:$P$9,1)):INDEX('Sample Input'!$C$9:$P$9,MATCH(C209,'Sample Input'!$C$9:$P$9,1)+1)))</f>
        <v>0</v>
      </c>
      <c r="R209" s="50">
        <f>IF(INDEX('Sample Input'!$C$9:$P$9,MATCH(C209,'Sample Input'!$C$9:$P$9,1))&gt;=20,FORECAST(C209,INDEX('Sample Input'!$C$8:$P$8,MATCH(C209,'Sample Input'!$C$9:$P$9,1)-1):INDEX('Sample Input'!$C$8:$P$8,MATCH(C209,'Sample Input'!$C$9:$P$9,1)),INDEX('Sample Input'!$C$9:$P$9,MATCH(C209,'Sample Input'!$C$9:$P$9,1)-1):INDEX('Sample Input'!$C$9:$P$9,MATCH(C209,'Sample Input'!$C$9:$P$9,1))),FORECAST(C209,INDEX('Sample Input'!$C$8:$P$8,MATCH(C209,'Sample Input'!$C$9:$P$9,1)):INDEX('Sample Input'!$C$8:$P$8,MATCH(C209,'Sample Input'!$C$9:$P$9,1)+1),INDEX('Sample Input'!$C$9:$P$9,MATCH(C209,'Sample Input'!$C$9:$P$9,1)):INDEX('Sample Input'!$C$9:$P$9,MATCH(C209,'Sample Input'!$C$9:$P$9,1)+1)))</f>
        <v>0</v>
      </c>
      <c r="T209" s="32">
        <f t="shared" si="76"/>
        <v>51.748766561151271</v>
      </c>
      <c r="U209" s="33">
        <f t="shared" si="77"/>
        <v>0</v>
      </c>
      <c r="V209" s="33">
        <f t="shared" si="78"/>
        <v>0</v>
      </c>
      <c r="W209" s="34">
        <f t="shared" si="79"/>
        <v>0.18935144531250006</v>
      </c>
      <c r="X209" s="34">
        <f t="shared" si="80"/>
        <v>0.19921875000000006</v>
      </c>
      <c r="Y209" s="34">
        <f t="shared" si="81"/>
        <v>0.21691933593750007</v>
      </c>
      <c r="Z209" s="35">
        <f t="shared" si="82"/>
        <v>51</v>
      </c>
      <c r="AA209" s="35">
        <f t="shared" si="83"/>
        <v>51</v>
      </c>
      <c r="AB209" s="35">
        <f t="shared" si="84"/>
        <v>51</v>
      </c>
      <c r="AC209" s="35">
        <f t="shared" si="85"/>
        <v>123</v>
      </c>
      <c r="AD209" s="35">
        <f t="shared" si="86"/>
        <v>123</v>
      </c>
      <c r="AE209" s="36">
        <f t="shared" si="87"/>
        <v>123</v>
      </c>
    </row>
    <row r="210" spans="1:31" x14ac:dyDescent="0.25">
      <c r="A210" s="56">
        <v>205</v>
      </c>
      <c r="C210" s="32">
        <f t="shared" si="66"/>
        <v>51.859286767773384</v>
      </c>
      <c r="D210" s="33">
        <f>IF(INDEX('Sample Input'!$C$9:$P$9,MATCH(C210,'Sample Input'!$C$9:$P$9,1))&gt;=20,FORECAST(C210,INDEX('Sample Input'!$C$10:$P$10,MATCH(C210,'Sample Input'!$C$9:$P$9,1)-1):INDEX('Sample Input'!$C$10:$P$10,MATCH(C210,'Sample Input'!$C$9:$P$9,1)),INDEX('Sample Input'!$C$9:$P$9,MATCH(C210,'Sample Input'!$C$9:$P$9,1)-1):INDEX('Sample Input'!$C$9:$P$9,MATCH(C210,'Sample Input'!$C$9:$P$9,1))),FORECAST(C210,INDEX('Sample Input'!$C$10:$P$10,MATCH(C210,'Sample Input'!$C$9:$P$9,1)):INDEX('Sample Input'!$C$10:$P$10,MATCH(C210,'Sample Input'!$C$9:$P$9,1)+1),INDEX('Sample Input'!$C$9:$P$9,MATCH(C210,'Sample Input'!$C$9:$P$9,1)):INDEX('Sample Input'!$C$9:$P$9,MATCH(C210,'Sample Input'!$C$9:$P$9,1)+1)))</f>
        <v>0</v>
      </c>
      <c r="E210" s="33">
        <f>IF(INDEX('Sample Input'!$C$9:$P$9,MATCH(C210,'Sample Input'!$C$9:$P$9,1))&gt;=20,FORECAST(C210,INDEX('Sample Input'!$C$11:$P$11,MATCH(C210,'Sample Input'!$C$9:$P$9,1)-1):INDEX('Sample Input'!$C$11:$P$11,MATCH(C210,'Sample Input'!$C$9:$P$9,1)),INDEX('Sample Input'!$C$9:$P$9,MATCH(C210,'Sample Input'!$C$9:$P$9,1)-1):INDEX('Sample Input'!$C$9:$P$9,MATCH(C210,'Sample Input'!$C$9:$P$9,1))),FORECAST(C210,INDEX('Sample Input'!$C$11:$P$11,MATCH(C210,'Sample Input'!$C$9:$P$9,1)):INDEX('Sample Input'!$C$11:$P$11,MATCH(C210,'Sample Input'!$C$9:$P$9,1)+1),INDEX('Sample Input'!$C$9:$P$9,MATCH(C210,'Sample Input'!$C$9:$P$9,1)):INDEX('Sample Input'!$C$9:$P$9,MATCH(C210,'Sample Input'!$C$9:$P$9,1)+1)))</f>
        <v>0</v>
      </c>
      <c r="F210" s="34">
        <f t="shared" si="67"/>
        <v>0.190279638671875</v>
      </c>
      <c r="G210" s="34">
        <f t="shared" si="68"/>
        <v>0.2001953125</v>
      </c>
      <c r="H210" s="34">
        <f t="shared" si="69"/>
        <v>0.21798266601562502</v>
      </c>
      <c r="I210" s="35">
        <f t="shared" si="70"/>
        <v>51</v>
      </c>
      <c r="J210" s="35">
        <f t="shared" si="71"/>
        <v>51</v>
      </c>
      <c r="K210" s="35">
        <f t="shared" si="72"/>
        <v>51</v>
      </c>
      <c r="L210" s="35">
        <f t="shared" si="73"/>
        <v>124</v>
      </c>
      <c r="M210" s="35">
        <f t="shared" si="74"/>
        <v>124</v>
      </c>
      <c r="N210" s="36">
        <f t="shared" si="75"/>
        <v>124</v>
      </c>
      <c r="P210" s="48">
        <f>IF(INDEX('Sample Input'!$C$6:$P$6,MATCH(C210,'Sample Input'!$C$9:$P$9,1))&gt;='Sample Input'!$O$9,FORECAST(C210,INDEX('Sample Input'!$C$6:$P$6,MATCH(C210,'Sample Input'!$C$9:$P$9,1)-1):INDEX('Sample Input'!$C$6:$P$6,MATCH(C210,'Sample Input'!$C$9:$P$9,1)),INDEX('Sample Input'!$C$9:$P$9,MATCH(C210,'Sample Input'!$C$9:$P$9,1)-1):INDEX('Sample Input'!$C$9:$P$9,MATCH(C210,'Sample Input'!$C$9:$P$9,1))),FORECAST(C210,INDEX('Sample Input'!$C$6:$P$6,MATCH(C210,'Sample Input'!$C$9:$P$9,1)):INDEX('Sample Input'!$C$6:$P$6,MATCH(C210,'Sample Input'!$C$9:$P$9,1)+1),INDEX('Sample Input'!$C$9:$P$9,MATCH(C210,'Sample Input'!$C$9:$P$9,1)):INDEX('Sample Input'!$C$9:$P$9,MATCH(C210,'Sample Input'!$C$9:$P$9,1)+1)))</f>
        <v>51.859286767773384</v>
      </c>
      <c r="Q210" s="49">
        <f>IF(INDEX('Sample Input'!$C$9:$P$9,MATCH(C210,'Sample Input'!$C$9:$P$9,1))&gt;=20,FORECAST(C210,INDEX('Sample Input'!$C$7:$P$7,MATCH(C210,'Sample Input'!$C$9:$P$9,1)-1):INDEX('Sample Input'!$C$7:$P$7,MATCH(C210,'Sample Input'!$C$9:$P$9,1)),INDEX('Sample Input'!$C$9:$P$9,MATCH(C210,'Sample Input'!$C$9:$P$9,1)-1):INDEX('Sample Input'!$C$9:$P$9,MATCH(C210,'Sample Input'!$C$9:$P$9,1))),FORECAST(C210,INDEX('Sample Input'!$C$7:$P$7,MATCH(C210,'Sample Input'!$C$9:$P$9,1)):INDEX('Sample Input'!$C$7:$P$7,MATCH(C210,'Sample Input'!$C$9:$P$9,1)+1),INDEX('Sample Input'!$C$9:$P$9,MATCH(C210,'Sample Input'!$C$9:$P$9,1)):INDEX('Sample Input'!$C$9:$P$9,MATCH(C210,'Sample Input'!$C$9:$P$9,1)+1)))</f>
        <v>0</v>
      </c>
      <c r="R210" s="50">
        <f>IF(INDEX('Sample Input'!$C$9:$P$9,MATCH(C210,'Sample Input'!$C$9:$P$9,1))&gt;=20,FORECAST(C210,INDEX('Sample Input'!$C$8:$P$8,MATCH(C210,'Sample Input'!$C$9:$P$9,1)-1):INDEX('Sample Input'!$C$8:$P$8,MATCH(C210,'Sample Input'!$C$9:$P$9,1)),INDEX('Sample Input'!$C$9:$P$9,MATCH(C210,'Sample Input'!$C$9:$P$9,1)-1):INDEX('Sample Input'!$C$9:$P$9,MATCH(C210,'Sample Input'!$C$9:$P$9,1))),FORECAST(C210,INDEX('Sample Input'!$C$8:$P$8,MATCH(C210,'Sample Input'!$C$9:$P$9,1)):INDEX('Sample Input'!$C$8:$P$8,MATCH(C210,'Sample Input'!$C$9:$P$9,1)+1),INDEX('Sample Input'!$C$9:$P$9,MATCH(C210,'Sample Input'!$C$9:$P$9,1)):INDEX('Sample Input'!$C$9:$P$9,MATCH(C210,'Sample Input'!$C$9:$P$9,1)+1)))</f>
        <v>0</v>
      </c>
      <c r="T210" s="32">
        <f t="shared" si="76"/>
        <v>51.859286767773384</v>
      </c>
      <c r="U210" s="33">
        <f t="shared" si="77"/>
        <v>0</v>
      </c>
      <c r="V210" s="33">
        <f t="shared" si="78"/>
        <v>0</v>
      </c>
      <c r="W210" s="34">
        <f t="shared" si="79"/>
        <v>0.190279638671875</v>
      </c>
      <c r="X210" s="34">
        <f t="shared" si="80"/>
        <v>0.2001953125</v>
      </c>
      <c r="Y210" s="34">
        <f t="shared" si="81"/>
        <v>0.21798266601562502</v>
      </c>
      <c r="Z210" s="35">
        <f t="shared" si="82"/>
        <v>51</v>
      </c>
      <c r="AA210" s="35">
        <f t="shared" si="83"/>
        <v>51</v>
      </c>
      <c r="AB210" s="35">
        <f t="shared" si="84"/>
        <v>51</v>
      </c>
      <c r="AC210" s="35">
        <f t="shared" si="85"/>
        <v>124</v>
      </c>
      <c r="AD210" s="35">
        <f t="shared" si="86"/>
        <v>124</v>
      </c>
      <c r="AE210" s="36">
        <f t="shared" si="87"/>
        <v>124</v>
      </c>
    </row>
    <row r="211" spans="1:31" x14ac:dyDescent="0.25">
      <c r="A211" s="56">
        <v>206</v>
      </c>
      <c r="C211" s="32">
        <f t="shared" si="66"/>
        <v>51.969448140977164</v>
      </c>
      <c r="D211" s="33">
        <f>IF(INDEX('Sample Input'!$C$9:$P$9,MATCH(C211,'Sample Input'!$C$9:$P$9,1))&gt;=20,FORECAST(C211,INDEX('Sample Input'!$C$10:$P$10,MATCH(C211,'Sample Input'!$C$9:$P$9,1)-1):INDEX('Sample Input'!$C$10:$P$10,MATCH(C211,'Sample Input'!$C$9:$P$9,1)),INDEX('Sample Input'!$C$9:$P$9,MATCH(C211,'Sample Input'!$C$9:$P$9,1)-1):INDEX('Sample Input'!$C$9:$P$9,MATCH(C211,'Sample Input'!$C$9:$P$9,1))),FORECAST(C211,INDEX('Sample Input'!$C$10:$P$10,MATCH(C211,'Sample Input'!$C$9:$P$9,1)):INDEX('Sample Input'!$C$10:$P$10,MATCH(C211,'Sample Input'!$C$9:$P$9,1)+1),INDEX('Sample Input'!$C$9:$P$9,MATCH(C211,'Sample Input'!$C$9:$P$9,1)):INDEX('Sample Input'!$C$9:$P$9,MATCH(C211,'Sample Input'!$C$9:$P$9,1)+1)))</f>
        <v>0</v>
      </c>
      <c r="E211" s="33">
        <f>IF(INDEX('Sample Input'!$C$9:$P$9,MATCH(C211,'Sample Input'!$C$9:$P$9,1))&gt;=20,FORECAST(C211,INDEX('Sample Input'!$C$11:$P$11,MATCH(C211,'Sample Input'!$C$9:$P$9,1)-1):INDEX('Sample Input'!$C$11:$P$11,MATCH(C211,'Sample Input'!$C$9:$P$9,1)),INDEX('Sample Input'!$C$9:$P$9,MATCH(C211,'Sample Input'!$C$9:$P$9,1)-1):INDEX('Sample Input'!$C$9:$P$9,MATCH(C211,'Sample Input'!$C$9:$P$9,1))),FORECAST(C211,INDEX('Sample Input'!$C$11:$P$11,MATCH(C211,'Sample Input'!$C$9:$P$9,1)):INDEX('Sample Input'!$C$11:$P$11,MATCH(C211,'Sample Input'!$C$9:$P$9,1)+1),INDEX('Sample Input'!$C$9:$P$9,MATCH(C211,'Sample Input'!$C$9:$P$9,1)):INDEX('Sample Input'!$C$9:$P$9,MATCH(C211,'Sample Input'!$C$9:$P$9,1)+1)))</f>
        <v>0</v>
      </c>
      <c r="F211" s="34">
        <f t="shared" si="67"/>
        <v>0.19120783203124994</v>
      </c>
      <c r="G211" s="34">
        <f t="shared" si="68"/>
        <v>0.20117187499999992</v>
      </c>
      <c r="H211" s="34">
        <f t="shared" si="69"/>
        <v>0.21904599609374992</v>
      </c>
      <c r="I211" s="35">
        <f t="shared" si="70"/>
        <v>51</v>
      </c>
      <c r="J211" s="35">
        <f t="shared" si="71"/>
        <v>51</v>
      </c>
      <c r="K211" s="35">
        <f t="shared" si="72"/>
        <v>51</v>
      </c>
      <c r="L211" s="35">
        <f t="shared" si="73"/>
        <v>124</v>
      </c>
      <c r="M211" s="35">
        <f t="shared" si="74"/>
        <v>124</v>
      </c>
      <c r="N211" s="36">
        <f t="shared" si="75"/>
        <v>124</v>
      </c>
      <c r="P211" s="48">
        <f>IF(INDEX('Sample Input'!$C$6:$P$6,MATCH(C211,'Sample Input'!$C$9:$P$9,1))&gt;='Sample Input'!$O$9,FORECAST(C211,INDEX('Sample Input'!$C$6:$P$6,MATCH(C211,'Sample Input'!$C$9:$P$9,1)-1):INDEX('Sample Input'!$C$6:$P$6,MATCH(C211,'Sample Input'!$C$9:$P$9,1)),INDEX('Sample Input'!$C$9:$P$9,MATCH(C211,'Sample Input'!$C$9:$P$9,1)-1):INDEX('Sample Input'!$C$9:$P$9,MATCH(C211,'Sample Input'!$C$9:$P$9,1))),FORECAST(C211,INDEX('Sample Input'!$C$6:$P$6,MATCH(C211,'Sample Input'!$C$9:$P$9,1)):INDEX('Sample Input'!$C$6:$P$6,MATCH(C211,'Sample Input'!$C$9:$P$9,1)+1),INDEX('Sample Input'!$C$9:$P$9,MATCH(C211,'Sample Input'!$C$9:$P$9,1)):INDEX('Sample Input'!$C$9:$P$9,MATCH(C211,'Sample Input'!$C$9:$P$9,1)+1)))</f>
        <v>51.969448140977164</v>
      </c>
      <c r="Q211" s="49">
        <f>IF(INDEX('Sample Input'!$C$9:$P$9,MATCH(C211,'Sample Input'!$C$9:$P$9,1))&gt;=20,FORECAST(C211,INDEX('Sample Input'!$C$7:$P$7,MATCH(C211,'Sample Input'!$C$9:$P$9,1)-1):INDEX('Sample Input'!$C$7:$P$7,MATCH(C211,'Sample Input'!$C$9:$P$9,1)),INDEX('Sample Input'!$C$9:$P$9,MATCH(C211,'Sample Input'!$C$9:$P$9,1)-1):INDEX('Sample Input'!$C$9:$P$9,MATCH(C211,'Sample Input'!$C$9:$P$9,1))),FORECAST(C211,INDEX('Sample Input'!$C$7:$P$7,MATCH(C211,'Sample Input'!$C$9:$P$9,1)):INDEX('Sample Input'!$C$7:$P$7,MATCH(C211,'Sample Input'!$C$9:$P$9,1)+1),INDEX('Sample Input'!$C$9:$P$9,MATCH(C211,'Sample Input'!$C$9:$P$9,1)):INDEX('Sample Input'!$C$9:$P$9,MATCH(C211,'Sample Input'!$C$9:$P$9,1)+1)))</f>
        <v>0</v>
      </c>
      <c r="R211" s="50">
        <f>IF(INDEX('Sample Input'!$C$9:$P$9,MATCH(C211,'Sample Input'!$C$9:$P$9,1))&gt;=20,FORECAST(C211,INDEX('Sample Input'!$C$8:$P$8,MATCH(C211,'Sample Input'!$C$9:$P$9,1)-1):INDEX('Sample Input'!$C$8:$P$8,MATCH(C211,'Sample Input'!$C$9:$P$9,1)),INDEX('Sample Input'!$C$9:$P$9,MATCH(C211,'Sample Input'!$C$9:$P$9,1)-1):INDEX('Sample Input'!$C$9:$P$9,MATCH(C211,'Sample Input'!$C$9:$P$9,1))),FORECAST(C211,INDEX('Sample Input'!$C$8:$P$8,MATCH(C211,'Sample Input'!$C$9:$P$9,1)):INDEX('Sample Input'!$C$8:$P$8,MATCH(C211,'Sample Input'!$C$9:$P$9,1)+1),INDEX('Sample Input'!$C$9:$P$9,MATCH(C211,'Sample Input'!$C$9:$P$9,1)):INDEX('Sample Input'!$C$9:$P$9,MATCH(C211,'Sample Input'!$C$9:$P$9,1)+1)))</f>
        <v>0</v>
      </c>
      <c r="T211" s="32">
        <f t="shared" si="76"/>
        <v>51.969448140977164</v>
      </c>
      <c r="U211" s="33">
        <f t="shared" si="77"/>
        <v>0</v>
      </c>
      <c r="V211" s="33">
        <f t="shared" si="78"/>
        <v>0</v>
      </c>
      <c r="W211" s="34">
        <f t="shared" si="79"/>
        <v>0.19120783203124994</v>
      </c>
      <c r="X211" s="34">
        <f t="shared" si="80"/>
        <v>0.20117187499999992</v>
      </c>
      <c r="Y211" s="34">
        <f t="shared" si="81"/>
        <v>0.21904599609374992</v>
      </c>
      <c r="Z211" s="35">
        <f t="shared" si="82"/>
        <v>51</v>
      </c>
      <c r="AA211" s="35">
        <f t="shared" si="83"/>
        <v>51</v>
      </c>
      <c r="AB211" s="35">
        <f t="shared" si="84"/>
        <v>51</v>
      </c>
      <c r="AC211" s="35">
        <f t="shared" si="85"/>
        <v>124</v>
      </c>
      <c r="AD211" s="35">
        <f t="shared" si="86"/>
        <v>124</v>
      </c>
      <c r="AE211" s="36">
        <f t="shared" si="87"/>
        <v>124</v>
      </c>
    </row>
    <row r="212" spans="1:31" x14ac:dyDescent="0.25">
      <c r="A212" s="56">
        <v>207</v>
      </c>
      <c r="C212" s="32">
        <f t="shared" si="66"/>
        <v>52.079253579275743</v>
      </c>
      <c r="D212" s="33">
        <f>IF(INDEX('Sample Input'!$C$9:$P$9,MATCH(C212,'Sample Input'!$C$9:$P$9,1))&gt;=20,FORECAST(C212,INDEX('Sample Input'!$C$10:$P$10,MATCH(C212,'Sample Input'!$C$9:$P$9,1)-1):INDEX('Sample Input'!$C$10:$P$10,MATCH(C212,'Sample Input'!$C$9:$P$9,1)),INDEX('Sample Input'!$C$9:$P$9,MATCH(C212,'Sample Input'!$C$9:$P$9,1)-1):INDEX('Sample Input'!$C$9:$P$9,MATCH(C212,'Sample Input'!$C$9:$P$9,1))),FORECAST(C212,INDEX('Sample Input'!$C$10:$P$10,MATCH(C212,'Sample Input'!$C$9:$P$9,1)):INDEX('Sample Input'!$C$10:$P$10,MATCH(C212,'Sample Input'!$C$9:$P$9,1)+1),INDEX('Sample Input'!$C$9:$P$9,MATCH(C212,'Sample Input'!$C$9:$P$9,1)):INDEX('Sample Input'!$C$9:$P$9,MATCH(C212,'Sample Input'!$C$9:$P$9,1)+1)))</f>
        <v>0</v>
      </c>
      <c r="E212" s="33">
        <f>IF(INDEX('Sample Input'!$C$9:$P$9,MATCH(C212,'Sample Input'!$C$9:$P$9,1))&gt;=20,FORECAST(C212,INDEX('Sample Input'!$C$11:$P$11,MATCH(C212,'Sample Input'!$C$9:$P$9,1)-1):INDEX('Sample Input'!$C$11:$P$11,MATCH(C212,'Sample Input'!$C$9:$P$9,1)),INDEX('Sample Input'!$C$9:$P$9,MATCH(C212,'Sample Input'!$C$9:$P$9,1)-1):INDEX('Sample Input'!$C$9:$P$9,MATCH(C212,'Sample Input'!$C$9:$P$9,1))),FORECAST(C212,INDEX('Sample Input'!$C$11:$P$11,MATCH(C212,'Sample Input'!$C$9:$P$9,1)):INDEX('Sample Input'!$C$11:$P$11,MATCH(C212,'Sample Input'!$C$9:$P$9,1)+1),INDEX('Sample Input'!$C$9:$P$9,MATCH(C212,'Sample Input'!$C$9:$P$9,1)):INDEX('Sample Input'!$C$9:$P$9,MATCH(C212,'Sample Input'!$C$9:$P$9,1)+1)))</f>
        <v>0</v>
      </c>
      <c r="F212" s="34">
        <f t="shared" si="67"/>
        <v>0.19213602539062499</v>
      </c>
      <c r="G212" s="34">
        <f t="shared" si="68"/>
        <v>0.20214843749999997</v>
      </c>
      <c r="H212" s="34">
        <f t="shared" si="69"/>
        <v>0.22010932617187498</v>
      </c>
      <c r="I212" s="35">
        <f t="shared" si="70"/>
        <v>52</v>
      </c>
      <c r="J212" s="35">
        <f t="shared" si="71"/>
        <v>52</v>
      </c>
      <c r="K212" s="35">
        <f t="shared" si="72"/>
        <v>52</v>
      </c>
      <c r="L212" s="35">
        <f t="shared" si="73"/>
        <v>124</v>
      </c>
      <c r="M212" s="35">
        <f t="shared" si="74"/>
        <v>124</v>
      </c>
      <c r="N212" s="36">
        <f t="shared" si="75"/>
        <v>124</v>
      </c>
      <c r="P212" s="48">
        <f>IF(INDEX('Sample Input'!$C$6:$P$6,MATCH(C212,'Sample Input'!$C$9:$P$9,1))&gt;='Sample Input'!$O$9,FORECAST(C212,INDEX('Sample Input'!$C$6:$P$6,MATCH(C212,'Sample Input'!$C$9:$P$9,1)-1):INDEX('Sample Input'!$C$6:$P$6,MATCH(C212,'Sample Input'!$C$9:$P$9,1)),INDEX('Sample Input'!$C$9:$P$9,MATCH(C212,'Sample Input'!$C$9:$P$9,1)-1):INDEX('Sample Input'!$C$9:$P$9,MATCH(C212,'Sample Input'!$C$9:$P$9,1))),FORECAST(C212,INDEX('Sample Input'!$C$6:$P$6,MATCH(C212,'Sample Input'!$C$9:$P$9,1)):INDEX('Sample Input'!$C$6:$P$6,MATCH(C212,'Sample Input'!$C$9:$P$9,1)+1),INDEX('Sample Input'!$C$9:$P$9,MATCH(C212,'Sample Input'!$C$9:$P$9,1)):INDEX('Sample Input'!$C$9:$P$9,MATCH(C212,'Sample Input'!$C$9:$P$9,1)+1)))</f>
        <v>52.079253579275743</v>
      </c>
      <c r="Q212" s="49">
        <f>IF(INDEX('Sample Input'!$C$9:$P$9,MATCH(C212,'Sample Input'!$C$9:$P$9,1))&gt;=20,FORECAST(C212,INDEX('Sample Input'!$C$7:$P$7,MATCH(C212,'Sample Input'!$C$9:$P$9,1)-1):INDEX('Sample Input'!$C$7:$P$7,MATCH(C212,'Sample Input'!$C$9:$P$9,1)),INDEX('Sample Input'!$C$9:$P$9,MATCH(C212,'Sample Input'!$C$9:$P$9,1)-1):INDEX('Sample Input'!$C$9:$P$9,MATCH(C212,'Sample Input'!$C$9:$P$9,1))),FORECAST(C212,INDEX('Sample Input'!$C$7:$P$7,MATCH(C212,'Sample Input'!$C$9:$P$9,1)):INDEX('Sample Input'!$C$7:$P$7,MATCH(C212,'Sample Input'!$C$9:$P$9,1)+1),INDEX('Sample Input'!$C$9:$P$9,MATCH(C212,'Sample Input'!$C$9:$P$9,1)):INDEX('Sample Input'!$C$9:$P$9,MATCH(C212,'Sample Input'!$C$9:$P$9,1)+1)))</f>
        <v>0</v>
      </c>
      <c r="R212" s="50">
        <f>IF(INDEX('Sample Input'!$C$9:$P$9,MATCH(C212,'Sample Input'!$C$9:$P$9,1))&gt;=20,FORECAST(C212,INDEX('Sample Input'!$C$8:$P$8,MATCH(C212,'Sample Input'!$C$9:$P$9,1)-1):INDEX('Sample Input'!$C$8:$P$8,MATCH(C212,'Sample Input'!$C$9:$P$9,1)),INDEX('Sample Input'!$C$9:$P$9,MATCH(C212,'Sample Input'!$C$9:$P$9,1)-1):INDEX('Sample Input'!$C$9:$P$9,MATCH(C212,'Sample Input'!$C$9:$P$9,1))),FORECAST(C212,INDEX('Sample Input'!$C$8:$P$8,MATCH(C212,'Sample Input'!$C$9:$P$9,1)):INDEX('Sample Input'!$C$8:$P$8,MATCH(C212,'Sample Input'!$C$9:$P$9,1)+1),INDEX('Sample Input'!$C$9:$P$9,MATCH(C212,'Sample Input'!$C$9:$P$9,1)):INDEX('Sample Input'!$C$9:$P$9,MATCH(C212,'Sample Input'!$C$9:$P$9,1)+1)))</f>
        <v>0</v>
      </c>
      <c r="T212" s="32">
        <f t="shared" si="76"/>
        <v>52.079253579275743</v>
      </c>
      <c r="U212" s="33">
        <f t="shared" si="77"/>
        <v>0</v>
      </c>
      <c r="V212" s="33">
        <f t="shared" si="78"/>
        <v>0</v>
      </c>
      <c r="W212" s="34">
        <f t="shared" si="79"/>
        <v>0.19213602539062499</v>
      </c>
      <c r="X212" s="34">
        <f t="shared" si="80"/>
        <v>0.20214843749999997</v>
      </c>
      <c r="Y212" s="34">
        <f t="shared" si="81"/>
        <v>0.22010932617187498</v>
      </c>
      <c r="Z212" s="35">
        <f t="shared" si="82"/>
        <v>52</v>
      </c>
      <c r="AA212" s="35">
        <f t="shared" si="83"/>
        <v>52</v>
      </c>
      <c r="AB212" s="35">
        <f t="shared" si="84"/>
        <v>52</v>
      </c>
      <c r="AC212" s="35">
        <f t="shared" si="85"/>
        <v>124</v>
      </c>
      <c r="AD212" s="35">
        <f t="shared" si="86"/>
        <v>124</v>
      </c>
      <c r="AE212" s="36">
        <f t="shared" si="87"/>
        <v>124</v>
      </c>
    </row>
    <row r="213" spans="1:31" x14ac:dyDescent="0.25">
      <c r="A213" s="56">
        <v>208</v>
      </c>
      <c r="C213" s="32">
        <f t="shared" si="66"/>
        <v>52.188705943901965</v>
      </c>
      <c r="D213" s="33">
        <f>IF(INDEX('Sample Input'!$C$9:$P$9,MATCH(C213,'Sample Input'!$C$9:$P$9,1))&gt;=20,FORECAST(C213,INDEX('Sample Input'!$C$10:$P$10,MATCH(C213,'Sample Input'!$C$9:$P$9,1)-1):INDEX('Sample Input'!$C$10:$P$10,MATCH(C213,'Sample Input'!$C$9:$P$9,1)),INDEX('Sample Input'!$C$9:$P$9,MATCH(C213,'Sample Input'!$C$9:$P$9,1)-1):INDEX('Sample Input'!$C$9:$P$9,MATCH(C213,'Sample Input'!$C$9:$P$9,1))),FORECAST(C213,INDEX('Sample Input'!$C$10:$P$10,MATCH(C213,'Sample Input'!$C$9:$P$9,1)):INDEX('Sample Input'!$C$10:$P$10,MATCH(C213,'Sample Input'!$C$9:$P$9,1)+1),INDEX('Sample Input'!$C$9:$P$9,MATCH(C213,'Sample Input'!$C$9:$P$9,1)):INDEX('Sample Input'!$C$9:$P$9,MATCH(C213,'Sample Input'!$C$9:$P$9,1)+1)))</f>
        <v>0</v>
      </c>
      <c r="E213" s="33">
        <f>IF(INDEX('Sample Input'!$C$9:$P$9,MATCH(C213,'Sample Input'!$C$9:$P$9,1))&gt;=20,FORECAST(C213,INDEX('Sample Input'!$C$11:$P$11,MATCH(C213,'Sample Input'!$C$9:$P$9,1)-1):INDEX('Sample Input'!$C$11:$P$11,MATCH(C213,'Sample Input'!$C$9:$P$9,1)),INDEX('Sample Input'!$C$9:$P$9,MATCH(C213,'Sample Input'!$C$9:$P$9,1)-1):INDEX('Sample Input'!$C$9:$P$9,MATCH(C213,'Sample Input'!$C$9:$P$9,1))),FORECAST(C213,INDEX('Sample Input'!$C$11:$P$11,MATCH(C213,'Sample Input'!$C$9:$P$9,1)):INDEX('Sample Input'!$C$11:$P$11,MATCH(C213,'Sample Input'!$C$9:$P$9,1)+1),INDEX('Sample Input'!$C$9:$P$9,MATCH(C213,'Sample Input'!$C$9:$P$9,1)):INDEX('Sample Input'!$C$9:$P$9,MATCH(C213,'Sample Input'!$C$9:$P$9,1)+1)))</f>
        <v>0</v>
      </c>
      <c r="F213" s="34">
        <f t="shared" si="67"/>
        <v>0.19306421874999996</v>
      </c>
      <c r="G213" s="34">
        <f t="shared" si="68"/>
        <v>0.20312499999999994</v>
      </c>
      <c r="H213" s="34">
        <f t="shared" si="69"/>
        <v>0.22117265624999996</v>
      </c>
      <c r="I213" s="35">
        <f t="shared" si="70"/>
        <v>52</v>
      </c>
      <c r="J213" s="35">
        <f t="shared" si="71"/>
        <v>52</v>
      </c>
      <c r="K213" s="35">
        <f t="shared" si="72"/>
        <v>52</v>
      </c>
      <c r="L213" s="35">
        <f t="shared" si="73"/>
        <v>124</v>
      </c>
      <c r="M213" s="35">
        <f t="shared" si="74"/>
        <v>124</v>
      </c>
      <c r="N213" s="36">
        <f t="shared" si="75"/>
        <v>124</v>
      </c>
      <c r="P213" s="48">
        <f>IF(INDEX('Sample Input'!$C$6:$P$6,MATCH(C213,'Sample Input'!$C$9:$P$9,1))&gt;='Sample Input'!$O$9,FORECAST(C213,INDEX('Sample Input'!$C$6:$P$6,MATCH(C213,'Sample Input'!$C$9:$P$9,1)-1):INDEX('Sample Input'!$C$6:$P$6,MATCH(C213,'Sample Input'!$C$9:$P$9,1)),INDEX('Sample Input'!$C$9:$P$9,MATCH(C213,'Sample Input'!$C$9:$P$9,1)-1):INDEX('Sample Input'!$C$9:$P$9,MATCH(C213,'Sample Input'!$C$9:$P$9,1))),FORECAST(C213,INDEX('Sample Input'!$C$6:$P$6,MATCH(C213,'Sample Input'!$C$9:$P$9,1)):INDEX('Sample Input'!$C$6:$P$6,MATCH(C213,'Sample Input'!$C$9:$P$9,1)+1),INDEX('Sample Input'!$C$9:$P$9,MATCH(C213,'Sample Input'!$C$9:$P$9,1)):INDEX('Sample Input'!$C$9:$P$9,MATCH(C213,'Sample Input'!$C$9:$P$9,1)+1)))</f>
        <v>52.188705943901965</v>
      </c>
      <c r="Q213" s="49">
        <f>IF(INDEX('Sample Input'!$C$9:$P$9,MATCH(C213,'Sample Input'!$C$9:$P$9,1))&gt;=20,FORECAST(C213,INDEX('Sample Input'!$C$7:$P$7,MATCH(C213,'Sample Input'!$C$9:$P$9,1)-1):INDEX('Sample Input'!$C$7:$P$7,MATCH(C213,'Sample Input'!$C$9:$P$9,1)),INDEX('Sample Input'!$C$9:$P$9,MATCH(C213,'Sample Input'!$C$9:$P$9,1)-1):INDEX('Sample Input'!$C$9:$P$9,MATCH(C213,'Sample Input'!$C$9:$P$9,1))),FORECAST(C213,INDEX('Sample Input'!$C$7:$P$7,MATCH(C213,'Sample Input'!$C$9:$P$9,1)):INDEX('Sample Input'!$C$7:$P$7,MATCH(C213,'Sample Input'!$C$9:$P$9,1)+1),INDEX('Sample Input'!$C$9:$P$9,MATCH(C213,'Sample Input'!$C$9:$P$9,1)):INDEX('Sample Input'!$C$9:$P$9,MATCH(C213,'Sample Input'!$C$9:$P$9,1)+1)))</f>
        <v>0</v>
      </c>
      <c r="R213" s="50">
        <f>IF(INDEX('Sample Input'!$C$9:$P$9,MATCH(C213,'Sample Input'!$C$9:$P$9,1))&gt;=20,FORECAST(C213,INDEX('Sample Input'!$C$8:$P$8,MATCH(C213,'Sample Input'!$C$9:$P$9,1)-1):INDEX('Sample Input'!$C$8:$P$8,MATCH(C213,'Sample Input'!$C$9:$P$9,1)),INDEX('Sample Input'!$C$9:$P$9,MATCH(C213,'Sample Input'!$C$9:$P$9,1)-1):INDEX('Sample Input'!$C$9:$P$9,MATCH(C213,'Sample Input'!$C$9:$P$9,1))),FORECAST(C213,INDEX('Sample Input'!$C$8:$P$8,MATCH(C213,'Sample Input'!$C$9:$P$9,1)):INDEX('Sample Input'!$C$8:$P$8,MATCH(C213,'Sample Input'!$C$9:$P$9,1)+1),INDEX('Sample Input'!$C$9:$P$9,MATCH(C213,'Sample Input'!$C$9:$P$9,1)):INDEX('Sample Input'!$C$9:$P$9,MATCH(C213,'Sample Input'!$C$9:$P$9,1)+1)))</f>
        <v>0</v>
      </c>
      <c r="T213" s="32">
        <f t="shared" si="76"/>
        <v>52.188705943901965</v>
      </c>
      <c r="U213" s="33">
        <f t="shared" si="77"/>
        <v>0</v>
      </c>
      <c r="V213" s="33">
        <f t="shared" si="78"/>
        <v>0</v>
      </c>
      <c r="W213" s="34">
        <f t="shared" si="79"/>
        <v>0.19306421874999996</v>
      </c>
      <c r="X213" s="34">
        <f t="shared" si="80"/>
        <v>0.20312499999999994</v>
      </c>
      <c r="Y213" s="34">
        <f t="shared" si="81"/>
        <v>0.22117265624999996</v>
      </c>
      <c r="Z213" s="35">
        <f t="shared" si="82"/>
        <v>52</v>
      </c>
      <c r="AA213" s="35">
        <f t="shared" si="83"/>
        <v>52</v>
      </c>
      <c r="AB213" s="35">
        <f t="shared" si="84"/>
        <v>52</v>
      </c>
      <c r="AC213" s="35">
        <f t="shared" si="85"/>
        <v>124</v>
      </c>
      <c r="AD213" s="35">
        <f t="shared" si="86"/>
        <v>124</v>
      </c>
      <c r="AE213" s="36">
        <f t="shared" si="87"/>
        <v>124</v>
      </c>
    </row>
    <row r="214" spans="1:31" x14ac:dyDescent="0.25">
      <c r="A214" s="56">
        <v>209</v>
      </c>
      <c r="C214" s="32">
        <f t="shared" si="66"/>
        <v>52.297808059464586</v>
      </c>
      <c r="D214" s="33">
        <f>IF(INDEX('Sample Input'!$C$9:$P$9,MATCH(C214,'Sample Input'!$C$9:$P$9,1))&gt;=20,FORECAST(C214,INDEX('Sample Input'!$C$10:$P$10,MATCH(C214,'Sample Input'!$C$9:$P$9,1)-1):INDEX('Sample Input'!$C$10:$P$10,MATCH(C214,'Sample Input'!$C$9:$P$9,1)),INDEX('Sample Input'!$C$9:$P$9,MATCH(C214,'Sample Input'!$C$9:$P$9,1)-1):INDEX('Sample Input'!$C$9:$P$9,MATCH(C214,'Sample Input'!$C$9:$P$9,1))),FORECAST(C214,INDEX('Sample Input'!$C$10:$P$10,MATCH(C214,'Sample Input'!$C$9:$P$9,1)):INDEX('Sample Input'!$C$10:$P$10,MATCH(C214,'Sample Input'!$C$9:$P$9,1)+1),INDEX('Sample Input'!$C$9:$P$9,MATCH(C214,'Sample Input'!$C$9:$P$9,1)):INDEX('Sample Input'!$C$9:$P$9,MATCH(C214,'Sample Input'!$C$9:$P$9,1)+1)))</f>
        <v>0</v>
      </c>
      <c r="E214" s="33">
        <f>IF(INDEX('Sample Input'!$C$9:$P$9,MATCH(C214,'Sample Input'!$C$9:$P$9,1))&gt;=20,FORECAST(C214,INDEX('Sample Input'!$C$11:$P$11,MATCH(C214,'Sample Input'!$C$9:$P$9,1)-1):INDEX('Sample Input'!$C$11:$P$11,MATCH(C214,'Sample Input'!$C$9:$P$9,1)),INDEX('Sample Input'!$C$9:$P$9,MATCH(C214,'Sample Input'!$C$9:$P$9,1)-1):INDEX('Sample Input'!$C$9:$P$9,MATCH(C214,'Sample Input'!$C$9:$P$9,1))),FORECAST(C214,INDEX('Sample Input'!$C$11:$P$11,MATCH(C214,'Sample Input'!$C$9:$P$9,1)):INDEX('Sample Input'!$C$11:$P$11,MATCH(C214,'Sample Input'!$C$9:$P$9,1)+1),INDEX('Sample Input'!$C$9:$P$9,MATCH(C214,'Sample Input'!$C$9:$P$9,1)):INDEX('Sample Input'!$C$9:$P$9,MATCH(C214,'Sample Input'!$C$9:$P$9,1)+1)))</f>
        <v>0</v>
      </c>
      <c r="F214" s="34">
        <f t="shared" si="67"/>
        <v>0.19399241210937504</v>
      </c>
      <c r="G214" s="34">
        <f t="shared" si="68"/>
        <v>0.20410156250000003</v>
      </c>
      <c r="H214" s="34">
        <f t="shared" si="69"/>
        <v>0.22223598632812505</v>
      </c>
      <c r="I214" s="35">
        <f t="shared" si="70"/>
        <v>52</v>
      </c>
      <c r="J214" s="35">
        <f t="shared" si="71"/>
        <v>52</v>
      </c>
      <c r="K214" s="35">
        <f t="shared" si="72"/>
        <v>52</v>
      </c>
      <c r="L214" s="35">
        <f t="shared" si="73"/>
        <v>125</v>
      </c>
      <c r="M214" s="35">
        <f t="shared" si="74"/>
        <v>125</v>
      </c>
      <c r="N214" s="36">
        <f t="shared" si="75"/>
        <v>125</v>
      </c>
      <c r="P214" s="48">
        <f>IF(INDEX('Sample Input'!$C$6:$P$6,MATCH(C214,'Sample Input'!$C$9:$P$9,1))&gt;='Sample Input'!$O$9,FORECAST(C214,INDEX('Sample Input'!$C$6:$P$6,MATCH(C214,'Sample Input'!$C$9:$P$9,1)-1):INDEX('Sample Input'!$C$6:$P$6,MATCH(C214,'Sample Input'!$C$9:$P$9,1)),INDEX('Sample Input'!$C$9:$P$9,MATCH(C214,'Sample Input'!$C$9:$P$9,1)-1):INDEX('Sample Input'!$C$9:$P$9,MATCH(C214,'Sample Input'!$C$9:$P$9,1))),FORECAST(C214,INDEX('Sample Input'!$C$6:$P$6,MATCH(C214,'Sample Input'!$C$9:$P$9,1)):INDEX('Sample Input'!$C$6:$P$6,MATCH(C214,'Sample Input'!$C$9:$P$9,1)+1),INDEX('Sample Input'!$C$9:$P$9,MATCH(C214,'Sample Input'!$C$9:$P$9,1)):INDEX('Sample Input'!$C$9:$P$9,MATCH(C214,'Sample Input'!$C$9:$P$9,1)+1)))</f>
        <v>52.297808059464586</v>
      </c>
      <c r="Q214" s="49">
        <f>IF(INDEX('Sample Input'!$C$9:$P$9,MATCH(C214,'Sample Input'!$C$9:$P$9,1))&gt;=20,FORECAST(C214,INDEX('Sample Input'!$C$7:$P$7,MATCH(C214,'Sample Input'!$C$9:$P$9,1)-1):INDEX('Sample Input'!$C$7:$P$7,MATCH(C214,'Sample Input'!$C$9:$P$9,1)),INDEX('Sample Input'!$C$9:$P$9,MATCH(C214,'Sample Input'!$C$9:$P$9,1)-1):INDEX('Sample Input'!$C$9:$P$9,MATCH(C214,'Sample Input'!$C$9:$P$9,1))),FORECAST(C214,INDEX('Sample Input'!$C$7:$P$7,MATCH(C214,'Sample Input'!$C$9:$P$9,1)):INDEX('Sample Input'!$C$7:$P$7,MATCH(C214,'Sample Input'!$C$9:$P$9,1)+1),INDEX('Sample Input'!$C$9:$P$9,MATCH(C214,'Sample Input'!$C$9:$P$9,1)):INDEX('Sample Input'!$C$9:$P$9,MATCH(C214,'Sample Input'!$C$9:$P$9,1)+1)))</f>
        <v>0</v>
      </c>
      <c r="R214" s="50">
        <f>IF(INDEX('Sample Input'!$C$9:$P$9,MATCH(C214,'Sample Input'!$C$9:$P$9,1))&gt;=20,FORECAST(C214,INDEX('Sample Input'!$C$8:$P$8,MATCH(C214,'Sample Input'!$C$9:$P$9,1)-1):INDEX('Sample Input'!$C$8:$P$8,MATCH(C214,'Sample Input'!$C$9:$P$9,1)),INDEX('Sample Input'!$C$9:$P$9,MATCH(C214,'Sample Input'!$C$9:$P$9,1)-1):INDEX('Sample Input'!$C$9:$P$9,MATCH(C214,'Sample Input'!$C$9:$P$9,1))),FORECAST(C214,INDEX('Sample Input'!$C$8:$P$8,MATCH(C214,'Sample Input'!$C$9:$P$9,1)):INDEX('Sample Input'!$C$8:$P$8,MATCH(C214,'Sample Input'!$C$9:$P$9,1)+1),INDEX('Sample Input'!$C$9:$P$9,MATCH(C214,'Sample Input'!$C$9:$P$9,1)):INDEX('Sample Input'!$C$9:$P$9,MATCH(C214,'Sample Input'!$C$9:$P$9,1)+1)))</f>
        <v>0</v>
      </c>
      <c r="T214" s="32">
        <f t="shared" si="76"/>
        <v>52.297808059464586</v>
      </c>
      <c r="U214" s="33">
        <f t="shared" si="77"/>
        <v>0</v>
      </c>
      <c r="V214" s="33">
        <f t="shared" si="78"/>
        <v>0</v>
      </c>
      <c r="W214" s="34">
        <f t="shared" si="79"/>
        <v>0.19399241210937504</v>
      </c>
      <c r="X214" s="34">
        <f t="shared" si="80"/>
        <v>0.20410156250000003</v>
      </c>
      <c r="Y214" s="34">
        <f t="shared" si="81"/>
        <v>0.22223598632812505</v>
      </c>
      <c r="Z214" s="35">
        <f t="shared" si="82"/>
        <v>52</v>
      </c>
      <c r="AA214" s="35">
        <f t="shared" si="83"/>
        <v>52</v>
      </c>
      <c r="AB214" s="35">
        <f t="shared" si="84"/>
        <v>52</v>
      </c>
      <c r="AC214" s="35">
        <f t="shared" si="85"/>
        <v>125</v>
      </c>
      <c r="AD214" s="35">
        <f t="shared" si="86"/>
        <v>125</v>
      </c>
      <c r="AE214" s="36">
        <f t="shared" si="87"/>
        <v>125</v>
      </c>
    </row>
    <row r="215" spans="1:31" x14ac:dyDescent="0.25">
      <c r="A215" s="56">
        <v>210</v>
      </c>
      <c r="C215" s="32">
        <f t="shared" si="66"/>
        <v>52.406562714589739</v>
      </c>
      <c r="D215" s="33">
        <f>IF(INDEX('Sample Input'!$C$9:$P$9,MATCH(C215,'Sample Input'!$C$9:$P$9,1))&gt;=20,FORECAST(C215,INDEX('Sample Input'!$C$10:$P$10,MATCH(C215,'Sample Input'!$C$9:$P$9,1)-1):INDEX('Sample Input'!$C$10:$P$10,MATCH(C215,'Sample Input'!$C$9:$P$9,1)),INDEX('Sample Input'!$C$9:$P$9,MATCH(C215,'Sample Input'!$C$9:$P$9,1)-1):INDEX('Sample Input'!$C$9:$P$9,MATCH(C215,'Sample Input'!$C$9:$P$9,1))),FORECAST(C215,INDEX('Sample Input'!$C$10:$P$10,MATCH(C215,'Sample Input'!$C$9:$P$9,1)):INDEX('Sample Input'!$C$10:$P$10,MATCH(C215,'Sample Input'!$C$9:$P$9,1)+1),INDEX('Sample Input'!$C$9:$P$9,MATCH(C215,'Sample Input'!$C$9:$P$9,1)):INDEX('Sample Input'!$C$9:$P$9,MATCH(C215,'Sample Input'!$C$9:$P$9,1)+1)))</f>
        <v>0</v>
      </c>
      <c r="E215" s="33">
        <f>IF(INDEX('Sample Input'!$C$9:$P$9,MATCH(C215,'Sample Input'!$C$9:$P$9,1))&gt;=20,FORECAST(C215,INDEX('Sample Input'!$C$11:$P$11,MATCH(C215,'Sample Input'!$C$9:$P$9,1)-1):INDEX('Sample Input'!$C$11:$P$11,MATCH(C215,'Sample Input'!$C$9:$P$9,1)),INDEX('Sample Input'!$C$9:$P$9,MATCH(C215,'Sample Input'!$C$9:$P$9,1)-1):INDEX('Sample Input'!$C$9:$P$9,MATCH(C215,'Sample Input'!$C$9:$P$9,1))),FORECAST(C215,INDEX('Sample Input'!$C$11:$P$11,MATCH(C215,'Sample Input'!$C$9:$P$9,1)):INDEX('Sample Input'!$C$11:$P$11,MATCH(C215,'Sample Input'!$C$9:$P$9,1)+1),INDEX('Sample Input'!$C$9:$P$9,MATCH(C215,'Sample Input'!$C$9:$P$9,1)):INDEX('Sample Input'!$C$9:$P$9,MATCH(C215,'Sample Input'!$C$9:$P$9,1)+1)))</f>
        <v>0</v>
      </c>
      <c r="F215" s="34">
        <f t="shared" si="67"/>
        <v>0.19492060546875004</v>
      </c>
      <c r="G215" s="34">
        <f t="shared" si="68"/>
        <v>0.20507812500000003</v>
      </c>
      <c r="H215" s="34">
        <f t="shared" si="69"/>
        <v>0.22329931640625006</v>
      </c>
      <c r="I215" s="35">
        <f t="shared" si="70"/>
        <v>52</v>
      </c>
      <c r="J215" s="35">
        <f t="shared" si="71"/>
        <v>52</v>
      </c>
      <c r="K215" s="35">
        <f t="shared" si="72"/>
        <v>52</v>
      </c>
      <c r="L215" s="35">
        <f t="shared" si="73"/>
        <v>125</v>
      </c>
      <c r="M215" s="35">
        <f t="shared" si="74"/>
        <v>125</v>
      </c>
      <c r="N215" s="36">
        <f t="shared" si="75"/>
        <v>125</v>
      </c>
      <c r="P215" s="48">
        <f>IF(INDEX('Sample Input'!$C$6:$P$6,MATCH(C215,'Sample Input'!$C$9:$P$9,1))&gt;='Sample Input'!$O$9,FORECAST(C215,INDEX('Sample Input'!$C$6:$P$6,MATCH(C215,'Sample Input'!$C$9:$P$9,1)-1):INDEX('Sample Input'!$C$6:$P$6,MATCH(C215,'Sample Input'!$C$9:$P$9,1)),INDEX('Sample Input'!$C$9:$P$9,MATCH(C215,'Sample Input'!$C$9:$P$9,1)-1):INDEX('Sample Input'!$C$9:$P$9,MATCH(C215,'Sample Input'!$C$9:$P$9,1))),FORECAST(C215,INDEX('Sample Input'!$C$6:$P$6,MATCH(C215,'Sample Input'!$C$9:$P$9,1)):INDEX('Sample Input'!$C$6:$P$6,MATCH(C215,'Sample Input'!$C$9:$P$9,1)+1),INDEX('Sample Input'!$C$9:$P$9,MATCH(C215,'Sample Input'!$C$9:$P$9,1)):INDEX('Sample Input'!$C$9:$P$9,MATCH(C215,'Sample Input'!$C$9:$P$9,1)+1)))</f>
        <v>52.406562714589739</v>
      </c>
      <c r="Q215" s="49">
        <f>IF(INDEX('Sample Input'!$C$9:$P$9,MATCH(C215,'Sample Input'!$C$9:$P$9,1))&gt;=20,FORECAST(C215,INDEX('Sample Input'!$C$7:$P$7,MATCH(C215,'Sample Input'!$C$9:$P$9,1)-1):INDEX('Sample Input'!$C$7:$P$7,MATCH(C215,'Sample Input'!$C$9:$P$9,1)),INDEX('Sample Input'!$C$9:$P$9,MATCH(C215,'Sample Input'!$C$9:$P$9,1)-1):INDEX('Sample Input'!$C$9:$P$9,MATCH(C215,'Sample Input'!$C$9:$P$9,1))),FORECAST(C215,INDEX('Sample Input'!$C$7:$P$7,MATCH(C215,'Sample Input'!$C$9:$P$9,1)):INDEX('Sample Input'!$C$7:$P$7,MATCH(C215,'Sample Input'!$C$9:$P$9,1)+1),INDEX('Sample Input'!$C$9:$P$9,MATCH(C215,'Sample Input'!$C$9:$P$9,1)):INDEX('Sample Input'!$C$9:$P$9,MATCH(C215,'Sample Input'!$C$9:$P$9,1)+1)))</f>
        <v>0</v>
      </c>
      <c r="R215" s="50">
        <f>IF(INDEX('Sample Input'!$C$9:$P$9,MATCH(C215,'Sample Input'!$C$9:$P$9,1))&gt;=20,FORECAST(C215,INDEX('Sample Input'!$C$8:$P$8,MATCH(C215,'Sample Input'!$C$9:$P$9,1)-1):INDEX('Sample Input'!$C$8:$P$8,MATCH(C215,'Sample Input'!$C$9:$P$9,1)),INDEX('Sample Input'!$C$9:$P$9,MATCH(C215,'Sample Input'!$C$9:$P$9,1)-1):INDEX('Sample Input'!$C$9:$P$9,MATCH(C215,'Sample Input'!$C$9:$P$9,1))),FORECAST(C215,INDEX('Sample Input'!$C$8:$P$8,MATCH(C215,'Sample Input'!$C$9:$P$9,1)):INDEX('Sample Input'!$C$8:$P$8,MATCH(C215,'Sample Input'!$C$9:$P$9,1)+1),INDEX('Sample Input'!$C$9:$P$9,MATCH(C215,'Sample Input'!$C$9:$P$9,1)):INDEX('Sample Input'!$C$9:$P$9,MATCH(C215,'Sample Input'!$C$9:$P$9,1)+1)))</f>
        <v>0</v>
      </c>
      <c r="T215" s="32">
        <f t="shared" si="76"/>
        <v>52.406562714589739</v>
      </c>
      <c r="U215" s="33">
        <f t="shared" si="77"/>
        <v>0</v>
      </c>
      <c r="V215" s="33">
        <f t="shared" si="78"/>
        <v>0</v>
      </c>
      <c r="W215" s="34">
        <f t="shared" si="79"/>
        <v>0.19492060546875004</v>
      </c>
      <c r="X215" s="34">
        <f t="shared" si="80"/>
        <v>0.20507812500000003</v>
      </c>
      <c r="Y215" s="34">
        <f t="shared" si="81"/>
        <v>0.22329931640625006</v>
      </c>
      <c r="Z215" s="35">
        <f t="shared" si="82"/>
        <v>52</v>
      </c>
      <c r="AA215" s="35">
        <f t="shared" si="83"/>
        <v>52</v>
      </c>
      <c r="AB215" s="35">
        <f t="shared" si="84"/>
        <v>52</v>
      </c>
      <c r="AC215" s="35">
        <f t="shared" si="85"/>
        <v>125</v>
      </c>
      <c r="AD215" s="35">
        <f t="shared" si="86"/>
        <v>125</v>
      </c>
      <c r="AE215" s="36">
        <f t="shared" si="87"/>
        <v>125</v>
      </c>
    </row>
    <row r="216" spans="1:31" x14ac:dyDescent="0.25">
      <c r="A216" s="56">
        <v>211</v>
      </c>
      <c r="C216" s="32">
        <f t="shared" si="66"/>
        <v>52.514972662548189</v>
      </c>
      <c r="D216" s="33">
        <f>IF(INDEX('Sample Input'!$C$9:$P$9,MATCH(C216,'Sample Input'!$C$9:$P$9,1))&gt;=20,FORECAST(C216,INDEX('Sample Input'!$C$10:$P$10,MATCH(C216,'Sample Input'!$C$9:$P$9,1)-1):INDEX('Sample Input'!$C$10:$P$10,MATCH(C216,'Sample Input'!$C$9:$P$9,1)),INDEX('Sample Input'!$C$9:$P$9,MATCH(C216,'Sample Input'!$C$9:$P$9,1)-1):INDEX('Sample Input'!$C$9:$P$9,MATCH(C216,'Sample Input'!$C$9:$P$9,1))),FORECAST(C216,INDEX('Sample Input'!$C$10:$P$10,MATCH(C216,'Sample Input'!$C$9:$P$9,1)):INDEX('Sample Input'!$C$10:$P$10,MATCH(C216,'Sample Input'!$C$9:$P$9,1)+1),INDEX('Sample Input'!$C$9:$P$9,MATCH(C216,'Sample Input'!$C$9:$P$9,1)):INDEX('Sample Input'!$C$9:$P$9,MATCH(C216,'Sample Input'!$C$9:$P$9,1)+1)))</f>
        <v>0</v>
      </c>
      <c r="E216" s="33">
        <f>IF(INDEX('Sample Input'!$C$9:$P$9,MATCH(C216,'Sample Input'!$C$9:$P$9,1))&gt;=20,FORECAST(C216,INDEX('Sample Input'!$C$11:$P$11,MATCH(C216,'Sample Input'!$C$9:$P$9,1)-1):INDEX('Sample Input'!$C$11:$P$11,MATCH(C216,'Sample Input'!$C$9:$P$9,1)),INDEX('Sample Input'!$C$9:$P$9,MATCH(C216,'Sample Input'!$C$9:$P$9,1)-1):INDEX('Sample Input'!$C$9:$P$9,MATCH(C216,'Sample Input'!$C$9:$P$9,1))),FORECAST(C216,INDEX('Sample Input'!$C$11:$P$11,MATCH(C216,'Sample Input'!$C$9:$P$9,1)):INDEX('Sample Input'!$C$11:$P$11,MATCH(C216,'Sample Input'!$C$9:$P$9,1)+1),INDEX('Sample Input'!$C$9:$P$9,MATCH(C216,'Sample Input'!$C$9:$P$9,1)):INDEX('Sample Input'!$C$9:$P$9,MATCH(C216,'Sample Input'!$C$9:$P$9,1)+1)))</f>
        <v>0</v>
      </c>
      <c r="F216" s="34">
        <f t="shared" si="67"/>
        <v>0.195848798828125</v>
      </c>
      <c r="G216" s="34">
        <f t="shared" si="68"/>
        <v>0.2060546875</v>
      </c>
      <c r="H216" s="34">
        <f t="shared" si="69"/>
        <v>0.22436264648437501</v>
      </c>
      <c r="I216" s="35">
        <f t="shared" si="70"/>
        <v>53</v>
      </c>
      <c r="J216" s="35">
        <f t="shared" si="71"/>
        <v>53</v>
      </c>
      <c r="K216" s="35">
        <f t="shared" si="72"/>
        <v>53</v>
      </c>
      <c r="L216" s="35">
        <f t="shared" si="73"/>
        <v>125</v>
      </c>
      <c r="M216" s="35">
        <f t="shared" si="74"/>
        <v>125</v>
      </c>
      <c r="N216" s="36">
        <f t="shared" si="75"/>
        <v>125</v>
      </c>
      <c r="P216" s="48">
        <f>IF(INDEX('Sample Input'!$C$6:$P$6,MATCH(C216,'Sample Input'!$C$9:$P$9,1))&gt;='Sample Input'!$O$9,FORECAST(C216,INDEX('Sample Input'!$C$6:$P$6,MATCH(C216,'Sample Input'!$C$9:$P$9,1)-1):INDEX('Sample Input'!$C$6:$P$6,MATCH(C216,'Sample Input'!$C$9:$P$9,1)),INDEX('Sample Input'!$C$9:$P$9,MATCH(C216,'Sample Input'!$C$9:$P$9,1)-1):INDEX('Sample Input'!$C$9:$P$9,MATCH(C216,'Sample Input'!$C$9:$P$9,1))),FORECAST(C216,INDEX('Sample Input'!$C$6:$P$6,MATCH(C216,'Sample Input'!$C$9:$P$9,1)):INDEX('Sample Input'!$C$6:$P$6,MATCH(C216,'Sample Input'!$C$9:$P$9,1)+1),INDEX('Sample Input'!$C$9:$P$9,MATCH(C216,'Sample Input'!$C$9:$P$9,1)):INDEX('Sample Input'!$C$9:$P$9,MATCH(C216,'Sample Input'!$C$9:$P$9,1)+1)))</f>
        <v>52.514972662548189</v>
      </c>
      <c r="Q216" s="49">
        <f>IF(INDEX('Sample Input'!$C$9:$P$9,MATCH(C216,'Sample Input'!$C$9:$P$9,1))&gt;=20,FORECAST(C216,INDEX('Sample Input'!$C$7:$P$7,MATCH(C216,'Sample Input'!$C$9:$P$9,1)-1):INDEX('Sample Input'!$C$7:$P$7,MATCH(C216,'Sample Input'!$C$9:$P$9,1)),INDEX('Sample Input'!$C$9:$P$9,MATCH(C216,'Sample Input'!$C$9:$P$9,1)-1):INDEX('Sample Input'!$C$9:$P$9,MATCH(C216,'Sample Input'!$C$9:$P$9,1))),FORECAST(C216,INDEX('Sample Input'!$C$7:$P$7,MATCH(C216,'Sample Input'!$C$9:$P$9,1)):INDEX('Sample Input'!$C$7:$P$7,MATCH(C216,'Sample Input'!$C$9:$P$9,1)+1),INDEX('Sample Input'!$C$9:$P$9,MATCH(C216,'Sample Input'!$C$9:$P$9,1)):INDEX('Sample Input'!$C$9:$P$9,MATCH(C216,'Sample Input'!$C$9:$P$9,1)+1)))</f>
        <v>0</v>
      </c>
      <c r="R216" s="50">
        <f>IF(INDEX('Sample Input'!$C$9:$P$9,MATCH(C216,'Sample Input'!$C$9:$P$9,1))&gt;=20,FORECAST(C216,INDEX('Sample Input'!$C$8:$P$8,MATCH(C216,'Sample Input'!$C$9:$P$9,1)-1):INDEX('Sample Input'!$C$8:$P$8,MATCH(C216,'Sample Input'!$C$9:$P$9,1)),INDEX('Sample Input'!$C$9:$P$9,MATCH(C216,'Sample Input'!$C$9:$P$9,1)-1):INDEX('Sample Input'!$C$9:$P$9,MATCH(C216,'Sample Input'!$C$9:$P$9,1))),FORECAST(C216,INDEX('Sample Input'!$C$8:$P$8,MATCH(C216,'Sample Input'!$C$9:$P$9,1)):INDEX('Sample Input'!$C$8:$P$8,MATCH(C216,'Sample Input'!$C$9:$P$9,1)+1),INDEX('Sample Input'!$C$9:$P$9,MATCH(C216,'Sample Input'!$C$9:$P$9,1)):INDEX('Sample Input'!$C$9:$P$9,MATCH(C216,'Sample Input'!$C$9:$P$9,1)+1)))</f>
        <v>0</v>
      </c>
      <c r="T216" s="32">
        <f t="shared" si="76"/>
        <v>52.514972662548189</v>
      </c>
      <c r="U216" s="33">
        <f t="shared" si="77"/>
        <v>0</v>
      </c>
      <c r="V216" s="33">
        <f t="shared" si="78"/>
        <v>0</v>
      </c>
      <c r="W216" s="34">
        <f t="shared" si="79"/>
        <v>0.195848798828125</v>
      </c>
      <c r="X216" s="34">
        <f t="shared" si="80"/>
        <v>0.2060546875</v>
      </c>
      <c r="Y216" s="34">
        <f t="shared" si="81"/>
        <v>0.22436264648437501</v>
      </c>
      <c r="Z216" s="35">
        <f t="shared" si="82"/>
        <v>53</v>
      </c>
      <c r="AA216" s="35">
        <f t="shared" si="83"/>
        <v>53</v>
      </c>
      <c r="AB216" s="35">
        <f t="shared" si="84"/>
        <v>53</v>
      </c>
      <c r="AC216" s="35">
        <f t="shared" si="85"/>
        <v>125</v>
      </c>
      <c r="AD216" s="35">
        <f t="shared" si="86"/>
        <v>125</v>
      </c>
      <c r="AE216" s="36">
        <f t="shared" si="87"/>
        <v>125</v>
      </c>
    </row>
    <row r="217" spans="1:31" x14ac:dyDescent="0.25">
      <c r="A217" s="56">
        <v>212</v>
      </c>
      <c r="C217" s="32">
        <f t="shared" si="66"/>
        <v>52.623040621868853</v>
      </c>
      <c r="D217" s="33">
        <f>IF(INDEX('Sample Input'!$C$9:$P$9,MATCH(C217,'Sample Input'!$C$9:$P$9,1))&gt;=20,FORECAST(C217,INDEX('Sample Input'!$C$10:$P$10,MATCH(C217,'Sample Input'!$C$9:$P$9,1)-1):INDEX('Sample Input'!$C$10:$P$10,MATCH(C217,'Sample Input'!$C$9:$P$9,1)),INDEX('Sample Input'!$C$9:$P$9,MATCH(C217,'Sample Input'!$C$9:$P$9,1)-1):INDEX('Sample Input'!$C$9:$P$9,MATCH(C217,'Sample Input'!$C$9:$P$9,1))),FORECAST(C217,INDEX('Sample Input'!$C$10:$P$10,MATCH(C217,'Sample Input'!$C$9:$P$9,1)):INDEX('Sample Input'!$C$10:$P$10,MATCH(C217,'Sample Input'!$C$9:$P$9,1)+1),INDEX('Sample Input'!$C$9:$P$9,MATCH(C217,'Sample Input'!$C$9:$P$9,1)):INDEX('Sample Input'!$C$9:$P$9,MATCH(C217,'Sample Input'!$C$9:$P$9,1)+1)))</f>
        <v>0</v>
      </c>
      <c r="E217" s="33">
        <f>IF(INDEX('Sample Input'!$C$9:$P$9,MATCH(C217,'Sample Input'!$C$9:$P$9,1))&gt;=20,FORECAST(C217,INDEX('Sample Input'!$C$11:$P$11,MATCH(C217,'Sample Input'!$C$9:$P$9,1)-1):INDEX('Sample Input'!$C$11:$P$11,MATCH(C217,'Sample Input'!$C$9:$P$9,1)),INDEX('Sample Input'!$C$9:$P$9,MATCH(C217,'Sample Input'!$C$9:$P$9,1)-1):INDEX('Sample Input'!$C$9:$P$9,MATCH(C217,'Sample Input'!$C$9:$P$9,1))),FORECAST(C217,INDEX('Sample Input'!$C$11:$P$11,MATCH(C217,'Sample Input'!$C$9:$P$9,1)):INDEX('Sample Input'!$C$11:$P$11,MATCH(C217,'Sample Input'!$C$9:$P$9,1)+1),INDEX('Sample Input'!$C$9:$P$9,MATCH(C217,'Sample Input'!$C$9:$P$9,1)):INDEX('Sample Input'!$C$9:$P$9,MATCH(C217,'Sample Input'!$C$9:$P$9,1)+1)))</f>
        <v>0</v>
      </c>
      <c r="F217" s="34">
        <f t="shared" si="67"/>
        <v>0.19677699218750003</v>
      </c>
      <c r="G217" s="34">
        <f t="shared" si="68"/>
        <v>0.20703125000000003</v>
      </c>
      <c r="H217" s="34">
        <f t="shared" si="69"/>
        <v>0.22542597656250005</v>
      </c>
      <c r="I217" s="35">
        <f t="shared" si="70"/>
        <v>53</v>
      </c>
      <c r="J217" s="35">
        <f t="shared" si="71"/>
        <v>53</v>
      </c>
      <c r="K217" s="35">
        <f t="shared" si="72"/>
        <v>53</v>
      </c>
      <c r="L217" s="35">
        <f t="shared" si="73"/>
        <v>126</v>
      </c>
      <c r="M217" s="35">
        <f t="shared" si="74"/>
        <v>126</v>
      </c>
      <c r="N217" s="36">
        <f t="shared" si="75"/>
        <v>126</v>
      </c>
      <c r="P217" s="48">
        <f>IF(INDEX('Sample Input'!$C$6:$P$6,MATCH(C217,'Sample Input'!$C$9:$P$9,1))&gt;='Sample Input'!$O$9,FORECAST(C217,INDEX('Sample Input'!$C$6:$P$6,MATCH(C217,'Sample Input'!$C$9:$P$9,1)-1):INDEX('Sample Input'!$C$6:$P$6,MATCH(C217,'Sample Input'!$C$9:$P$9,1)),INDEX('Sample Input'!$C$9:$P$9,MATCH(C217,'Sample Input'!$C$9:$P$9,1)-1):INDEX('Sample Input'!$C$9:$P$9,MATCH(C217,'Sample Input'!$C$9:$P$9,1))),FORECAST(C217,INDEX('Sample Input'!$C$6:$P$6,MATCH(C217,'Sample Input'!$C$9:$P$9,1)):INDEX('Sample Input'!$C$6:$P$6,MATCH(C217,'Sample Input'!$C$9:$P$9,1)+1),INDEX('Sample Input'!$C$9:$P$9,MATCH(C217,'Sample Input'!$C$9:$P$9,1)):INDEX('Sample Input'!$C$9:$P$9,MATCH(C217,'Sample Input'!$C$9:$P$9,1)+1)))</f>
        <v>52.623040621868853</v>
      </c>
      <c r="Q217" s="49">
        <f>IF(INDEX('Sample Input'!$C$9:$P$9,MATCH(C217,'Sample Input'!$C$9:$P$9,1))&gt;=20,FORECAST(C217,INDEX('Sample Input'!$C$7:$P$7,MATCH(C217,'Sample Input'!$C$9:$P$9,1)-1):INDEX('Sample Input'!$C$7:$P$7,MATCH(C217,'Sample Input'!$C$9:$P$9,1)),INDEX('Sample Input'!$C$9:$P$9,MATCH(C217,'Sample Input'!$C$9:$P$9,1)-1):INDEX('Sample Input'!$C$9:$P$9,MATCH(C217,'Sample Input'!$C$9:$P$9,1))),FORECAST(C217,INDEX('Sample Input'!$C$7:$P$7,MATCH(C217,'Sample Input'!$C$9:$P$9,1)):INDEX('Sample Input'!$C$7:$P$7,MATCH(C217,'Sample Input'!$C$9:$P$9,1)+1),INDEX('Sample Input'!$C$9:$P$9,MATCH(C217,'Sample Input'!$C$9:$P$9,1)):INDEX('Sample Input'!$C$9:$P$9,MATCH(C217,'Sample Input'!$C$9:$P$9,1)+1)))</f>
        <v>0</v>
      </c>
      <c r="R217" s="50">
        <f>IF(INDEX('Sample Input'!$C$9:$P$9,MATCH(C217,'Sample Input'!$C$9:$P$9,1))&gt;=20,FORECAST(C217,INDEX('Sample Input'!$C$8:$P$8,MATCH(C217,'Sample Input'!$C$9:$P$9,1)-1):INDEX('Sample Input'!$C$8:$P$8,MATCH(C217,'Sample Input'!$C$9:$P$9,1)),INDEX('Sample Input'!$C$9:$P$9,MATCH(C217,'Sample Input'!$C$9:$P$9,1)-1):INDEX('Sample Input'!$C$9:$P$9,MATCH(C217,'Sample Input'!$C$9:$P$9,1))),FORECAST(C217,INDEX('Sample Input'!$C$8:$P$8,MATCH(C217,'Sample Input'!$C$9:$P$9,1)):INDEX('Sample Input'!$C$8:$P$8,MATCH(C217,'Sample Input'!$C$9:$P$9,1)+1),INDEX('Sample Input'!$C$9:$P$9,MATCH(C217,'Sample Input'!$C$9:$P$9,1)):INDEX('Sample Input'!$C$9:$P$9,MATCH(C217,'Sample Input'!$C$9:$P$9,1)+1)))</f>
        <v>0</v>
      </c>
      <c r="T217" s="32">
        <f t="shared" si="76"/>
        <v>52.623040621868853</v>
      </c>
      <c r="U217" s="33">
        <f t="shared" si="77"/>
        <v>0</v>
      </c>
      <c r="V217" s="33">
        <f t="shared" si="78"/>
        <v>0</v>
      </c>
      <c r="W217" s="34">
        <f t="shared" si="79"/>
        <v>0.19677699218750003</v>
      </c>
      <c r="X217" s="34">
        <f t="shared" si="80"/>
        <v>0.20703125000000003</v>
      </c>
      <c r="Y217" s="34">
        <f t="shared" si="81"/>
        <v>0.22542597656250005</v>
      </c>
      <c r="Z217" s="35">
        <f t="shared" si="82"/>
        <v>53</v>
      </c>
      <c r="AA217" s="35">
        <f t="shared" si="83"/>
        <v>53</v>
      </c>
      <c r="AB217" s="35">
        <f t="shared" si="84"/>
        <v>53</v>
      </c>
      <c r="AC217" s="35">
        <f t="shared" si="85"/>
        <v>126</v>
      </c>
      <c r="AD217" s="35">
        <f t="shared" si="86"/>
        <v>126</v>
      </c>
      <c r="AE217" s="36">
        <f t="shared" si="87"/>
        <v>126</v>
      </c>
    </row>
    <row r="218" spans="1:31" x14ac:dyDescent="0.25">
      <c r="A218" s="56">
        <v>213</v>
      </c>
      <c r="C218" s="32">
        <f t="shared" si="66"/>
        <v>52.730769276938616</v>
      </c>
      <c r="D218" s="33">
        <f>IF(INDEX('Sample Input'!$C$9:$P$9,MATCH(C218,'Sample Input'!$C$9:$P$9,1))&gt;=20,FORECAST(C218,INDEX('Sample Input'!$C$10:$P$10,MATCH(C218,'Sample Input'!$C$9:$P$9,1)-1):INDEX('Sample Input'!$C$10:$P$10,MATCH(C218,'Sample Input'!$C$9:$P$9,1)),INDEX('Sample Input'!$C$9:$P$9,MATCH(C218,'Sample Input'!$C$9:$P$9,1)-1):INDEX('Sample Input'!$C$9:$P$9,MATCH(C218,'Sample Input'!$C$9:$P$9,1))),FORECAST(C218,INDEX('Sample Input'!$C$10:$P$10,MATCH(C218,'Sample Input'!$C$9:$P$9,1)):INDEX('Sample Input'!$C$10:$P$10,MATCH(C218,'Sample Input'!$C$9:$P$9,1)+1),INDEX('Sample Input'!$C$9:$P$9,MATCH(C218,'Sample Input'!$C$9:$P$9,1)):INDEX('Sample Input'!$C$9:$P$9,MATCH(C218,'Sample Input'!$C$9:$P$9,1)+1)))</f>
        <v>0</v>
      </c>
      <c r="E218" s="33">
        <f>IF(INDEX('Sample Input'!$C$9:$P$9,MATCH(C218,'Sample Input'!$C$9:$P$9,1))&gt;=20,FORECAST(C218,INDEX('Sample Input'!$C$11:$P$11,MATCH(C218,'Sample Input'!$C$9:$P$9,1)-1):INDEX('Sample Input'!$C$11:$P$11,MATCH(C218,'Sample Input'!$C$9:$P$9,1)),INDEX('Sample Input'!$C$9:$P$9,MATCH(C218,'Sample Input'!$C$9:$P$9,1)-1):INDEX('Sample Input'!$C$9:$P$9,MATCH(C218,'Sample Input'!$C$9:$P$9,1))),FORECAST(C218,INDEX('Sample Input'!$C$11:$P$11,MATCH(C218,'Sample Input'!$C$9:$P$9,1)):INDEX('Sample Input'!$C$11:$P$11,MATCH(C218,'Sample Input'!$C$9:$P$9,1)+1),INDEX('Sample Input'!$C$9:$P$9,MATCH(C218,'Sample Input'!$C$9:$P$9,1)):INDEX('Sample Input'!$C$9:$P$9,MATCH(C218,'Sample Input'!$C$9:$P$9,1)+1)))</f>
        <v>0</v>
      </c>
      <c r="F218" s="34">
        <f t="shared" si="67"/>
        <v>0.19770518554687491</v>
      </c>
      <c r="G218" s="34">
        <f t="shared" si="68"/>
        <v>0.20800781249999989</v>
      </c>
      <c r="H218" s="34">
        <f t="shared" si="69"/>
        <v>0.22648930664062489</v>
      </c>
      <c r="I218" s="35">
        <f t="shared" si="70"/>
        <v>53</v>
      </c>
      <c r="J218" s="35">
        <f t="shared" si="71"/>
        <v>53</v>
      </c>
      <c r="K218" s="35">
        <f t="shared" si="72"/>
        <v>53</v>
      </c>
      <c r="L218" s="35">
        <f t="shared" si="73"/>
        <v>126</v>
      </c>
      <c r="M218" s="35">
        <f t="shared" si="74"/>
        <v>126</v>
      </c>
      <c r="N218" s="36">
        <f t="shared" si="75"/>
        <v>126</v>
      </c>
      <c r="P218" s="48">
        <f>IF(INDEX('Sample Input'!$C$6:$P$6,MATCH(C218,'Sample Input'!$C$9:$P$9,1))&gt;='Sample Input'!$O$9,FORECAST(C218,INDEX('Sample Input'!$C$6:$P$6,MATCH(C218,'Sample Input'!$C$9:$P$9,1)-1):INDEX('Sample Input'!$C$6:$P$6,MATCH(C218,'Sample Input'!$C$9:$P$9,1)),INDEX('Sample Input'!$C$9:$P$9,MATCH(C218,'Sample Input'!$C$9:$P$9,1)-1):INDEX('Sample Input'!$C$9:$P$9,MATCH(C218,'Sample Input'!$C$9:$P$9,1))),FORECAST(C218,INDEX('Sample Input'!$C$6:$P$6,MATCH(C218,'Sample Input'!$C$9:$P$9,1)):INDEX('Sample Input'!$C$6:$P$6,MATCH(C218,'Sample Input'!$C$9:$P$9,1)+1),INDEX('Sample Input'!$C$9:$P$9,MATCH(C218,'Sample Input'!$C$9:$P$9,1)):INDEX('Sample Input'!$C$9:$P$9,MATCH(C218,'Sample Input'!$C$9:$P$9,1)+1)))</f>
        <v>52.730769276938616</v>
      </c>
      <c r="Q218" s="49">
        <f>IF(INDEX('Sample Input'!$C$9:$P$9,MATCH(C218,'Sample Input'!$C$9:$P$9,1))&gt;=20,FORECAST(C218,INDEX('Sample Input'!$C$7:$P$7,MATCH(C218,'Sample Input'!$C$9:$P$9,1)-1):INDEX('Sample Input'!$C$7:$P$7,MATCH(C218,'Sample Input'!$C$9:$P$9,1)),INDEX('Sample Input'!$C$9:$P$9,MATCH(C218,'Sample Input'!$C$9:$P$9,1)-1):INDEX('Sample Input'!$C$9:$P$9,MATCH(C218,'Sample Input'!$C$9:$P$9,1))),FORECAST(C218,INDEX('Sample Input'!$C$7:$P$7,MATCH(C218,'Sample Input'!$C$9:$P$9,1)):INDEX('Sample Input'!$C$7:$P$7,MATCH(C218,'Sample Input'!$C$9:$P$9,1)+1),INDEX('Sample Input'!$C$9:$P$9,MATCH(C218,'Sample Input'!$C$9:$P$9,1)):INDEX('Sample Input'!$C$9:$P$9,MATCH(C218,'Sample Input'!$C$9:$P$9,1)+1)))</f>
        <v>0</v>
      </c>
      <c r="R218" s="50">
        <f>IF(INDEX('Sample Input'!$C$9:$P$9,MATCH(C218,'Sample Input'!$C$9:$P$9,1))&gt;=20,FORECAST(C218,INDEX('Sample Input'!$C$8:$P$8,MATCH(C218,'Sample Input'!$C$9:$P$9,1)-1):INDEX('Sample Input'!$C$8:$P$8,MATCH(C218,'Sample Input'!$C$9:$P$9,1)),INDEX('Sample Input'!$C$9:$P$9,MATCH(C218,'Sample Input'!$C$9:$P$9,1)-1):INDEX('Sample Input'!$C$9:$P$9,MATCH(C218,'Sample Input'!$C$9:$P$9,1))),FORECAST(C218,INDEX('Sample Input'!$C$8:$P$8,MATCH(C218,'Sample Input'!$C$9:$P$9,1)):INDEX('Sample Input'!$C$8:$P$8,MATCH(C218,'Sample Input'!$C$9:$P$9,1)+1),INDEX('Sample Input'!$C$9:$P$9,MATCH(C218,'Sample Input'!$C$9:$P$9,1)):INDEX('Sample Input'!$C$9:$P$9,MATCH(C218,'Sample Input'!$C$9:$P$9,1)+1)))</f>
        <v>0</v>
      </c>
      <c r="T218" s="32">
        <f t="shared" si="76"/>
        <v>52.730769276938616</v>
      </c>
      <c r="U218" s="33">
        <f t="shared" si="77"/>
        <v>0</v>
      </c>
      <c r="V218" s="33">
        <f t="shared" si="78"/>
        <v>0</v>
      </c>
      <c r="W218" s="34">
        <f t="shared" si="79"/>
        <v>0.19770518554687491</v>
      </c>
      <c r="X218" s="34">
        <f t="shared" si="80"/>
        <v>0.20800781249999989</v>
      </c>
      <c r="Y218" s="34">
        <f t="shared" si="81"/>
        <v>0.22648930664062489</v>
      </c>
      <c r="Z218" s="35">
        <f t="shared" si="82"/>
        <v>53</v>
      </c>
      <c r="AA218" s="35">
        <f t="shared" si="83"/>
        <v>53</v>
      </c>
      <c r="AB218" s="35">
        <f t="shared" si="84"/>
        <v>53</v>
      </c>
      <c r="AC218" s="35">
        <f t="shared" si="85"/>
        <v>126</v>
      </c>
      <c r="AD218" s="35">
        <f t="shared" si="86"/>
        <v>126</v>
      </c>
      <c r="AE218" s="36">
        <f t="shared" si="87"/>
        <v>126</v>
      </c>
    </row>
    <row r="219" spans="1:31" x14ac:dyDescent="0.25">
      <c r="A219" s="56">
        <v>214</v>
      </c>
      <c r="C219" s="32">
        <f t="shared" si="66"/>
        <v>52.838161278589297</v>
      </c>
      <c r="D219" s="33">
        <f>IF(INDEX('Sample Input'!$C$9:$P$9,MATCH(C219,'Sample Input'!$C$9:$P$9,1))&gt;=20,FORECAST(C219,INDEX('Sample Input'!$C$10:$P$10,MATCH(C219,'Sample Input'!$C$9:$P$9,1)-1):INDEX('Sample Input'!$C$10:$P$10,MATCH(C219,'Sample Input'!$C$9:$P$9,1)),INDEX('Sample Input'!$C$9:$P$9,MATCH(C219,'Sample Input'!$C$9:$P$9,1)-1):INDEX('Sample Input'!$C$9:$P$9,MATCH(C219,'Sample Input'!$C$9:$P$9,1))),FORECAST(C219,INDEX('Sample Input'!$C$10:$P$10,MATCH(C219,'Sample Input'!$C$9:$P$9,1)):INDEX('Sample Input'!$C$10:$P$10,MATCH(C219,'Sample Input'!$C$9:$P$9,1)+1),INDEX('Sample Input'!$C$9:$P$9,MATCH(C219,'Sample Input'!$C$9:$P$9,1)):INDEX('Sample Input'!$C$9:$P$9,MATCH(C219,'Sample Input'!$C$9:$P$9,1)+1)))</f>
        <v>0</v>
      </c>
      <c r="E219" s="33">
        <f>IF(INDEX('Sample Input'!$C$9:$P$9,MATCH(C219,'Sample Input'!$C$9:$P$9,1))&gt;=20,FORECAST(C219,INDEX('Sample Input'!$C$11:$P$11,MATCH(C219,'Sample Input'!$C$9:$P$9,1)-1):INDEX('Sample Input'!$C$11:$P$11,MATCH(C219,'Sample Input'!$C$9:$P$9,1)),INDEX('Sample Input'!$C$9:$P$9,MATCH(C219,'Sample Input'!$C$9:$P$9,1)-1):INDEX('Sample Input'!$C$9:$P$9,MATCH(C219,'Sample Input'!$C$9:$P$9,1))),FORECAST(C219,INDEX('Sample Input'!$C$11:$P$11,MATCH(C219,'Sample Input'!$C$9:$P$9,1)):INDEX('Sample Input'!$C$11:$P$11,MATCH(C219,'Sample Input'!$C$9:$P$9,1)+1),INDEX('Sample Input'!$C$9:$P$9,MATCH(C219,'Sample Input'!$C$9:$P$9,1)):INDEX('Sample Input'!$C$9:$P$9,MATCH(C219,'Sample Input'!$C$9:$P$9,1)+1)))</f>
        <v>0</v>
      </c>
      <c r="F219" s="34">
        <f t="shared" si="67"/>
        <v>0.19863337890624999</v>
      </c>
      <c r="G219" s="34">
        <f t="shared" si="68"/>
        <v>0.20898437499999997</v>
      </c>
      <c r="H219" s="34">
        <f t="shared" si="69"/>
        <v>0.22755263671874998</v>
      </c>
      <c r="I219" s="35">
        <f t="shared" si="70"/>
        <v>53</v>
      </c>
      <c r="J219" s="35">
        <f t="shared" si="71"/>
        <v>53</v>
      </c>
      <c r="K219" s="35">
        <f t="shared" si="72"/>
        <v>53</v>
      </c>
      <c r="L219" s="35">
        <f t="shared" si="73"/>
        <v>126</v>
      </c>
      <c r="M219" s="35">
        <f t="shared" si="74"/>
        <v>126</v>
      </c>
      <c r="N219" s="36">
        <f t="shared" si="75"/>
        <v>126</v>
      </c>
      <c r="P219" s="48">
        <f>IF(INDEX('Sample Input'!$C$6:$P$6,MATCH(C219,'Sample Input'!$C$9:$P$9,1))&gt;='Sample Input'!$O$9,FORECAST(C219,INDEX('Sample Input'!$C$6:$P$6,MATCH(C219,'Sample Input'!$C$9:$P$9,1)-1):INDEX('Sample Input'!$C$6:$P$6,MATCH(C219,'Sample Input'!$C$9:$P$9,1)),INDEX('Sample Input'!$C$9:$P$9,MATCH(C219,'Sample Input'!$C$9:$P$9,1)-1):INDEX('Sample Input'!$C$9:$P$9,MATCH(C219,'Sample Input'!$C$9:$P$9,1))),FORECAST(C219,INDEX('Sample Input'!$C$6:$P$6,MATCH(C219,'Sample Input'!$C$9:$P$9,1)):INDEX('Sample Input'!$C$6:$P$6,MATCH(C219,'Sample Input'!$C$9:$P$9,1)+1),INDEX('Sample Input'!$C$9:$P$9,MATCH(C219,'Sample Input'!$C$9:$P$9,1)):INDEX('Sample Input'!$C$9:$P$9,MATCH(C219,'Sample Input'!$C$9:$P$9,1)+1)))</f>
        <v>52.838161278589297</v>
      </c>
      <c r="Q219" s="49">
        <f>IF(INDEX('Sample Input'!$C$9:$P$9,MATCH(C219,'Sample Input'!$C$9:$P$9,1))&gt;=20,FORECAST(C219,INDEX('Sample Input'!$C$7:$P$7,MATCH(C219,'Sample Input'!$C$9:$P$9,1)-1):INDEX('Sample Input'!$C$7:$P$7,MATCH(C219,'Sample Input'!$C$9:$P$9,1)),INDEX('Sample Input'!$C$9:$P$9,MATCH(C219,'Sample Input'!$C$9:$P$9,1)-1):INDEX('Sample Input'!$C$9:$P$9,MATCH(C219,'Sample Input'!$C$9:$P$9,1))),FORECAST(C219,INDEX('Sample Input'!$C$7:$P$7,MATCH(C219,'Sample Input'!$C$9:$P$9,1)):INDEX('Sample Input'!$C$7:$P$7,MATCH(C219,'Sample Input'!$C$9:$P$9,1)+1),INDEX('Sample Input'!$C$9:$P$9,MATCH(C219,'Sample Input'!$C$9:$P$9,1)):INDEX('Sample Input'!$C$9:$P$9,MATCH(C219,'Sample Input'!$C$9:$P$9,1)+1)))</f>
        <v>0</v>
      </c>
      <c r="R219" s="50">
        <f>IF(INDEX('Sample Input'!$C$9:$P$9,MATCH(C219,'Sample Input'!$C$9:$P$9,1))&gt;=20,FORECAST(C219,INDEX('Sample Input'!$C$8:$P$8,MATCH(C219,'Sample Input'!$C$9:$P$9,1)-1):INDEX('Sample Input'!$C$8:$P$8,MATCH(C219,'Sample Input'!$C$9:$P$9,1)),INDEX('Sample Input'!$C$9:$P$9,MATCH(C219,'Sample Input'!$C$9:$P$9,1)-1):INDEX('Sample Input'!$C$9:$P$9,MATCH(C219,'Sample Input'!$C$9:$P$9,1))),FORECAST(C219,INDEX('Sample Input'!$C$8:$P$8,MATCH(C219,'Sample Input'!$C$9:$P$9,1)):INDEX('Sample Input'!$C$8:$P$8,MATCH(C219,'Sample Input'!$C$9:$P$9,1)+1),INDEX('Sample Input'!$C$9:$P$9,MATCH(C219,'Sample Input'!$C$9:$P$9,1)):INDEX('Sample Input'!$C$9:$P$9,MATCH(C219,'Sample Input'!$C$9:$P$9,1)+1)))</f>
        <v>0</v>
      </c>
      <c r="T219" s="32">
        <f t="shared" si="76"/>
        <v>52.838161278589297</v>
      </c>
      <c r="U219" s="33">
        <f t="shared" si="77"/>
        <v>0</v>
      </c>
      <c r="V219" s="33">
        <f t="shared" si="78"/>
        <v>0</v>
      </c>
      <c r="W219" s="34">
        <f t="shared" si="79"/>
        <v>0.19863337890624999</v>
      </c>
      <c r="X219" s="34">
        <f t="shared" si="80"/>
        <v>0.20898437499999997</v>
      </c>
      <c r="Y219" s="34">
        <f t="shared" si="81"/>
        <v>0.22755263671874998</v>
      </c>
      <c r="Z219" s="35">
        <f t="shared" si="82"/>
        <v>53</v>
      </c>
      <c r="AA219" s="35">
        <f t="shared" si="83"/>
        <v>53</v>
      </c>
      <c r="AB219" s="35">
        <f t="shared" si="84"/>
        <v>53</v>
      </c>
      <c r="AC219" s="35">
        <f t="shared" si="85"/>
        <v>126</v>
      </c>
      <c r="AD219" s="35">
        <f t="shared" si="86"/>
        <v>126</v>
      </c>
      <c r="AE219" s="36">
        <f t="shared" si="87"/>
        <v>126</v>
      </c>
    </row>
    <row r="220" spans="1:31" x14ac:dyDescent="0.25">
      <c r="A220" s="56">
        <v>215</v>
      </c>
      <c r="C220" s="32">
        <f t="shared" si="66"/>
        <v>52.945219244671591</v>
      </c>
      <c r="D220" s="33">
        <f>IF(INDEX('Sample Input'!$C$9:$P$9,MATCH(C220,'Sample Input'!$C$9:$P$9,1))&gt;=20,FORECAST(C220,INDEX('Sample Input'!$C$10:$P$10,MATCH(C220,'Sample Input'!$C$9:$P$9,1)-1):INDEX('Sample Input'!$C$10:$P$10,MATCH(C220,'Sample Input'!$C$9:$P$9,1)),INDEX('Sample Input'!$C$9:$P$9,MATCH(C220,'Sample Input'!$C$9:$P$9,1)-1):INDEX('Sample Input'!$C$9:$P$9,MATCH(C220,'Sample Input'!$C$9:$P$9,1))),FORECAST(C220,INDEX('Sample Input'!$C$10:$P$10,MATCH(C220,'Sample Input'!$C$9:$P$9,1)):INDEX('Sample Input'!$C$10:$P$10,MATCH(C220,'Sample Input'!$C$9:$P$9,1)+1),INDEX('Sample Input'!$C$9:$P$9,MATCH(C220,'Sample Input'!$C$9:$P$9,1)):INDEX('Sample Input'!$C$9:$P$9,MATCH(C220,'Sample Input'!$C$9:$P$9,1)+1)))</f>
        <v>0</v>
      </c>
      <c r="E220" s="33">
        <f>IF(INDEX('Sample Input'!$C$9:$P$9,MATCH(C220,'Sample Input'!$C$9:$P$9,1))&gt;=20,FORECAST(C220,INDEX('Sample Input'!$C$11:$P$11,MATCH(C220,'Sample Input'!$C$9:$P$9,1)-1):INDEX('Sample Input'!$C$11:$P$11,MATCH(C220,'Sample Input'!$C$9:$P$9,1)),INDEX('Sample Input'!$C$9:$P$9,MATCH(C220,'Sample Input'!$C$9:$P$9,1)-1):INDEX('Sample Input'!$C$9:$P$9,MATCH(C220,'Sample Input'!$C$9:$P$9,1))),FORECAST(C220,INDEX('Sample Input'!$C$11:$P$11,MATCH(C220,'Sample Input'!$C$9:$P$9,1)):INDEX('Sample Input'!$C$11:$P$11,MATCH(C220,'Sample Input'!$C$9:$P$9,1)+1),INDEX('Sample Input'!$C$9:$P$9,MATCH(C220,'Sample Input'!$C$9:$P$9,1)):INDEX('Sample Input'!$C$9:$P$9,MATCH(C220,'Sample Input'!$C$9:$P$9,1)+1)))</f>
        <v>0</v>
      </c>
      <c r="F220" s="34">
        <f t="shared" si="67"/>
        <v>0.19956157226562501</v>
      </c>
      <c r="G220" s="34">
        <f t="shared" si="68"/>
        <v>0.2099609375</v>
      </c>
      <c r="H220" s="34">
        <f t="shared" si="69"/>
        <v>0.22861596679687501</v>
      </c>
      <c r="I220" s="35">
        <f t="shared" si="70"/>
        <v>54</v>
      </c>
      <c r="J220" s="35">
        <f t="shared" si="71"/>
        <v>54</v>
      </c>
      <c r="K220" s="35">
        <f t="shared" si="72"/>
        <v>54</v>
      </c>
      <c r="L220" s="35">
        <f t="shared" si="73"/>
        <v>126</v>
      </c>
      <c r="M220" s="35">
        <f t="shared" si="74"/>
        <v>126</v>
      </c>
      <c r="N220" s="36">
        <f t="shared" si="75"/>
        <v>126</v>
      </c>
      <c r="P220" s="48">
        <f>IF(INDEX('Sample Input'!$C$6:$P$6,MATCH(C220,'Sample Input'!$C$9:$P$9,1))&gt;='Sample Input'!$O$9,FORECAST(C220,INDEX('Sample Input'!$C$6:$P$6,MATCH(C220,'Sample Input'!$C$9:$P$9,1)-1):INDEX('Sample Input'!$C$6:$P$6,MATCH(C220,'Sample Input'!$C$9:$P$9,1)),INDEX('Sample Input'!$C$9:$P$9,MATCH(C220,'Sample Input'!$C$9:$P$9,1)-1):INDEX('Sample Input'!$C$9:$P$9,MATCH(C220,'Sample Input'!$C$9:$P$9,1))),FORECAST(C220,INDEX('Sample Input'!$C$6:$P$6,MATCH(C220,'Sample Input'!$C$9:$P$9,1)):INDEX('Sample Input'!$C$6:$P$6,MATCH(C220,'Sample Input'!$C$9:$P$9,1)+1),INDEX('Sample Input'!$C$9:$P$9,MATCH(C220,'Sample Input'!$C$9:$P$9,1)):INDEX('Sample Input'!$C$9:$P$9,MATCH(C220,'Sample Input'!$C$9:$P$9,1)+1)))</f>
        <v>52.945219244671591</v>
      </c>
      <c r="Q220" s="49">
        <f>IF(INDEX('Sample Input'!$C$9:$P$9,MATCH(C220,'Sample Input'!$C$9:$P$9,1))&gt;=20,FORECAST(C220,INDEX('Sample Input'!$C$7:$P$7,MATCH(C220,'Sample Input'!$C$9:$P$9,1)-1):INDEX('Sample Input'!$C$7:$P$7,MATCH(C220,'Sample Input'!$C$9:$P$9,1)),INDEX('Sample Input'!$C$9:$P$9,MATCH(C220,'Sample Input'!$C$9:$P$9,1)-1):INDEX('Sample Input'!$C$9:$P$9,MATCH(C220,'Sample Input'!$C$9:$P$9,1))),FORECAST(C220,INDEX('Sample Input'!$C$7:$P$7,MATCH(C220,'Sample Input'!$C$9:$P$9,1)):INDEX('Sample Input'!$C$7:$P$7,MATCH(C220,'Sample Input'!$C$9:$P$9,1)+1),INDEX('Sample Input'!$C$9:$P$9,MATCH(C220,'Sample Input'!$C$9:$P$9,1)):INDEX('Sample Input'!$C$9:$P$9,MATCH(C220,'Sample Input'!$C$9:$P$9,1)+1)))</f>
        <v>0</v>
      </c>
      <c r="R220" s="50">
        <f>IF(INDEX('Sample Input'!$C$9:$P$9,MATCH(C220,'Sample Input'!$C$9:$P$9,1))&gt;=20,FORECAST(C220,INDEX('Sample Input'!$C$8:$P$8,MATCH(C220,'Sample Input'!$C$9:$P$9,1)-1):INDEX('Sample Input'!$C$8:$P$8,MATCH(C220,'Sample Input'!$C$9:$P$9,1)),INDEX('Sample Input'!$C$9:$P$9,MATCH(C220,'Sample Input'!$C$9:$P$9,1)-1):INDEX('Sample Input'!$C$9:$P$9,MATCH(C220,'Sample Input'!$C$9:$P$9,1))),FORECAST(C220,INDEX('Sample Input'!$C$8:$P$8,MATCH(C220,'Sample Input'!$C$9:$P$9,1)):INDEX('Sample Input'!$C$8:$P$8,MATCH(C220,'Sample Input'!$C$9:$P$9,1)+1),INDEX('Sample Input'!$C$9:$P$9,MATCH(C220,'Sample Input'!$C$9:$P$9,1)):INDEX('Sample Input'!$C$9:$P$9,MATCH(C220,'Sample Input'!$C$9:$P$9,1)+1)))</f>
        <v>0</v>
      </c>
      <c r="T220" s="32">
        <f t="shared" si="76"/>
        <v>52.945219244671591</v>
      </c>
      <c r="U220" s="33">
        <f t="shared" si="77"/>
        <v>0</v>
      </c>
      <c r="V220" s="33">
        <f t="shared" si="78"/>
        <v>0</v>
      </c>
      <c r="W220" s="34">
        <f t="shared" si="79"/>
        <v>0.19956157226562501</v>
      </c>
      <c r="X220" s="34">
        <f t="shared" si="80"/>
        <v>0.2099609375</v>
      </c>
      <c r="Y220" s="34">
        <f t="shared" si="81"/>
        <v>0.22861596679687501</v>
      </c>
      <c r="Z220" s="35">
        <f t="shared" si="82"/>
        <v>54</v>
      </c>
      <c r="AA220" s="35">
        <f t="shared" si="83"/>
        <v>54</v>
      </c>
      <c r="AB220" s="35">
        <f t="shared" si="84"/>
        <v>54</v>
      </c>
      <c r="AC220" s="35">
        <f t="shared" si="85"/>
        <v>126</v>
      </c>
      <c r="AD220" s="35">
        <f t="shared" si="86"/>
        <v>126</v>
      </c>
      <c r="AE220" s="36">
        <f t="shared" si="87"/>
        <v>126</v>
      </c>
    </row>
    <row r="221" spans="1:31" x14ac:dyDescent="0.25">
      <c r="A221" s="56">
        <v>216</v>
      </c>
      <c r="C221" s="32">
        <f t="shared" si="66"/>
        <v>53.05194576061669</v>
      </c>
      <c r="D221" s="33">
        <f>IF(INDEX('Sample Input'!$C$9:$P$9,MATCH(C221,'Sample Input'!$C$9:$P$9,1))&gt;=20,FORECAST(C221,INDEX('Sample Input'!$C$10:$P$10,MATCH(C221,'Sample Input'!$C$9:$P$9,1)-1):INDEX('Sample Input'!$C$10:$P$10,MATCH(C221,'Sample Input'!$C$9:$P$9,1)),INDEX('Sample Input'!$C$9:$P$9,MATCH(C221,'Sample Input'!$C$9:$P$9,1)-1):INDEX('Sample Input'!$C$9:$P$9,MATCH(C221,'Sample Input'!$C$9:$P$9,1))),FORECAST(C221,INDEX('Sample Input'!$C$10:$P$10,MATCH(C221,'Sample Input'!$C$9:$P$9,1)):INDEX('Sample Input'!$C$10:$P$10,MATCH(C221,'Sample Input'!$C$9:$P$9,1)+1),INDEX('Sample Input'!$C$9:$P$9,MATCH(C221,'Sample Input'!$C$9:$P$9,1)):INDEX('Sample Input'!$C$9:$P$9,MATCH(C221,'Sample Input'!$C$9:$P$9,1)+1)))</f>
        <v>0</v>
      </c>
      <c r="E221" s="33">
        <f>IF(INDEX('Sample Input'!$C$9:$P$9,MATCH(C221,'Sample Input'!$C$9:$P$9,1))&gt;=20,FORECAST(C221,INDEX('Sample Input'!$C$11:$P$11,MATCH(C221,'Sample Input'!$C$9:$P$9,1)-1):INDEX('Sample Input'!$C$11:$P$11,MATCH(C221,'Sample Input'!$C$9:$P$9,1)),INDEX('Sample Input'!$C$9:$P$9,MATCH(C221,'Sample Input'!$C$9:$P$9,1)-1):INDEX('Sample Input'!$C$9:$P$9,MATCH(C221,'Sample Input'!$C$9:$P$9,1))),FORECAST(C221,INDEX('Sample Input'!$C$11:$P$11,MATCH(C221,'Sample Input'!$C$9:$P$9,1)):INDEX('Sample Input'!$C$11:$P$11,MATCH(C221,'Sample Input'!$C$9:$P$9,1)+1),INDEX('Sample Input'!$C$9:$P$9,MATCH(C221,'Sample Input'!$C$9:$P$9,1)):INDEX('Sample Input'!$C$9:$P$9,MATCH(C221,'Sample Input'!$C$9:$P$9,1)+1)))</f>
        <v>0</v>
      </c>
      <c r="F221" s="34">
        <f t="shared" si="67"/>
        <v>0.20048976562500009</v>
      </c>
      <c r="G221" s="34">
        <f t="shared" si="68"/>
        <v>0.21093750000000008</v>
      </c>
      <c r="H221" s="34">
        <f t="shared" si="69"/>
        <v>0.22967929687500011</v>
      </c>
      <c r="I221" s="35">
        <f t="shared" si="70"/>
        <v>54</v>
      </c>
      <c r="J221" s="35">
        <f t="shared" si="71"/>
        <v>54</v>
      </c>
      <c r="K221" s="35">
        <f t="shared" si="72"/>
        <v>54</v>
      </c>
      <c r="L221" s="35">
        <f t="shared" si="73"/>
        <v>127</v>
      </c>
      <c r="M221" s="35">
        <f t="shared" si="74"/>
        <v>127</v>
      </c>
      <c r="N221" s="36">
        <f t="shared" si="75"/>
        <v>127</v>
      </c>
      <c r="P221" s="48">
        <f>IF(INDEX('Sample Input'!$C$6:$P$6,MATCH(C221,'Sample Input'!$C$9:$P$9,1))&gt;='Sample Input'!$O$9,FORECAST(C221,INDEX('Sample Input'!$C$6:$P$6,MATCH(C221,'Sample Input'!$C$9:$P$9,1)-1):INDEX('Sample Input'!$C$6:$P$6,MATCH(C221,'Sample Input'!$C$9:$P$9,1)),INDEX('Sample Input'!$C$9:$P$9,MATCH(C221,'Sample Input'!$C$9:$P$9,1)-1):INDEX('Sample Input'!$C$9:$P$9,MATCH(C221,'Sample Input'!$C$9:$P$9,1))),FORECAST(C221,INDEX('Sample Input'!$C$6:$P$6,MATCH(C221,'Sample Input'!$C$9:$P$9,1)):INDEX('Sample Input'!$C$6:$P$6,MATCH(C221,'Sample Input'!$C$9:$P$9,1)+1),INDEX('Sample Input'!$C$9:$P$9,MATCH(C221,'Sample Input'!$C$9:$P$9,1)):INDEX('Sample Input'!$C$9:$P$9,MATCH(C221,'Sample Input'!$C$9:$P$9,1)+1)))</f>
        <v>53.05194576061669</v>
      </c>
      <c r="Q221" s="49">
        <f>IF(INDEX('Sample Input'!$C$9:$P$9,MATCH(C221,'Sample Input'!$C$9:$P$9,1))&gt;=20,FORECAST(C221,INDEX('Sample Input'!$C$7:$P$7,MATCH(C221,'Sample Input'!$C$9:$P$9,1)-1):INDEX('Sample Input'!$C$7:$P$7,MATCH(C221,'Sample Input'!$C$9:$P$9,1)),INDEX('Sample Input'!$C$9:$P$9,MATCH(C221,'Sample Input'!$C$9:$P$9,1)-1):INDEX('Sample Input'!$C$9:$P$9,MATCH(C221,'Sample Input'!$C$9:$P$9,1))),FORECAST(C221,INDEX('Sample Input'!$C$7:$P$7,MATCH(C221,'Sample Input'!$C$9:$P$9,1)):INDEX('Sample Input'!$C$7:$P$7,MATCH(C221,'Sample Input'!$C$9:$P$9,1)+1),INDEX('Sample Input'!$C$9:$P$9,MATCH(C221,'Sample Input'!$C$9:$P$9,1)):INDEX('Sample Input'!$C$9:$P$9,MATCH(C221,'Sample Input'!$C$9:$P$9,1)+1)))</f>
        <v>0</v>
      </c>
      <c r="R221" s="50">
        <f>IF(INDEX('Sample Input'!$C$9:$P$9,MATCH(C221,'Sample Input'!$C$9:$P$9,1))&gt;=20,FORECAST(C221,INDEX('Sample Input'!$C$8:$P$8,MATCH(C221,'Sample Input'!$C$9:$P$9,1)-1):INDEX('Sample Input'!$C$8:$P$8,MATCH(C221,'Sample Input'!$C$9:$P$9,1)),INDEX('Sample Input'!$C$9:$P$9,MATCH(C221,'Sample Input'!$C$9:$P$9,1)-1):INDEX('Sample Input'!$C$9:$P$9,MATCH(C221,'Sample Input'!$C$9:$P$9,1))),FORECAST(C221,INDEX('Sample Input'!$C$8:$P$8,MATCH(C221,'Sample Input'!$C$9:$P$9,1)):INDEX('Sample Input'!$C$8:$P$8,MATCH(C221,'Sample Input'!$C$9:$P$9,1)+1),INDEX('Sample Input'!$C$9:$P$9,MATCH(C221,'Sample Input'!$C$9:$P$9,1)):INDEX('Sample Input'!$C$9:$P$9,MATCH(C221,'Sample Input'!$C$9:$P$9,1)+1)))</f>
        <v>0</v>
      </c>
      <c r="T221" s="32">
        <f t="shared" si="76"/>
        <v>53.05194576061669</v>
      </c>
      <c r="U221" s="33">
        <f t="shared" si="77"/>
        <v>0</v>
      </c>
      <c r="V221" s="33">
        <f t="shared" si="78"/>
        <v>0</v>
      </c>
      <c r="W221" s="34">
        <f t="shared" si="79"/>
        <v>0.20048976562500009</v>
      </c>
      <c r="X221" s="34">
        <f t="shared" si="80"/>
        <v>0.21093750000000008</v>
      </c>
      <c r="Y221" s="34">
        <f t="shared" si="81"/>
        <v>0.22967929687500011</v>
      </c>
      <c r="Z221" s="35">
        <f t="shared" si="82"/>
        <v>54</v>
      </c>
      <c r="AA221" s="35">
        <f t="shared" si="83"/>
        <v>54</v>
      </c>
      <c r="AB221" s="35">
        <f t="shared" si="84"/>
        <v>54</v>
      </c>
      <c r="AC221" s="35">
        <f t="shared" si="85"/>
        <v>127</v>
      </c>
      <c r="AD221" s="35">
        <f t="shared" si="86"/>
        <v>127</v>
      </c>
      <c r="AE221" s="36">
        <f t="shared" si="87"/>
        <v>127</v>
      </c>
    </row>
    <row r="222" spans="1:31" x14ac:dyDescent="0.25">
      <c r="A222" s="56">
        <v>217</v>
      </c>
      <c r="C222" s="32">
        <f t="shared" si="66"/>
        <v>53.158343379985766</v>
      </c>
      <c r="D222" s="33">
        <f>IF(INDEX('Sample Input'!$C$9:$P$9,MATCH(C222,'Sample Input'!$C$9:$P$9,1))&gt;=20,FORECAST(C222,INDEX('Sample Input'!$C$10:$P$10,MATCH(C222,'Sample Input'!$C$9:$P$9,1)-1):INDEX('Sample Input'!$C$10:$P$10,MATCH(C222,'Sample Input'!$C$9:$P$9,1)),INDEX('Sample Input'!$C$9:$P$9,MATCH(C222,'Sample Input'!$C$9:$P$9,1)-1):INDEX('Sample Input'!$C$9:$P$9,MATCH(C222,'Sample Input'!$C$9:$P$9,1))),FORECAST(C222,INDEX('Sample Input'!$C$10:$P$10,MATCH(C222,'Sample Input'!$C$9:$P$9,1)):INDEX('Sample Input'!$C$10:$P$10,MATCH(C222,'Sample Input'!$C$9:$P$9,1)+1),INDEX('Sample Input'!$C$9:$P$9,MATCH(C222,'Sample Input'!$C$9:$P$9,1)):INDEX('Sample Input'!$C$9:$P$9,MATCH(C222,'Sample Input'!$C$9:$P$9,1)+1)))</f>
        <v>0</v>
      </c>
      <c r="E222" s="33">
        <f>IF(INDEX('Sample Input'!$C$9:$P$9,MATCH(C222,'Sample Input'!$C$9:$P$9,1))&gt;=20,FORECAST(C222,INDEX('Sample Input'!$C$11:$P$11,MATCH(C222,'Sample Input'!$C$9:$P$9,1)-1):INDEX('Sample Input'!$C$11:$P$11,MATCH(C222,'Sample Input'!$C$9:$P$9,1)),INDEX('Sample Input'!$C$9:$P$9,MATCH(C222,'Sample Input'!$C$9:$P$9,1)-1):INDEX('Sample Input'!$C$9:$P$9,MATCH(C222,'Sample Input'!$C$9:$P$9,1))),FORECAST(C222,INDEX('Sample Input'!$C$11:$P$11,MATCH(C222,'Sample Input'!$C$9:$P$9,1)):INDEX('Sample Input'!$C$11:$P$11,MATCH(C222,'Sample Input'!$C$9:$P$9,1)+1),INDEX('Sample Input'!$C$9:$P$9,MATCH(C222,'Sample Input'!$C$9:$P$9,1)):INDEX('Sample Input'!$C$9:$P$9,MATCH(C222,'Sample Input'!$C$9:$P$9,1)+1)))</f>
        <v>0</v>
      </c>
      <c r="F222" s="34">
        <f t="shared" si="67"/>
        <v>0.20141795898437503</v>
      </c>
      <c r="G222" s="34">
        <f t="shared" si="68"/>
        <v>0.21191406250000003</v>
      </c>
      <c r="H222" s="34">
        <f t="shared" si="69"/>
        <v>0.23074262695312506</v>
      </c>
      <c r="I222" s="35">
        <f t="shared" si="70"/>
        <v>54</v>
      </c>
      <c r="J222" s="35">
        <f t="shared" si="71"/>
        <v>54</v>
      </c>
      <c r="K222" s="35">
        <f t="shared" si="72"/>
        <v>54</v>
      </c>
      <c r="L222" s="35">
        <f t="shared" si="73"/>
        <v>127</v>
      </c>
      <c r="M222" s="35">
        <f t="shared" si="74"/>
        <v>127</v>
      </c>
      <c r="N222" s="36">
        <f t="shared" si="75"/>
        <v>127</v>
      </c>
      <c r="P222" s="48">
        <f>IF(INDEX('Sample Input'!$C$6:$P$6,MATCH(C222,'Sample Input'!$C$9:$P$9,1))&gt;='Sample Input'!$O$9,FORECAST(C222,INDEX('Sample Input'!$C$6:$P$6,MATCH(C222,'Sample Input'!$C$9:$P$9,1)-1):INDEX('Sample Input'!$C$6:$P$6,MATCH(C222,'Sample Input'!$C$9:$P$9,1)),INDEX('Sample Input'!$C$9:$P$9,MATCH(C222,'Sample Input'!$C$9:$P$9,1)-1):INDEX('Sample Input'!$C$9:$P$9,MATCH(C222,'Sample Input'!$C$9:$P$9,1))),FORECAST(C222,INDEX('Sample Input'!$C$6:$P$6,MATCH(C222,'Sample Input'!$C$9:$P$9,1)):INDEX('Sample Input'!$C$6:$P$6,MATCH(C222,'Sample Input'!$C$9:$P$9,1)+1),INDEX('Sample Input'!$C$9:$P$9,MATCH(C222,'Sample Input'!$C$9:$P$9,1)):INDEX('Sample Input'!$C$9:$P$9,MATCH(C222,'Sample Input'!$C$9:$P$9,1)+1)))</f>
        <v>53.158343379985766</v>
      </c>
      <c r="Q222" s="49">
        <f>IF(INDEX('Sample Input'!$C$9:$P$9,MATCH(C222,'Sample Input'!$C$9:$P$9,1))&gt;=20,FORECAST(C222,INDEX('Sample Input'!$C$7:$P$7,MATCH(C222,'Sample Input'!$C$9:$P$9,1)-1):INDEX('Sample Input'!$C$7:$P$7,MATCH(C222,'Sample Input'!$C$9:$P$9,1)),INDEX('Sample Input'!$C$9:$P$9,MATCH(C222,'Sample Input'!$C$9:$P$9,1)-1):INDEX('Sample Input'!$C$9:$P$9,MATCH(C222,'Sample Input'!$C$9:$P$9,1))),FORECAST(C222,INDEX('Sample Input'!$C$7:$P$7,MATCH(C222,'Sample Input'!$C$9:$P$9,1)):INDEX('Sample Input'!$C$7:$P$7,MATCH(C222,'Sample Input'!$C$9:$P$9,1)+1),INDEX('Sample Input'!$C$9:$P$9,MATCH(C222,'Sample Input'!$C$9:$P$9,1)):INDEX('Sample Input'!$C$9:$P$9,MATCH(C222,'Sample Input'!$C$9:$P$9,1)+1)))</f>
        <v>0</v>
      </c>
      <c r="R222" s="50">
        <f>IF(INDEX('Sample Input'!$C$9:$P$9,MATCH(C222,'Sample Input'!$C$9:$P$9,1))&gt;=20,FORECAST(C222,INDEX('Sample Input'!$C$8:$P$8,MATCH(C222,'Sample Input'!$C$9:$P$9,1)-1):INDEX('Sample Input'!$C$8:$P$8,MATCH(C222,'Sample Input'!$C$9:$P$9,1)),INDEX('Sample Input'!$C$9:$P$9,MATCH(C222,'Sample Input'!$C$9:$P$9,1)-1):INDEX('Sample Input'!$C$9:$P$9,MATCH(C222,'Sample Input'!$C$9:$P$9,1))),FORECAST(C222,INDEX('Sample Input'!$C$8:$P$8,MATCH(C222,'Sample Input'!$C$9:$P$9,1)):INDEX('Sample Input'!$C$8:$P$8,MATCH(C222,'Sample Input'!$C$9:$P$9,1)+1),INDEX('Sample Input'!$C$9:$P$9,MATCH(C222,'Sample Input'!$C$9:$P$9,1)):INDEX('Sample Input'!$C$9:$P$9,MATCH(C222,'Sample Input'!$C$9:$P$9,1)+1)))</f>
        <v>0</v>
      </c>
      <c r="T222" s="32">
        <f t="shared" si="76"/>
        <v>53.158343379985766</v>
      </c>
      <c r="U222" s="33">
        <f t="shared" si="77"/>
        <v>0</v>
      </c>
      <c r="V222" s="33">
        <f t="shared" si="78"/>
        <v>0</v>
      </c>
      <c r="W222" s="34">
        <f t="shared" si="79"/>
        <v>0.20141795898437503</v>
      </c>
      <c r="X222" s="34">
        <f t="shared" si="80"/>
        <v>0.21191406250000003</v>
      </c>
      <c r="Y222" s="34">
        <f t="shared" si="81"/>
        <v>0.23074262695312506</v>
      </c>
      <c r="Z222" s="35">
        <f t="shared" si="82"/>
        <v>54</v>
      </c>
      <c r="AA222" s="35">
        <f t="shared" si="83"/>
        <v>54</v>
      </c>
      <c r="AB222" s="35">
        <f t="shared" si="84"/>
        <v>54</v>
      </c>
      <c r="AC222" s="35">
        <f t="shared" si="85"/>
        <v>127</v>
      </c>
      <c r="AD222" s="35">
        <f t="shared" si="86"/>
        <v>127</v>
      </c>
      <c r="AE222" s="36">
        <f t="shared" si="87"/>
        <v>127</v>
      </c>
    </row>
    <row r="223" spans="1:31" x14ac:dyDescent="0.25">
      <c r="A223" s="56">
        <v>218</v>
      </c>
      <c r="C223" s="32">
        <f t="shared" si="66"/>
        <v>53.264414625007745</v>
      </c>
      <c r="D223" s="33">
        <f>IF(INDEX('Sample Input'!$C$9:$P$9,MATCH(C223,'Sample Input'!$C$9:$P$9,1))&gt;=20,FORECAST(C223,INDEX('Sample Input'!$C$10:$P$10,MATCH(C223,'Sample Input'!$C$9:$P$9,1)-1):INDEX('Sample Input'!$C$10:$P$10,MATCH(C223,'Sample Input'!$C$9:$P$9,1)),INDEX('Sample Input'!$C$9:$P$9,MATCH(C223,'Sample Input'!$C$9:$P$9,1)-1):INDEX('Sample Input'!$C$9:$P$9,MATCH(C223,'Sample Input'!$C$9:$P$9,1))),FORECAST(C223,INDEX('Sample Input'!$C$10:$P$10,MATCH(C223,'Sample Input'!$C$9:$P$9,1)):INDEX('Sample Input'!$C$10:$P$10,MATCH(C223,'Sample Input'!$C$9:$P$9,1)+1),INDEX('Sample Input'!$C$9:$P$9,MATCH(C223,'Sample Input'!$C$9:$P$9,1)):INDEX('Sample Input'!$C$9:$P$9,MATCH(C223,'Sample Input'!$C$9:$P$9,1)+1)))</f>
        <v>0</v>
      </c>
      <c r="E223" s="33">
        <f>IF(INDEX('Sample Input'!$C$9:$P$9,MATCH(C223,'Sample Input'!$C$9:$P$9,1))&gt;=20,FORECAST(C223,INDEX('Sample Input'!$C$11:$P$11,MATCH(C223,'Sample Input'!$C$9:$P$9,1)-1):INDEX('Sample Input'!$C$11:$P$11,MATCH(C223,'Sample Input'!$C$9:$P$9,1)),INDEX('Sample Input'!$C$9:$P$9,MATCH(C223,'Sample Input'!$C$9:$P$9,1)-1):INDEX('Sample Input'!$C$9:$P$9,MATCH(C223,'Sample Input'!$C$9:$P$9,1))),FORECAST(C223,INDEX('Sample Input'!$C$11:$P$11,MATCH(C223,'Sample Input'!$C$9:$P$9,1)):INDEX('Sample Input'!$C$11:$P$11,MATCH(C223,'Sample Input'!$C$9:$P$9,1)+1),INDEX('Sample Input'!$C$9:$P$9,MATCH(C223,'Sample Input'!$C$9:$P$9,1)):INDEX('Sample Input'!$C$9:$P$9,MATCH(C223,'Sample Input'!$C$9:$P$9,1)+1)))</f>
        <v>0</v>
      </c>
      <c r="F223" s="34">
        <f t="shared" si="67"/>
        <v>0.20234615234374997</v>
      </c>
      <c r="G223" s="34">
        <f t="shared" si="68"/>
        <v>0.21289062499999997</v>
      </c>
      <c r="H223" s="34">
        <f t="shared" si="69"/>
        <v>0.23180595703124998</v>
      </c>
      <c r="I223" s="35">
        <f t="shared" si="70"/>
        <v>54</v>
      </c>
      <c r="J223" s="35">
        <f t="shared" si="71"/>
        <v>54</v>
      </c>
      <c r="K223" s="35">
        <f t="shared" si="72"/>
        <v>54</v>
      </c>
      <c r="L223" s="35">
        <f t="shared" si="73"/>
        <v>127</v>
      </c>
      <c r="M223" s="35">
        <f t="shared" si="74"/>
        <v>127</v>
      </c>
      <c r="N223" s="36">
        <f t="shared" si="75"/>
        <v>127</v>
      </c>
      <c r="P223" s="48">
        <f>IF(INDEX('Sample Input'!$C$6:$P$6,MATCH(C223,'Sample Input'!$C$9:$P$9,1))&gt;='Sample Input'!$O$9,FORECAST(C223,INDEX('Sample Input'!$C$6:$P$6,MATCH(C223,'Sample Input'!$C$9:$P$9,1)-1):INDEX('Sample Input'!$C$6:$P$6,MATCH(C223,'Sample Input'!$C$9:$P$9,1)),INDEX('Sample Input'!$C$9:$P$9,MATCH(C223,'Sample Input'!$C$9:$P$9,1)-1):INDEX('Sample Input'!$C$9:$P$9,MATCH(C223,'Sample Input'!$C$9:$P$9,1))),FORECAST(C223,INDEX('Sample Input'!$C$6:$P$6,MATCH(C223,'Sample Input'!$C$9:$P$9,1)):INDEX('Sample Input'!$C$6:$P$6,MATCH(C223,'Sample Input'!$C$9:$P$9,1)+1),INDEX('Sample Input'!$C$9:$P$9,MATCH(C223,'Sample Input'!$C$9:$P$9,1)):INDEX('Sample Input'!$C$9:$P$9,MATCH(C223,'Sample Input'!$C$9:$P$9,1)+1)))</f>
        <v>53.264414625007745</v>
      </c>
      <c r="Q223" s="49">
        <f>IF(INDEX('Sample Input'!$C$9:$P$9,MATCH(C223,'Sample Input'!$C$9:$P$9,1))&gt;=20,FORECAST(C223,INDEX('Sample Input'!$C$7:$P$7,MATCH(C223,'Sample Input'!$C$9:$P$9,1)-1):INDEX('Sample Input'!$C$7:$P$7,MATCH(C223,'Sample Input'!$C$9:$P$9,1)),INDEX('Sample Input'!$C$9:$P$9,MATCH(C223,'Sample Input'!$C$9:$P$9,1)-1):INDEX('Sample Input'!$C$9:$P$9,MATCH(C223,'Sample Input'!$C$9:$P$9,1))),FORECAST(C223,INDEX('Sample Input'!$C$7:$P$7,MATCH(C223,'Sample Input'!$C$9:$P$9,1)):INDEX('Sample Input'!$C$7:$P$7,MATCH(C223,'Sample Input'!$C$9:$P$9,1)+1),INDEX('Sample Input'!$C$9:$P$9,MATCH(C223,'Sample Input'!$C$9:$P$9,1)):INDEX('Sample Input'!$C$9:$P$9,MATCH(C223,'Sample Input'!$C$9:$P$9,1)+1)))</f>
        <v>0</v>
      </c>
      <c r="R223" s="50">
        <f>IF(INDEX('Sample Input'!$C$9:$P$9,MATCH(C223,'Sample Input'!$C$9:$P$9,1))&gt;=20,FORECAST(C223,INDEX('Sample Input'!$C$8:$P$8,MATCH(C223,'Sample Input'!$C$9:$P$9,1)-1):INDEX('Sample Input'!$C$8:$P$8,MATCH(C223,'Sample Input'!$C$9:$P$9,1)),INDEX('Sample Input'!$C$9:$P$9,MATCH(C223,'Sample Input'!$C$9:$P$9,1)-1):INDEX('Sample Input'!$C$9:$P$9,MATCH(C223,'Sample Input'!$C$9:$P$9,1))),FORECAST(C223,INDEX('Sample Input'!$C$8:$P$8,MATCH(C223,'Sample Input'!$C$9:$P$9,1)):INDEX('Sample Input'!$C$8:$P$8,MATCH(C223,'Sample Input'!$C$9:$P$9,1)+1),INDEX('Sample Input'!$C$9:$P$9,MATCH(C223,'Sample Input'!$C$9:$P$9,1)):INDEX('Sample Input'!$C$9:$P$9,MATCH(C223,'Sample Input'!$C$9:$P$9,1)+1)))</f>
        <v>0</v>
      </c>
      <c r="T223" s="32">
        <f t="shared" si="76"/>
        <v>53.264414625007745</v>
      </c>
      <c r="U223" s="33">
        <f t="shared" si="77"/>
        <v>0</v>
      </c>
      <c r="V223" s="33">
        <f t="shared" si="78"/>
        <v>0</v>
      </c>
      <c r="W223" s="34">
        <f t="shared" si="79"/>
        <v>0.20234615234374997</v>
      </c>
      <c r="X223" s="34">
        <f t="shared" si="80"/>
        <v>0.21289062499999997</v>
      </c>
      <c r="Y223" s="34">
        <f t="shared" si="81"/>
        <v>0.23180595703124998</v>
      </c>
      <c r="Z223" s="35">
        <f t="shared" si="82"/>
        <v>54</v>
      </c>
      <c r="AA223" s="35">
        <f t="shared" si="83"/>
        <v>54</v>
      </c>
      <c r="AB223" s="35">
        <f t="shared" si="84"/>
        <v>54</v>
      </c>
      <c r="AC223" s="35">
        <f t="shared" si="85"/>
        <v>127</v>
      </c>
      <c r="AD223" s="35">
        <f t="shared" si="86"/>
        <v>127</v>
      </c>
      <c r="AE223" s="36">
        <f t="shared" si="87"/>
        <v>127</v>
      </c>
    </row>
    <row r="224" spans="1:31" x14ac:dyDescent="0.25">
      <c r="A224" s="56">
        <v>219</v>
      </c>
      <c r="C224" s="32">
        <f t="shared" si="66"/>
        <v>53.370161987105391</v>
      </c>
      <c r="D224" s="33">
        <f>IF(INDEX('Sample Input'!$C$9:$P$9,MATCH(C224,'Sample Input'!$C$9:$P$9,1))&gt;=20,FORECAST(C224,INDEX('Sample Input'!$C$10:$P$10,MATCH(C224,'Sample Input'!$C$9:$P$9,1)-1):INDEX('Sample Input'!$C$10:$P$10,MATCH(C224,'Sample Input'!$C$9:$P$9,1)),INDEX('Sample Input'!$C$9:$P$9,MATCH(C224,'Sample Input'!$C$9:$P$9,1)-1):INDEX('Sample Input'!$C$9:$P$9,MATCH(C224,'Sample Input'!$C$9:$P$9,1))),FORECAST(C224,INDEX('Sample Input'!$C$10:$P$10,MATCH(C224,'Sample Input'!$C$9:$P$9,1)):INDEX('Sample Input'!$C$10:$P$10,MATCH(C224,'Sample Input'!$C$9:$P$9,1)+1),INDEX('Sample Input'!$C$9:$P$9,MATCH(C224,'Sample Input'!$C$9:$P$9,1)):INDEX('Sample Input'!$C$9:$P$9,MATCH(C224,'Sample Input'!$C$9:$P$9,1)+1)))</f>
        <v>0</v>
      </c>
      <c r="E224" s="33">
        <f>IF(INDEX('Sample Input'!$C$9:$P$9,MATCH(C224,'Sample Input'!$C$9:$P$9,1))&gt;=20,FORECAST(C224,INDEX('Sample Input'!$C$11:$P$11,MATCH(C224,'Sample Input'!$C$9:$P$9,1)-1):INDEX('Sample Input'!$C$11:$P$11,MATCH(C224,'Sample Input'!$C$9:$P$9,1)),INDEX('Sample Input'!$C$9:$P$9,MATCH(C224,'Sample Input'!$C$9:$P$9,1)-1):INDEX('Sample Input'!$C$9:$P$9,MATCH(C224,'Sample Input'!$C$9:$P$9,1))),FORECAST(C224,INDEX('Sample Input'!$C$11:$P$11,MATCH(C224,'Sample Input'!$C$9:$P$9,1)):INDEX('Sample Input'!$C$11:$P$11,MATCH(C224,'Sample Input'!$C$9:$P$9,1)+1),INDEX('Sample Input'!$C$9:$P$9,MATCH(C224,'Sample Input'!$C$9:$P$9,1)):INDEX('Sample Input'!$C$9:$P$9,MATCH(C224,'Sample Input'!$C$9:$P$9,1)+1)))</f>
        <v>0</v>
      </c>
      <c r="F224" s="34">
        <f t="shared" si="67"/>
        <v>0.203274345703125</v>
      </c>
      <c r="G224" s="34">
        <f t="shared" si="68"/>
        <v>0.2138671875</v>
      </c>
      <c r="H224" s="34">
        <f t="shared" si="69"/>
        <v>0.23286928710937502</v>
      </c>
      <c r="I224" s="35">
        <f t="shared" si="70"/>
        <v>55</v>
      </c>
      <c r="J224" s="35">
        <f t="shared" si="71"/>
        <v>55</v>
      </c>
      <c r="K224" s="35">
        <f t="shared" si="72"/>
        <v>55</v>
      </c>
      <c r="L224" s="35">
        <f t="shared" si="73"/>
        <v>127</v>
      </c>
      <c r="M224" s="35">
        <f t="shared" si="74"/>
        <v>127</v>
      </c>
      <c r="N224" s="36">
        <f t="shared" si="75"/>
        <v>127</v>
      </c>
      <c r="P224" s="48">
        <f>IF(INDEX('Sample Input'!$C$6:$P$6,MATCH(C224,'Sample Input'!$C$9:$P$9,1))&gt;='Sample Input'!$O$9,FORECAST(C224,INDEX('Sample Input'!$C$6:$P$6,MATCH(C224,'Sample Input'!$C$9:$P$9,1)-1):INDEX('Sample Input'!$C$6:$P$6,MATCH(C224,'Sample Input'!$C$9:$P$9,1)),INDEX('Sample Input'!$C$9:$P$9,MATCH(C224,'Sample Input'!$C$9:$P$9,1)-1):INDEX('Sample Input'!$C$9:$P$9,MATCH(C224,'Sample Input'!$C$9:$P$9,1))),FORECAST(C224,INDEX('Sample Input'!$C$6:$P$6,MATCH(C224,'Sample Input'!$C$9:$P$9,1)):INDEX('Sample Input'!$C$6:$P$6,MATCH(C224,'Sample Input'!$C$9:$P$9,1)+1),INDEX('Sample Input'!$C$9:$P$9,MATCH(C224,'Sample Input'!$C$9:$P$9,1)):INDEX('Sample Input'!$C$9:$P$9,MATCH(C224,'Sample Input'!$C$9:$P$9,1)+1)))</f>
        <v>53.370161987105391</v>
      </c>
      <c r="Q224" s="49">
        <f>IF(INDEX('Sample Input'!$C$9:$P$9,MATCH(C224,'Sample Input'!$C$9:$P$9,1))&gt;=20,FORECAST(C224,INDEX('Sample Input'!$C$7:$P$7,MATCH(C224,'Sample Input'!$C$9:$P$9,1)-1):INDEX('Sample Input'!$C$7:$P$7,MATCH(C224,'Sample Input'!$C$9:$P$9,1)),INDEX('Sample Input'!$C$9:$P$9,MATCH(C224,'Sample Input'!$C$9:$P$9,1)-1):INDEX('Sample Input'!$C$9:$P$9,MATCH(C224,'Sample Input'!$C$9:$P$9,1))),FORECAST(C224,INDEX('Sample Input'!$C$7:$P$7,MATCH(C224,'Sample Input'!$C$9:$P$9,1)):INDEX('Sample Input'!$C$7:$P$7,MATCH(C224,'Sample Input'!$C$9:$P$9,1)+1),INDEX('Sample Input'!$C$9:$P$9,MATCH(C224,'Sample Input'!$C$9:$P$9,1)):INDEX('Sample Input'!$C$9:$P$9,MATCH(C224,'Sample Input'!$C$9:$P$9,1)+1)))</f>
        <v>0</v>
      </c>
      <c r="R224" s="50">
        <f>IF(INDEX('Sample Input'!$C$9:$P$9,MATCH(C224,'Sample Input'!$C$9:$P$9,1))&gt;=20,FORECAST(C224,INDEX('Sample Input'!$C$8:$P$8,MATCH(C224,'Sample Input'!$C$9:$P$9,1)-1):INDEX('Sample Input'!$C$8:$P$8,MATCH(C224,'Sample Input'!$C$9:$P$9,1)),INDEX('Sample Input'!$C$9:$P$9,MATCH(C224,'Sample Input'!$C$9:$P$9,1)-1):INDEX('Sample Input'!$C$9:$P$9,MATCH(C224,'Sample Input'!$C$9:$P$9,1))),FORECAST(C224,INDEX('Sample Input'!$C$8:$P$8,MATCH(C224,'Sample Input'!$C$9:$P$9,1)):INDEX('Sample Input'!$C$8:$P$8,MATCH(C224,'Sample Input'!$C$9:$P$9,1)+1),INDEX('Sample Input'!$C$9:$P$9,MATCH(C224,'Sample Input'!$C$9:$P$9,1)):INDEX('Sample Input'!$C$9:$P$9,MATCH(C224,'Sample Input'!$C$9:$P$9,1)+1)))</f>
        <v>0</v>
      </c>
      <c r="T224" s="32">
        <f t="shared" si="76"/>
        <v>53.370161987105391</v>
      </c>
      <c r="U224" s="33">
        <f t="shared" si="77"/>
        <v>0</v>
      </c>
      <c r="V224" s="33">
        <f t="shared" si="78"/>
        <v>0</v>
      </c>
      <c r="W224" s="34">
        <f t="shared" si="79"/>
        <v>0.203274345703125</v>
      </c>
      <c r="X224" s="34">
        <f t="shared" si="80"/>
        <v>0.2138671875</v>
      </c>
      <c r="Y224" s="34">
        <f t="shared" si="81"/>
        <v>0.23286928710937502</v>
      </c>
      <c r="Z224" s="35">
        <f t="shared" si="82"/>
        <v>55</v>
      </c>
      <c r="AA224" s="35">
        <f t="shared" si="83"/>
        <v>55</v>
      </c>
      <c r="AB224" s="35">
        <f t="shared" si="84"/>
        <v>55</v>
      </c>
      <c r="AC224" s="35">
        <f t="shared" si="85"/>
        <v>127</v>
      </c>
      <c r="AD224" s="35">
        <f t="shared" si="86"/>
        <v>127</v>
      </c>
      <c r="AE224" s="36">
        <f t="shared" si="87"/>
        <v>127</v>
      </c>
    </row>
    <row r="225" spans="1:31" x14ac:dyDescent="0.25">
      <c r="A225" s="56">
        <v>220</v>
      </c>
      <c r="C225" s="32">
        <f t="shared" si="66"/>
        <v>53.475587927410359</v>
      </c>
      <c r="D225" s="33">
        <f>IF(INDEX('Sample Input'!$C$9:$P$9,MATCH(C225,'Sample Input'!$C$9:$P$9,1))&gt;=20,FORECAST(C225,INDEX('Sample Input'!$C$10:$P$10,MATCH(C225,'Sample Input'!$C$9:$P$9,1)-1):INDEX('Sample Input'!$C$10:$P$10,MATCH(C225,'Sample Input'!$C$9:$P$9,1)),INDEX('Sample Input'!$C$9:$P$9,MATCH(C225,'Sample Input'!$C$9:$P$9,1)-1):INDEX('Sample Input'!$C$9:$P$9,MATCH(C225,'Sample Input'!$C$9:$P$9,1))),FORECAST(C225,INDEX('Sample Input'!$C$10:$P$10,MATCH(C225,'Sample Input'!$C$9:$P$9,1)):INDEX('Sample Input'!$C$10:$P$10,MATCH(C225,'Sample Input'!$C$9:$P$9,1)+1),INDEX('Sample Input'!$C$9:$P$9,MATCH(C225,'Sample Input'!$C$9:$P$9,1)):INDEX('Sample Input'!$C$9:$P$9,MATCH(C225,'Sample Input'!$C$9:$P$9,1)+1)))</f>
        <v>0</v>
      </c>
      <c r="E225" s="33">
        <f>IF(INDEX('Sample Input'!$C$9:$P$9,MATCH(C225,'Sample Input'!$C$9:$P$9,1))&gt;=20,FORECAST(C225,INDEX('Sample Input'!$C$11:$P$11,MATCH(C225,'Sample Input'!$C$9:$P$9,1)-1):INDEX('Sample Input'!$C$11:$P$11,MATCH(C225,'Sample Input'!$C$9:$P$9,1)),INDEX('Sample Input'!$C$9:$P$9,MATCH(C225,'Sample Input'!$C$9:$P$9,1)-1):INDEX('Sample Input'!$C$9:$P$9,MATCH(C225,'Sample Input'!$C$9:$P$9,1))),FORECAST(C225,INDEX('Sample Input'!$C$11:$P$11,MATCH(C225,'Sample Input'!$C$9:$P$9,1)):INDEX('Sample Input'!$C$11:$P$11,MATCH(C225,'Sample Input'!$C$9:$P$9,1)+1),INDEX('Sample Input'!$C$9:$P$9,MATCH(C225,'Sample Input'!$C$9:$P$9,1)):INDEX('Sample Input'!$C$9:$P$9,MATCH(C225,'Sample Input'!$C$9:$P$9,1)+1)))</f>
        <v>0</v>
      </c>
      <c r="F225" s="34">
        <f t="shared" si="67"/>
        <v>0.20420253906249997</v>
      </c>
      <c r="G225" s="34">
        <f t="shared" si="68"/>
        <v>0.21484374999999994</v>
      </c>
      <c r="H225" s="34">
        <f t="shared" si="69"/>
        <v>0.23393261718749997</v>
      </c>
      <c r="I225" s="35">
        <f t="shared" si="70"/>
        <v>55</v>
      </c>
      <c r="J225" s="35">
        <f t="shared" si="71"/>
        <v>55</v>
      </c>
      <c r="K225" s="35">
        <f t="shared" si="72"/>
        <v>55</v>
      </c>
      <c r="L225" s="35">
        <f t="shared" si="73"/>
        <v>128</v>
      </c>
      <c r="M225" s="35">
        <f t="shared" si="74"/>
        <v>128</v>
      </c>
      <c r="N225" s="36">
        <f t="shared" si="75"/>
        <v>128</v>
      </c>
      <c r="P225" s="48">
        <f>IF(INDEX('Sample Input'!$C$6:$P$6,MATCH(C225,'Sample Input'!$C$9:$P$9,1))&gt;='Sample Input'!$O$9,FORECAST(C225,INDEX('Sample Input'!$C$6:$P$6,MATCH(C225,'Sample Input'!$C$9:$P$9,1)-1):INDEX('Sample Input'!$C$6:$P$6,MATCH(C225,'Sample Input'!$C$9:$P$9,1)),INDEX('Sample Input'!$C$9:$P$9,MATCH(C225,'Sample Input'!$C$9:$P$9,1)-1):INDEX('Sample Input'!$C$9:$P$9,MATCH(C225,'Sample Input'!$C$9:$P$9,1))),FORECAST(C225,INDEX('Sample Input'!$C$6:$P$6,MATCH(C225,'Sample Input'!$C$9:$P$9,1)):INDEX('Sample Input'!$C$6:$P$6,MATCH(C225,'Sample Input'!$C$9:$P$9,1)+1),INDEX('Sample Input'!$C$9:$P$9,MATCH(C225,'Sample Input'!$C$9:$P$9,1)):INDEX('Sample Input'!$C$9:$P$9,MATCH(C225,'Sample Input'!$C$9:$P$9,1)+1)))</f>
        <v>53.475587927410359</v>
      </c>
      <c r="Q225" s="49">
        <f>IF(INDEX('Sample Input'!$C$9:$P$9,MATCH(C225,'Sample Input'!$C$9:$P$9,1))&gt;=20,FORECAST(C225,INDEX('Sample Input'!$C$7:$P$7,MATCH(C225,'Sample Input'!$C$9:$P$9,1)-1):INDEX('Sample Input'!$C$7:$P$7,MATCH(C225,'Sample Input'!$C$9:$P$9,1)),INDEX('Sample Input'!$C$9:$P$9,MATCH(C225,'Sample Input'!$C$9:$P$9,1)-1):INDEX('Sample Input'!$C$9:$P$9,MATCH(C225,'Sample Input'!$C$9:$P$9,1))),FORECAST(C225,INDEX('Sample Input'!$C$7:$P$7,MATCH(C225,'Sample Input'!$C$9:$P$9,1)):INDEX('Sample Input'!$C$7:$P$7,MATCH(C225,'Sample Input'!$C$9:$P$9,1)+1),INDEX('Sample Input'!$C$9:$P$9,MATCH(C225,'Sample Input'!$C$9:$P$9,1)):INDEX('Sample Input'!$C$9:$P$9,MATCH(C225,'Sample Input'!$C$9:$P$9,1)+1)))</f>
        <v>0</v>
      </c>
      <c r="R225" s="50">
        <f>IF(INDEX('Sample Input'!$C$9:$P$9,MATCH(C225,'Sample Input'!$C$9:$P$9,1))&gt;=20,FORECAST(C225,INDEX('Sample Input'!$C$8:$P$8,MATCH(C225,'Sample Input'!$C$9:$P$9,1)-1):INDEX('Sample Input'!$C$8:$P$8,MATCH(C225,'Sample Input'!$C$9:$P$9,1)),INDEX('Sample Input'!$C$9:$P$9,MATCH(C225,'Sample Input'!$C$9:$P$9,1)-1):INDEX('Sample Input'!$C$9:$P$9,MATCH(C225,'Sample Input'!$C$9:$P$9,1))),FORECAST(C225,INDEX('Sample Input'!$C$8:$P$8,MATCH(C225,'Sample Input'!$C$9:$P$9,1)):INDEX('Sample Input'!$C$8:$P$8,MATCH(C225,'Sample Input'!$C$9:$P$9,1)+1),INDEX('Sample Input'!$C$9:$P$9,MATCH(C225,'Sample Input'!$C$9:$P$9,1)):INDEX('Sample Input'!$C$9:$P$9,MATCH(C225,'Sample Input'!$C$9:$P$9,1)+1)))</f>
        <v>0</v>
      </c>
      <c r="T225" s="32">
        <f t="shared" si="76"/>
        <v>53.475587927410359</v>
      </c>
      <c r="U225" s="33">
        <f t="shared" si="77"/>
        <v>0</v>
      </c>
      <c r="V225" s="33">
        <f t="shared" si="78"/>
        <v>0</v>
      </c>
      <c r="W225" s="34">
        <f t="shared" si="79"/>
        <v>0.20420253906249997</v>
      </c>
      <c r="X225" s="34">
        <f t="shared" si="80"/>
        <v>0.21484374999999994</v>
      </c>
      <c r="Y225" s="34">
        <f t="shared" si="81"/>
        <v>0.23393261718749997</v>
      </c>
      <c r="Z225" s="35">
        <f t="shared" si="82"/>
        <v>55</v>
      </c>
      <c r="AA225" s="35">
        <f t="shared" si="83"/>
        <v>55</v>
      </c>
      <c r="AB225" s="35">
        <f t="shared" si="84"/>
        <v>55</v>
      </c>
      <c r="AC225" s="35">
        <f t="shared" si="85"/>
        <v>128</v>
      </c>
      <c r="AD225" s="35">
        <f t="shared" si="86"/>
        <v>128</v>
      </c>
      <c r="AE225" s="36">
        <f t="shared" si="87"/>
        <v>128</v>
      </c>
    </row>
    <row r="226" spans="1:31" x14ac:dyDescent="0.25">
      <c r="A226" s="56">
        <v>221</v>
      </c>
      <c r="C226" s="32">
        <f t="shared" si="66"/>
        <v>53.580694877267319</v>
      </c>
      <c r="D226" s="33">
        <f>IF(INDEX('Sample Input'!$C$9:$P$9,MATCH(C226,'Sample Input'!$C$9:$P$9,1))&gt;=20,FORECAST(C226,INDEX('Sample Input'!$C$10:$P$10,MATCH(C226,'Sample Input'!$C$9:$P$9,1)-1):INDEX('Sample Input'!$C$10:$P$10,MATCH(C226,'Sample Input'!$C$9:$P$9,1)),INDEX('Sample Input'!$C$9:$P$9,MATCH(C226,'Sample Input'!$C$9:$P$9,1)-1):INDEX('Sample Input'!$C$9:$P$9,MATCH(C226,'Sample Input'!$C$9:$P$9,1))),FORECAST(C226,INDEX('Sample Input'!$C$10:$P$10,MATCH(C226,'Sample Input'!$C$9:$P$9,1)):INDEX('Sample Input'!$C$10:$P$10,MATCH(C226,'Sample Input'!$C$9:$P$9,1)+1),INDEX('Sample Input'!$C$9:$P$9,MATCH(C226,'Sample Input'!$C$9:$P$9,1)):INDEX('Sample Input'!$C$9:$P$9,MATCH(C226,'Sample Input'!$C$9:$P$9,1)+1)))</f>
        <v>0</v>
      </c>
      <c r="E226" s="33">
        <f>IF(INDEX('Sample Input'!$C$9:$P$9,MATCH(C226,'Sample Input'!$C$9:$P$9,1))&gt;=20,FORECAST(C226,INDEX('Sample Input'!$C$11:$P$11,MATCH(C226,'Sample Input'!$C$9:$P$9,1)-1):INDEX('Sample Input'!$C$11:$P$11,MATCH(C226,'Sample Input'!$C$9:$P$9,1)),INDEX('Sample Input'!$C$9:$P$9,MATCH(C226,'Sample Input'!$C$9:$P$9,1)-1):INDEX('Sample Input'!$C$9:$P$9,MATCH(C226,'Sample Input'!$C$9:$P$9,1))),FORECAST(C226,INDEX('Sample Input'!$C$11:$P$11,MATCH(C226,'Sample Input'!$C$9:$P$9,1)):INDEX('Sample Input'!$C$11:$P$11,MATCH(C226,'Sample Input'!$C$9:$P$9,1)+1),INDEX('Sample Input'!$C$9:$P$9,MATCH(C226,'Sample Input'!$C$9:$P$9,1)):INDEX('Sample Input'!$C$9:$P$9,MATCH(C226,'Sample Input'!$C$9:$P$9,1)+1)))</f>
        <v>0</v>
      </c>
      <c r="F226" s="34">
        <f t="shared" si="67"/>
        <v>0.2051307324218751</v>
      </c>
      <c r="G226" s="34">
        <f t="shared" si="68"/>
        <v>0.21582031250000008</v>
      </c>
      <c r="H226" s="34">
        <f t="shared" si="69"/>
        <v>0.23499594726562512</v>
      </c>
      <c r="I226" s="35">
        <f t="shared" si="70"/>
        <v>55</v>
      </c>
      <c r="J226" s="35">
        <f t="shared" si="71"/>
        <v>55</v>
      </c>
      <c r="K226" s="35">
        <f t="shared" si="72"/>
        <v>55</v>
      </c>
      <c r="L226" s="35">
        <f t="shared" si="73"/>
        <v>128</v>
      </c>
      <c r="M226" s="35">
        <f t="shared" si="74"/>
        <v>128</v>
      </c>
      <c r="N226" s="36">
        <f t="shared" si="75"/>
        <v>128</v>
      </c>
      <c r="P226" s="48">
        <f>IF(INDEX('Sample Input'!$C$6:$P$6,MATCH(C226,'Sample Input'!$C$9:$P$9,1))&gt;='Sample Input'!$O$9,FORECAST(C226,INDEX('Sample Input'!$C$6:$P$6,MATCH(C226,'Sample Input'!$C$9:$P$9,1)-1):INDEX('Sample Input'!$C$6:$P$6,MATCH(C226,'Sample Input'!$C$9:$P$9,1)),INDEX('Sample Input'!$C$9:$P$9,MATCH(C226,'Sample Input'!$C$9:$P$9,1)-1):INDEX('Sample Input'!$C$9:$P$9,MATCH(C226,'Sample Input'!$C$9:$P$9,1))),FORECAST(C226,INDEX('Sample Input'!$C$6:$P$6,MATCH(C226,'Sample Input'!$C$9:$P$9,1)):INDEX('Sample Input'!$C$6:$P$6,MATCH(C226,'Sample Input'!$C$9:$P$9,1)+1),INDEX('Sample Input'!$C$9:$P$9,MATCH(C226,'Sample Input'!$C$9:$P$9,1)):INDEX('Sample Input'!$C$9:$P$9,MATCH(C226,'Sample Input'!$C$9:$P$9,1)+1)))</f>
        <v>53.580694877267319</v>
      </c>
      <c r="Q226" s="49">
        <f>IF(INDEX('Sample Input'!$C$9:$P$9,MATCH(C226,'Sample Input'!$C$9:$P$9,1))&gt;=20,FORECAST(C226,INDEX('Sample Input'!$C$7:$P$7,MATCH(C226,'Sample Input'!$C$9:$P$9,1)-1):INDEX('Sample Input'!$C$7:$P$7,MATCH(C226,'Sample Input'!$C$9:$P$9,1)),INDEX('Sample Input'!$C$9:$P$9,MATCH(C226,'Sample Input'!$C$9:$P$9,1)-1):INDEX('Sample Input'!$C$9:$P$9,MATCH(C226,'Sample Input'!$C$9:$P$9,1))),FORECAST(C226,INDEX('Sample Input'!$C$7:$P$7,MATCH(C226,'Sample Input'!$C$9:$P$9,1)):INDEX('Sample Input'!$C$7:$P$7,MATCH(C226,'Sample Input'!$C$9:$P$9,1)+1),INDEX('Sample Input'!$C$9:$P$9,MATCH(C226,'Sample Input'!$C$9:$P$9,1)):INDEX('Sample Input'!$C$9:$P$9,MATCH(C226,'Sample Input'!$C$9:$P$9,1)+1)))</f>
        <v>0</v>
      </c>
      <c r="R226" s="50">
        <f>IF(INDEX('Sample Input'!$C$9:$P$9,MATCH(C226,'Sample Input'!$C$9:$P$9,1))&gt;=20,FORECAST(C226,INDEX('Sample Input'!$C$8:$P$8,MATCH(C226,'Sample Input'!$C$9:$P$9,1)-1):INDEX('Sample Input'!$C$8:$P$8,MATCH(C226,'Sample Input'!$C$9:$P$9,1)),INDEX('Sample Input'!$C$9:$P$9,MATCH(C226,'Sample Input'!$C$9:$P$9,1)-1):INDEX('Sample Input'!$C$9:$P$9,MATCH(C226,'Sample Input'!$C$9:$P$9,1))),FORECAST(C226,INDEX('Sample Input'!$C$8:$P$8,MATCH(C226,'Sample Input'!$C$9:$P$9,1)):INDEX('Sample Input'!$C$8:$P$8,MATCH(C226,'Sample Input'!$C$9:$P$9,1)+1),INDEX('Sample Input'!$C$9:$P$9,MATCH(C226,'Sample Input'!$C$9:$P$9,1)):INDEX('Sample Input'!$C$9:$P$9,MATCH(C226,'Sample Input'!$C$9:$P$9,1)+1)))</f>
        <v>0</v>
      </c>
      <c r="T226" s="32">
        <f t="shared" si="76"/>
        <v>53.580694877267319</v>
      </c>
      <c r="U226" s="33">
        <f t="shared" si="77"/>
        <v>0</v>
      </c>
      <c r="V226" s="33">
        <f t="shared" si="78"/>
        <v>0</v>
      </c>
      <c r="W226" s="34">
        <f t="shared" si="79"/>
        <v>0.2051307324218751</v>
      </c>
      <c r="X226" s="34">
        <f t="shared" si="80"/>
        <v>0.21582031250000008</v>
      </c>
      <c r="Y226" s="34">
        <f t="shared" si="81"/>
        <v>0.23499594726562512</v>
      </c>
      <c r="Z226" s="35">
        <f t="shared" si="82"/>
        <v>55</v>
      </c>
      <c r="AA226" s="35">
        <f t="shared" si="83"/>
        <v>55</v>
      </c>
      <c r="AB226" s="35">
        <f t="shared" si="84"/>
        <v>55</v>
      </c>
      <c r="AC226" s="35">
        <f t="shared" si="85"/>
        <v>128</v>
      </c>
      <c r="AD226" s="35">
        <f t="shared" si="86"/>
        <v>128</v>
      </c>
      <c r="AE226" s="36">
        <f t="shared" si="87"/>
        <v>128</v>
      </c>
    </row>
    <row r="227" spans="1:31" x14ac:dyDescent="0.25">
      <c r="A227" s="56">
        <v>222</v>
      </c>
      <c r="C227" s="32">
        <f t="shared" si="66"/>
        <v>53.685485238727338</v>
      </c>
      <c r="D227" s="33">
        <f>IF(INDEX('Sample Input'!$C$9:$P$9,MATCH(C227,'Sample Input'!$C$9:$P$9,1))&gt;=20,FORECAST(C227,INDEX('Sample Input'!$C$10:$P$10,MATCH(C227,'Sample Input'!$C$9:$P$9,1)-1):INDEX('Sample Input'!$C$10:$P$10,MATCH(C227,'Sample Input'!$C$9:$P$9,1)),INDEX('Sample Input'!$C$9:$P$9,MATCH(C227,'Sample Input'!$C$9:$P$9,1)-1):INDEX('Sample Input'!$C$9:$P$9,MATCH(C227,'Sample Input'!$C$9:$P$9,1))),FORECAST(C227,INDEX('Sample Input'!$C$10:$P$10,MATCH(C227,'Sample Input'!$C$9:$P$9,1)):INDEX('Sample Input'!$C$10:$P$10,MATCH(C227,'Sample Input'!$C$9:$P$9,1)+1),INDEX('Sample Input'!$C$9:$P$9,MATCH(C227,'Sample Input'!$C$9:$P$9,1)):INDEX('Sample Input'!$C$9:$P$9,MATCH(C227,'Sample Input'!$C$9:$P$9,1)+1)))</f>
        <v>0</v>
      </c>
      <c r="E227" s="33">
        <f>IF(INDEX('Sample Input'!$C$9:$P$9,MATCH(C227,'Sample Input'!$C$9:$P$9,1))&gt;=20,FORECAST(C227,INDEX('Sample Input'!$C$11:$P$11,MATCH(C227,'Sample Input'!$C$9:$P$9,1)-1):INDEX('Sample Input'!$C$11:$P$11,MATCH(C227,'Sample Input'!$C$9:$P$9,1)),INDEX('Sample Input'!$C$9:$P$9,MATCH(C227,'Sample Input'!$C$9:$P$9,1)-1):INDEX('Sample Input'!$C$9:$P$9,MATCH(C227,'Sample Input'!$C$9:$P$9,1))),FORECAST(C227,INDEX('Sample Input'!$C$11:$P$11,MATCH(C227,'Sample Input'!$C$9:$P$9,1)):INDEX('Sample Input'!$C$11:$P$11,MATCH(C227,'Sample Input'!$C$9:$P$9,1)+1),INDEX('Sample Input'!$C$9:$P$9,MATCH(C227,'Sample Input'!$C$9:$P$9,1)):INDEX('Sample Input'!$C$9:$P$9,MATCH(C227,'Sample Input'!$C$9:$P$9,1)+1)))</f>
        <v>0</v>
      </c>
      <c r="F227" s="34">
        <f t="shared" si="67"/>
        <v>0.20605892578125015</v>
      </c>
      <c r="G227" s="34">
        <f t="shared" si="68"/>
        <v>0.21679687500000014</v>
      </c>
      <c r="H227" s="34">
        <f t="shared" si="69"/>
        <v>0.23605927734375018</v>
      </c>
      <c r="I227" s="35">
        <f t="shared" si="70"/>
        <v>55</v>
      </c>
      <c r="J227" s="35">
        <f t="shared" si="71"/>
        <v>55</v>
      </c>
      <c r="K227" s="35">
        <f t="shared" si="72"/>
        <v>55</v>
      </c>
      <c r="L227" s="35">
        <f t="shared" si="73"/>
        <v>128</v>
      </c>
      <c r="M227" s="35">
        <f t="shared" si="74"/>
        <v>128</v>
      </c>
      <c r="N227" s="36">
        <f t="shared" si="75"/>
        <v>128</v>
      </c>
      <c r="P227" s="48">
        <f>IF(INDEX('Sample Input'!$C$6:$P$6,MATCH(C227,'Sample Input'!$C$9:$P$9,1))&gt;='Sample Input'!$O$9,FORECAST(C227,INDEX('Sample Input'!$C$6:$P$6,MATCH(C227,'Sample Input'!$C$9:$P$9,1)-1):INDEX('Sample Input'!$C$6:$P$6,MATCH(C227,'Sample Input'!$C$9:$P$9,1)),INDEX('Sample Input'!$C$9:$P$9,MATCH(C227,'Sample Input'!$C$9:$P$9,1)-1):INDEX('Sample Input'!$C$9:$P$9,MATCH(C227,'Sample Input'!$C$9:$P$9,1))),FORECAST(C227,INDEX('Sample Input'!$C$6:$P$6,MATCH(C227,'Sample Input'!$C$9:$P$9,1)):INDEX('Sample Input'!$C$6:$P$6,MATCH(C227,'Sample Input'!$C$9:$P$9,1)+1),INDEX('Sample Input'!$C$9:$P$9,MATCH(C227,'Sample Input'!$C$9:$P$9,1)):INDEX('Sample Input'!$C$9:$P$9,MATCH(C227,'Sample Input'!$C$9:$P$9,1)+1)))</f>
        <v>53.685485238727338</v>
      </c>
      <c r="Q227" s="49">
        <f>IF(INDEX('Sample Input'!$C$9:$P$9,MATCH(C227,'Sample Input'!$C$9:$P$9,1))&gt;=20,FORECAST(C227,INDEX('Sample Input'!$C$7:$P$7,MATCH(C227,'Sample Input'!$C$9:$P$9,1)-1):INDEX('Sample Input'!$C$7:$P$7,MATCH(C227,'Sample Input'!$C$9:$P$9,1)),INDEX('Sample Input'!$C$9:$P$9,MATCH(C227,'Sample Input'!$C$9:$P$9,1)-1):INDEX('Sample Input'!$C$9:$P$9,MATCH(C227,'Sample Input'!$C$9:$P$9,1))),FORECAST(C227,INDEX('Sample Input'!$C$7:$P$7,MATCH(C227,'Sample Input'!$C$9:$P$9,1)):INDEX('Sample Input'!$C$7:$P$7,MATCH(C227,'Sample Input'!$C$9:$P$9,1)+1),INDEX('Sample Input'!$C$9:$P$9,MATCH(C227,'Sample Input'!$C$9:$P$9,1)):INDEX('Sample Input'!$C$9:$P$9,MATCH(C227,'Sample Input'!$C$9:$P$9,1)+1)))</f>
        <v>0</v>
      </c>
      <c r="R227" s="50">
        <f>IF(INDEX('Sample Input'!$C$9:$P$9,MATCH(C227,'Sample Input'!$C$9:$P$9,1))&gt;=20,FORECAST(C227,INDEX('Sample Input'!$C$8:$P$8,MATCH(C227,'Sample Input'!$C$9:$P$9,1)-1):INDEX('Sample Input'!$C$8:$P$8,MATCH(C227,'Sample Input'!$C$9:$P$9,1)),INDEX('Sample Input'!$C$9:$P$9,MATCH(C227,'Sample Input'!$C$9:$P$9,1)-1):INDEX('Sample Input'!$C$9:$P$9,MATCH(C227,'Sample Input'!$C$9:$P$9,1))),FORECAST(C227,INDEX('Sample Input'!$C$8:$P$8,MATCH(C227,'Sample Input'!$C$9:$P$9,1)):INDEX('Sample Input'!$C$8:$P$8,MATCH(C227,'Sample Input'!$C$9:$P$9,1)+1),INDEX('Sample Input'!$C$9:$P$9,MATCH(C227,'Sample Input'!$C$9:$P$9,1)):INDEX('Sample Input'!$C$9:$P$9,MATCH(C227,'Sample Input'!$C$9:$P$9,1)+1)))</f>
        <v>0</v>
      </c>
      <c r="T227" s="32">
        <f t="shared" si="76"/>
        <v>53.685485238727338</v>
      </c>
      <c r="U227" s="33">
        <f t="shared" si="77"/>
        <v>0</v>
      </c>
      <c r="V227" s="33">
        <f t="shared" si="78"/>
        <v>0</v>
      </c>
      <c r="W227" s="34">
        <f t="shared" si="79"/>
        <v>0.20605892578125015</v>
      </c>
      <c r="X227" s="34">
        <f t="shared" si="80"/>
        <v>0.21679687500000014</v>
      </c>
      <c r="Y227" s="34">
        <f t="shared" si="81"/>
        <v>0.23605927734375018</v>
      </c>
      <c r="Z227" s="35">
        <f t="shared" si="82"/>
        <v>55</v>
      </c>
      <c r="AA227" s="35">
        <f t="shared" si="83"/>
        <v>55</v>
      </c>
      <c r="AB227" s="35">
        <f t="shared" si="84"/>
        <v>55</v>
      </c>
      <c r="AC227" s="35">
        <f t="shared" si="85"/>
        <v>128</v>
      </c>
      <c r="AD227" s="35">
        <f t="shared" si="86"/>
        <v>128</v>
      </c>
      <c r="AE227" s="36">
        <f t="shared" si="87"/>
        <v>128</v>
      </c>
    </row>
    <row r="228" spans="1:31" x14ac:dyDescent="0.25">
      <c r="A228" s="56">
        <v>223</v>
      </c>
      <c r="C228" s="32">
        <f t="shared" si="66"/>
        <v>53.789961385031049</v>
      </c>
      <c r="D228" s="33">
        <f>IF(INDEX('Sample Input'!$C$9:$P$9,MATCH(C228,'Sample Input'!$C$9:$P$9,1))&gt;=20,FORECAST(C228,INDEX('Sample Input'!$C$10:$P$10,MATCH(C228,'Sample Input'!$C$9:$P$9,1)-1):INDEX('Sample Input'!$C$10:$P$10,MATCH(C228,'Sample Input'!$C$9:$P$9,1)),INDEX('Sample Input'!$C$9:$P$9,MATCH(C228,'Sample Input'!$C$9:$P$9,1)-1):INDEX('Sample Input'!$C$9:$P$9,MATCH(C228,'Sample Input'!$C$9:$P$9,1))),FORECAST(C228,INDEX('Sample Input'!$C$10:$P$10,MATCH(C228,'Sample Input'!$C$9:$P$9,1)):INDEX('Sample Input'!$C$10:$P$10,MATCH(C228,'Sample Input'!$C$9:$P$9,1)+1),INDEX('Sample Input'!$C$9:$P$9,MATCH(C228,'Sample Input'!$C$9:$P$9,1)):INDEX('Sample Input'!$C$9:$P$9,MATCH(C228,'Sample Input'!$C$9:$P$9,1)+1)))</f>
        <v>0</v>
      </c>
      <c r="E228" s="33">
        <f>IF(INDEX('Sample Input'!$C$9:$P$9,MATCH(C228,'Sample Input'!$C$9:$P$9,1))&gt;=20,FORECAST(C228,INDEX('Sample Input'!$C$11:$P$11,MATCH(C228,'Sample Input'!$C$9:$P$9,1)-1):INDEX('Sample Input'!$C$11:$P$11,MATCH(C228,'Sample Input'!$C$9:$P$9,1)),INDEX('Sample Input'!$C$9:$P$9,MATCH(C228,'Sample Input'!$C$9:$P$9,1)-1):INDEX('Sample Input'!$C$9:$P$9,MATCH(C228,'Sample Input'!$C$9:$P$9,1))),FORECAST(C228,INDEX('Sample Input'!$C$11:$P$11,MATCH(C228,'Sample Input'!$C$9:$P$9,1)):INDEX('Sample Input'!$C$11:$P$11,MATCH(C228,'Sample Input'!$C$9:$P$9,1)+1),INDEX('Sample Input'!$C$9:$P$9,MATCH(C228,'Sample Input'!$C$9:$P$9,1)):INDEX('Sample Input'!$C$9:$P$9,MATCH(C228,'Sample Input'!$C$9:$P$9,1)+1)))</f>
        <v>0</v>
      </c>
      <c r="F228" s="34">
        <f t="shared" si="67"/>
        <v>0.20698711914062509</v>
      </c>
      <c r="G228" s="34">
        <f t="shared" si="68"/>
        <v>0.21777343750000008</v>
      </c>
      <c r="H228" s="34">
        <f t="shared" si="69"/>
        <v>0.2371226074218751</v>
      </c>
      <c r="I228" s="35">
        <f t="shared" si="70"/>
        <v>56</v>
      </c>
      <c r="J228" s="35">
        <f t="shared" si="71"/>
        <v>56</v>
      </c>
      <c r="K228" s="35">
        <f t="shared" si="72"/>
        <v>56</v>
      </c>
      <c r="L228" s="35">
        <f t="shared" si="73"/>
        <v>129</v>
      </c>
      <c r="M228" s="35">
        <f t="shared" si="74"/>
        <v>129</v>
      </c>
      <c r="N228" s="36">
        <f t="shared" si="75"/>
        <v>129</v>
      </c>
      <c r="P228" s="48">
        <f>IF(INDEX('Sample Input'!$C$6:$P$6,MATCH(C228,'Sample Input'!$C$9:$P$9,1))&gt;='Sample Input'!$O$9,FORECAST(C228,INDEX('Sample Input'!$C$6:$P$6,MATCH(C228,'Sample Input'!$C$9:$P$9,1)-1):INDEX('Sample Input'!$C$6:$P$6,MATCH(C228,'Sample Input'!$C$9:$P$9,1)),INDEX('Sample Input'!$C$9:$P$9,MATCH(C228,'Sample Input'!$C$9:$P$9,1)-1):INDEX('Sample Input'!$C$9:$P$9,MATCH(C228,'Sample Input'!$C$9:$P$9,1))),FORECAST(C228,INDEX('Sample Input'!$C$6:$P$6,MATCH(C228,'Sample Input'!$C$9:$P$9,1)):INDEX('Sample Input'!$C$6:$P$6,MATCH(C228,'Sample Input'!$C$9:$P$9,1)+1),INDEX('Sample Input'!$C$9:$P$9,MATCH(C228,'Sample Input'!$C$9:$P$9,1)):INDEX('Sample Input'!$C$9:$P$9,MATCH(C228,'Sample Input'!$C$9:$P$9,1)+1)))</f>
        <v>53.789961385031049</v>
      </c>
      <c r="Q228" s="49">
        <f>IF(INDEX('Sample Input'!$C$9:$P$9,MATCH(C228,'Sample Input'!$C$9:$P$9,1))&gt;=20,FORECAST(C228,INDEX('Sample Input'!$C$7:$P$7,MATCH(C228,'Sample Input'!$C$9:$P$9,1)-1):INDEX('Sample Input'!$C$7:$P$7,MATCH(C228,'Sample Input'!$C$9:$P$9,1)),INDEX('Sample Input'!$C$9:$P$9,MATCH(C228,'Sample Input'!$C$9:$P$9,1)-1):INDEX('Sample Input'!$C$9:$P$9,MATCH(C228,'Sample Input'!$C$9:$P$9,1))),FORECAST(C228,INDEX('Sample Input'!$C$7:$P$7,MATCH(C228,'Sample Input'!$C$9:$P$9,1)):INDEX('Sample Input'!$C$7:$P$7,MATCH(C228,'Sample Input'!$C$9:$P$9,1)+1),INDEX('Sample Input'!$C$9:$P$9,MATCH(C228,'Sample Input'!$C$9:$P$9,1)):INDEX('Sample Input'!$C$9:$P$9,MATCH(C228,'Sample Input'!$C$9:$P$9,1)+1)))</f>
        <v>0</v>
      </c>
      <c r="R228" s="50">
        <f>IF(INDEX('Sample Input'!$C$9:$P$9,MATCH(C228,'Sample Input'!$C$9:$P$9,1))&gt;=20,FORECAST(C228,INDEX('Sample Input'!$C$8:$P$8,MATCH(C228,'Sample Input'!$C$9:$P$9,1)-1):INDEX('Sample Input'!$C$8:$P$8,MATCH(C228,'Sample Input'!$C$9:$P$9,1)),INDEX('Sample Input'!$C$9:$P$9,MATCH(C228,'Sample Input'!$C$9:$P$9,1)-1):INDEX('Sample Input'!$C$9:$P$9,MATCH(C228,'Sample Input'!$C$9:$P$9,1))),FORECAST(C228,INDEX('Sample Input'!$C$8:$P$8,MATCH(C228,'Sample Input'!$C$9:$P$9,1)):INDEX('Sample Input'!$C$8:$P$8,MATCH(C228,'Sample Input'!$C$9:$P$9,1)+1),INDEX('Sample Input'!$C$9:$P$9,MATCH(C228,'Sample Input'!$C$9:$P$9,1)):INDEX('Sample Input'!$C$9:$P$9,MATCH(C228,'Sample Input'!$C$9:$P$9,1)+1)))</f>
        <v>0</v>
      </c>
      <c r="T228" s="32">
        <f t="shared" si="76"/>
        <v>53.789961385031049</v>
      </c>
      <c r="U228" s="33">
        <f t="shared" si="77"/>
        <v>0</v>
      </c>
      <c r="V228" s="33">
        <f t="shared" si="78"/>
        <v>0</v>
      </c>
      <c r="W228" s="34">
        <f t="shared" si="79"/>
        <v>0.20698711914062509</v>
      </c>
      <c r="X228" s="34">
        <f t="shared" si="80"/>
        <v>0.21777343750000008</v>
      </c>
      <c r="Y228" s="34">
        <f t="shared" si="81"/>
        <v>0.2371226074218751</v>
      </c>
      <c r="Z228" s="35">
        <f t="shared" si="82"/>
        <v>56</v>
      </c>
      <c r="AA228" s="35">
        <f t="shared" si="83"/>
        <v>56</v>
      </c>
      <c r="AB228" s="35">
        <f t="shared" si="84"/>
        <v>56</v>
      </c>
      <c r="AC228" s="35">
        <f t="shared" si="85"/>
        <v>129</v>
      </c>
      <c r="AD228" s="35">
        <f t="shared" si="86"/>
        <v>129</v>
      </c>
      <c r="AE228" s="36">
        <f t="shared" si="87"/>
        <v>129</v>
      </c>
    </row>
    <row r="229" spans="1:31" x14ac:dyDescent="0.25">
      <c r="A229" s="56">
        <v>224</v>
      </c>
      <c r="C229" s="32">
        <f t="shared" si="66"/>
        <v>53.894125661081674</v>
      </c>
      <c r="D229" s="33">
        <f>IF(INDEX('Sample Input'!$C$9:$P$9,MATCH(C229,'Sample Input'!$C$9:$P$9,1))&gt;=20,FORECAST(C229,INDEX('Sample Input'!$C$10:$P$10,MATCH(C229,'Sample Input'!$C$9:$P$9,1)-1):INDEX('Sample Input'!$C$10:$P$10,MATCH(C229,'Sample Input'!$C$9:$P$9,1)),INDEX('Sample Input'!$C$9:$P$9,MATCH(C229,'Sample Input'!$C$9:$P$9,1)-1):INDEX('Sample Input'!$C$9:$P$9,MATCH(C229,'Sample Input'!$C$9:$P$9,1))),FORECAST(C229,INDEX('Sample Input'!$C$10:$P$10,MATCH(C229,'Sample Input'!$C$9:$P$9,1)):INDEX('Sample Input'!$C$10:$P$10,MATCH(C229,'Sample Input'!$C$9:$P$9,1)+1),INDEX('Sample Input'!$C$9:$P$9,MATCH(C229,'Sample Input'!$C$9:$P$9,1)):INDEX('Sample Input'!$C$9:$P$9,MATCH(C229,'Sample Input'!$C$9:$P$9,1)+1)))</f>
        <v>0</v>
      </c>
      <c r="E229" s="33">
        <f>IF(INDEX('Sample Input'!$C$9:$P$9,MATCH(C229,'Sample Input'!$C$9:$P$9,1))&gt;=20,FORECAST(C229,INDEX('Sample Input'!$C$11:$P$11,MATCH(C229,'Sample Input'!$C$9:$P$9,1)-1):INDEX('Sample Input'!$C$11:$P$11,MATCH(C229,'Sample Input'!$C$9:$P$9,1)),INDEX('Sample Input'!$C$9:$P$9,MATCH(C229,'Sample Input'!$C$9:$P$9,1)-1):INDEX('Sample Input'!$C$9:$P$9,MATCH(C229,'Sample Input'!$C$9:$P$9,1))),FORECAST(C229,INDEX('Sample Input'!$C$11:$P$11,MATCH(C229,'Sample Input'!$C$9:$P$9,1)):INDEX('Sample Input'!$C$11:$P$11,MATCH(C229,'Sample Input'!$C$9:$P$9,1)+1),INDEX('Sample Input'!$C$9:$P$9,MATCH(C229,'Sample Input'!$C$9:$P$9,1)):INDEX('Sample Input'!$C$9:$P$9,MATCH(C229,'Sample Input'!$C$9:$P$9,1)+1)))</f>
        <v>0</v>
      </c>
      <c r="F229" s="34">
        <f t="shared" si="67"/>
        <v>0.20791531250000006</v>
      </c>
      <c r="G229" s="34">
        <f t="shared" si="68"/>
        <v>0.21875000000000006</v>
      </c>
      <c r="H229" s="34">
        <f t="shared" si="69"/>
        <v>0.23818593750000008</v>
      </c>
      <c r="I229" s="35">
        <f t="shared" si="70"/>
        <v>56</v>
      </c>
      <c r="J229" s="35">
        <f t="shared" si="71"/>
        <v>56</v>
      </c>
      <c r="K229" s="35">
        <f t="shared" si="72"/>
        <v>56</v>
      </c>
      <c r="L229" s="35">
        <f t="shared" si="73"/>
        <v>129</v>
      </c>
      <c r="M229" s="35">
        <f t="shared" si="74"/>
        <v>129</v>
      </c>
      <c r="N229" s="36">
        <f t="shared" si="75"/>
        <v>129</v>
      </c>
      <c r="P229" s="48">
        <f>IF(INDEX('Sample Input'!$C$6:$P$6,MATCH(C229,'Sample Input'!$C$9:$P$9,1))&gt;='Sample Input'!$O$9,FORECAST(C229,INDEX('Sample Input'!$C$6:$P$6,MATCH(C229,'Sample Input'!$C$9:$P$9,1)-1):INDEX('Sample Input'!$C$6:$P$6,MATCH(C229,'Sample Input'!$C$9:$P$9,1)),INDEX('Sample Input'!$C$9:$P$9,MATCH(C229,'Sample Input'!$C$9:$P$9,1)-1):INDEX('Sample Input'!$C$9:$P$9,MATCH(C229,'Sample Input'!$C$9:$P$9,1))),FORECAST(C229,INDEX('Sample Input'!$C$6:$P$6,MATCH(C229,'Sample Input'!$C$9:$P$9,1)):INDEX('Sample Input'!$C$6:$P$6,MATCH(C229,'Sample Input'!$C$9:$P$9,1)+1),INDEX('Sample Input'!$C$9:$P$9,MATCH(C229,'Sample Input'!$C$9:$P$9,1)):INDEX('Sample Input'!$C$9:$P$9,MATCH(C229,'Sample Input'!$C$9:$P$9,1)+1)))</f>
        <v>53.894125661081674</v>
      </c>
      <c r="Q229" s="49">
        <f>IF(INDEX('Sample Input'!$C$9:$P$9,MATCH(C229,'Sample Input'!$C$9:$P$9,1))&gt;=20,FORECAST(C229,INDEX('Sample Input'!$C$7:$P$7,MATCH(C229,'Sample Input'!$C$9:$P$9,1)-1):INDEX('Sample Input'!$C$7:$P$7,MATCH(C229,'Sample Input'!$C$9:$P$9,1)),INDEX('Sample Input'!$C$9:$P$9,MATCH(C229,'Sample Input'!$C$9:$P$9,1)-1):INDEX('Sample Input'!$C$9:$P$9,MATCH(C229,'Sample Input'!$C$9:$P$9,1))),FORECAST(C229,INDEX('Sample Input'!$C$7:$P$7,MATCH(C229,'Sample Input'!$C$9:$P$9,1)):INDEX('Sample Input'!$C$7:$P$7,MATCH(C229,'Sample Input'!$C$9:$P$9,1)+1),INDEX('Sample Input'!$C$9:$P$9,MATCH(C229,'Sample Input'!$C$9:$P$9,1)):INDEX('Sample Input'!$C$9:$P$9,MATCH(C229,'Sample Input'!$C$9:$P$9,1)+1)))</f>
        <v>0</v>
      </c>
      <c r="R229" s="50">
        <f>IF(INDEX('Sample Input'!$C$9:$P$9,MATCH(C229,'Sample Input'!$C$9:$P$9,1))&gt;=20,FORECAST(C229,INDEX('Sample Input'!$C$8:$P$8,MATCH(C229,'Sample Input'!$C$9:$P$9,1)-1):INDEX('Sample Input'!$C$8:$P$8,MATCH(C229,'Sample Input'!$C$9:$P$9,1)),INDEX('Sample Input'!$C$9:$P$9,MATCH(C229,'Sample Input'!$C$9:$P$9,1)-1):INDEX('Sample Input'!$C$9:$P$9,MATCH(C229,'Sample Input'!$C$9:$P$9,1))),FORECAST(C229,INDEX('Sample Input'!$C$8:$P$8,MATCH(C229,'Sample Input'!$C$9:$P$9,1)):INDEX('Sample Input'!$C$8:$P$8,MATCH(C229,'Sample Input'!$C$9:$P$9,1)+1),INDEX('Sample Input'!$C$9:$P$9,MATCH(C229,'Sample Input'!$C$9:$P$9,1)):INDEX('Sample Input'!$C$9:$P$9,MATCH(C229,'Sample Input'!$C$9:$P$9,1)+1)))</f>
        <v>0</v>
      </c>
      <c r="T229" s="32">
        <f t="shared" si="76"/>
        <v>53.894125661081674</v>
      </c>
      <c r="U229" s="33">
        <f t="shared" si="77"/>
        <v>0</v>
      </c>
      <c r="V229" s="33">
        <f t="shared" si="78"/>
        <v>0</v>
      </c>
      <c r="W229" s="34">
        <f t="shared" si="79"/>
        <v>0.20791531250000006</v>
      </c>
      <c r="X229" s="34">
        <f t="shared" si="80"/>
        <v>0.21875000000000006</v>
      </c>
      <c r="Y229" s="34">
        <f t="shared" si="81"/>
        <v>0.23818593750000008</v>
      </c>
      <c r="Z229" s="35">
        <f t="shared" si="82"/>
        <v>56</v>
      </c>
      <c r="AA229" s="35">
        <f t="shared" si="83"/>
        <v>56</v>
      </c>
      <c r="AB229" s="35">
        <f t="shared" si="84"/>
        <v>56</v>
      </c>
      <c r="AC229" s="35">
        <f t="shared" si="85"/>
        <v>129</v>
      </c>
      <c r="AD229" s="35">
        <f t="shared" si="86"/>
        <v>129</v>
      </c>
      <c r="AE229" s="36">
        <f t="shared" si="87"/>
        <v>129</v>
      </c>
    </row>
    <row r="230" spans="1:31" x14ac:dyDescent="0.25">
      <c r="A230" s="56">
        <v>225</v>
      </c>
      <c r="C230" s="32">
        <f t="shared" si="66"/>
        <v>53.997980383908157</v>
      </c>
      <c r="D230" s="33">
        <f>IF(INDEX('Sample Input'!$C$9:$P$9,MATCH(C230,'Sample Input'!$C$9:$P$9,1))&gt;=20,FORECAST(C230,INDEX('Sample Input'!$C$10:$P$10,MATCH(C230,'Sample Input'!$C$9:$P$9,1)-1):INDEX('Sample Input'!$C$10:$P$10,MATCH(C230,'Sample Input'!$C$9:$P$9,1)),INDEX('Sample Input'!$C$9:$P$9,MATCH(C230,'Sample Input'!$C$9:$P$9,1)-1):INDEX('Sample Input'!$C$9:$P$9,MATCH(C230,'Sample Input'!$C$9:$P$9,1))),FORECAST(C230,INDEX('Sample Input'!$C$10:$P$10,MATCH(C230,'Sample Input'!$C$9:$P$9,1)):INDEX('Sample Input'!$C$10:$P$10,MATCH(C230,'Sample Input'!$C$9:$P$9,1)+1),INDEX('Sample Input'!$C$9:$P$9,MATCH(C230,'Sample Input'!$C$9:$P$9,1)):INDEX('Sample Input'!$C$9:$P$9,MATCH(C230,'Sample Input'!$C$9:$P$9,1)+1)))</f>
        <v>0</v>
      </c>
      <c r="E230" s="33">
        <f>IF(INDEX('Sample Input'!$C$9:$P$9,MATCH(C230,'Sample Input'!$C$9:$P$9,1))&gt;=20,FORECAST(C230,INDEX('Sample Input'!$C$11:$P$11,MATCH(C230,'Sample Input'!$C$9:$P$9,1)-1):INDEX('Sample Input'!$C$11:$P$11,MATCH(C230,'Sample Input'!$C$9:$P$9,1)),INDEX('Sample Input'!$C$9:$P$9,MATCH(C230,'Sample Input'!$C$9:$P$9,1)-1):INDEX('Sample Input'!$C$9:$P$9,MATCH(C230,'Sample Input'!$C$9:$P$9,1))),FORECAST(C230,INDEX('Sample Input'!$C$11:$P$11,MATCH(C230,'Sample Input'!$C$9:$P$9,1)):INDEX('Sample Input'!$C$11:$P$11,MATCH(C230,'Sample Input'!$C$9:$P$9,1)+1),INDEX('Sample Input'!$C$9:$P$9,MATCH(C230,'Sample Input'!$C$9:$P$9,1)):INDEX('Sample Input'!$C$9:$P$9,MATCH(C230,'Sample Input'!$C$9:$P$9,1)+1)))</f>
        <v>0</v>
      </c>
      <c r="F230" s="34">
        <f t="shared" si="67"/>
        <v>0.20884350585937506</v>
      </c>
      <c r="G230" s="34">
        <f t="shared" si="68"/>
        <v>0.21972656250000006</v>
      </c>
      <c r="H230" s="34">
        <f t="shared" si="69"/>
        <v>0.23924926757812509</v>
      </c>
      <c r="I230" s="35">
        <f t="shared" si="70"/>
        <v>56</v>
      </c>
      <c r="J230" s="35">
        <f t="shared" si="71"/>
        <v>56</v>
      </c>
      <c r="K230" s="35">
        <f t="shared" si="72"/>
        <v>56</v>
      </c>
      <c r="L230" s="35">
        <f t="shared" si="73"/>
        <v>129</v>
      </c>
      <c r="M230" s="35">
        <f t="shared" si="74"/>
        <v>129</v>
      </c>
      <c r="N230" s="36">
        <f t="shared" si="75"/>
        <v>129</v>
      </c>
      <c r="P230" s="48">
        <f>IF(INDEX('Sample Input'!$C$6:$P$6,MATCH(C230,'Sample Input'!$C$9:$P$9,1))&gt;='Sample Input'!$O$9,FORECAST(C230,INDEX('Sample Input'!$C$6:$P$6,MATCH(C230,'Sample Input'!$C$9:$P$9,1)-1):INDEX('Sample Input'!$C$6:$P$6,MATCH(C230,'Sample Input'!$C$9:$P$9,1)),INDEX('Sample Input'!$C$9:$P$9,MATCH(C230,'Sample Input'!$C$9:$P$9,1)-1):INDEX('Sample Input'!$C$9:$P$9,MATCH(C230,'Sample Input'!$C$9:$P$9,1))),FORECAST(C230,INDEX('Sample Input'!$C$6:$P$6,MATCH(C230,'Sample Input'!$C$9:$P$9,1)):INDEX('Sample Input'!$C$6:$P$6,MATCH(C230,'Sample Input'!$C$9:$P$9,1)+1),INDEX('Sample Input'!$C$9:$P$9,MATCH(C230,'Sample Input'!$C$9:$P$9,1)):INDEX('Sample Input'!$C$9:$P$9,MATCH(C230,'Sample Input'!$C$9:$P$9,1)+1)))</f>
        <v>53.997980383908157</v>
      </c>
      <c r="Q230" s="49">
        <f>IF(INDEX('Sample Input'!$C$9:$P$9,MATCH(C230,'Sample Input'!$C$9:$P$9,1))&gt;=20,FORECAST(C230,INDEX('Sample Input'!$C$7:$P$7,MATCH(C230,'Sample Input'!$C$9:$P$9,1)-1):INDEX('Sample Input'!$C$7:$P$7,MATCH(C230,'Sample Input'!$C$9:$P$9,1)),INDEX('Sample Input'!$C$9:$P$9,MATCH(C230,'Sample Input'!$C$9:$P$9,1)-1):INDEX('Sample Input'!$C$9:$P$9,MATCH(C230,'Sample Input'!$C$9:$P$9,1))),FORECAST(C230,INDEX('Sample Input'!$C$7:$P$7,MATCH(C230,'Sample Input'!$C$9:$P$9,1)):INDEX('Sample Input'!$C$7:$P$7,MATCH(C230,'Sample Input'!$C$9:$P$9,1)+1),INDEX('Sample Input'!$C$9:$P$9,MATCH(C230,'Sample Input'!$C$9:$P$9,1)):INDEX('Sample Input'!$C$9:$P$9,MATCH(C230,'Sample Input'!$C$9:$P$9,1)+1)))</f>
        <v>0</v>
      </c>
      <c r="R230" s="50">
        <f>IF(INDEX('Sample Input'!$C$9:$P$9,MATCH(C230,'Sample Input'!$C$9:$P$9,1))&gt;=20,FORECAST(C230,INDEX('Sample Input'!$C$8:$P$8,MATCH(C230,'Sample Input'!$C$9:$P$9,1)-1):INDEX('Sample Input'!$C$8:$P$8,MATCH(C230,'Sample Input'!$C$9:$P$9,1)),INDEX('Sample Input'!$C$9:$P$9,MATCH(C230,'Sample Input'!$C$9:$P$9,1)-1):INDEX('Sample Input'!$C$9:$P$9,MATCH(C230,'Sample Input'!$C$9:$P$9,1))),FORECAST(C230,INDEX('Sample Input'!$C$8:$P$8,MATCH(C230,'Sample Input'!$C$9:$P$9,1)):INDEX('Sample Input'!$C$8:$P$8,MATCH(C230,'Sample Input'!$C$9:$P$9,1)+1),INDEX('Sample Input'!$C$9:$P$9,MATCH(C230,'Sample Input'!$C$9:$P$9,1)):INDEX('Sample Input'!$C$9:$P$9,MATCH(C230,'Sample Input'!$C$9:$P$9,1)+1)))</f>
        <v>0</v>
      </c>
      <c r="T230" s="32">
        <f t="shared" si="76"/>
        <v>53.997980383908157</v>
      </c>
      <c r="U230" s="33">
        <f t="shared" si="77"/>
        <v>0</v>
      </c>
      <c r="V230" s="33">
        <f t="shared" si="78"/>
        <v>0</v>
      </c>
      <c r="W230" s="34">
        <f t="shared" si="79"/>
        <v>0.20884350585937506</v>
      </c>
      <c r="X230" s="34">
        <f t="shared" si="80"/>
        <v>0.21972656250000006</v>
      </c>
      <c r="Y230" s="34">
        <f t="shared" si="81"/>
        <v>0.23924926757812509</v>
      </c>
      <c r="Z230" s="35">
        <f t="shared" si="82"/>
        <v>56</v>
      </c>
      <c r="AA230" s="35">
        <f t="shared" si="83"/>
        <v>56</v>
      </c>
      <c r="AB230" s="35">
        <f t="shared" si="84"/>
        <v>56</v>
      </c>
      <c r="AC230" s="35">
        <f t="shared" si="85"/>
        <v>129</v>
      </c>
      <c r="AD230" s="35">
        <f t="shared" si="86"/>
        <v>129</v>
      </c>
      <c r="AE230" s="36">
        <f t="shared" si="87"/>
        <v>129</v>
      </c>
    </row>
    <row r="231" spans="1:31" x14ac:dyDescent="0.25">
      <c r="A231" s="56">
        <v>226</v>
      </c>
      <c r="C231" s="32">
        <f t="shared" si="66"/>
        <v>54.101527843118774</v>
      </c>
      <c r="D231" s="33">
        <f>IF(INDEX('Sample Input'!$C$9:$P$9,MATCH(C231,'Sample Input'!$C$9:$P$9,1))&gt;=20,FORECAST(C231,INDEX('Sample Input'!$C$10:$P$10,MATCH(C231,'Sample Input'!$C$9:$P$9,1)-1):INDEX('Sample Input'!$C$10:$P$10,MATCH(C231,'Sample Input'!$C$9:$P$9,1)),INDEX('Sample Input'!$C$9:$P$9,MATCH(C231,'Sample Input'!$C$9:$P$9,1)-1):INDEX('Sample Input'!$C$9:$P$9,MATCH(C231,'Sample Input'!$C$9:$P$9,1))),FORECAST(C231,INDEX('Sample Input'!$C$10:$P$10,MATCH(C231,'Sample Input'!$C$9:$P$9,1)):INDEX('Sample Input'!$C$10:$P$10,MATCH(C231,'Sample Input'!$C$9:$P$9,1)+1),INDEX('Sample Input'!$C$9:$P$9,MATCH(C231,'Sample Input'!$C$9:$P$9,1)):INDEX('Sample Input'!$C$9:$P$9,MATCH(C231,'Sample Input'!$C$9:$P$9,1)+1)))</f>
        <v>0</v>
      </c>
      <c r="E231" s="33">
        <f>IF(INDEX('Sample Input'!$C$9:$P$9,MATCH(C231,'Sample Input'!$C$9:$P$9,1))&gt;=20,FORECAST(C231,INDEX('Sample Input'!$C$11:$P$11,MATCH(C231,'Sample Input'!$C$9:$P$9,1)-1):INDEX('Sample Input'!$C$11:$P$11,MATCH(C231,'Sample Input'!$C$9:$P$9,1)),INDEX('Sample Input'!$C$9:$P$9,MATCH(C231,'Sample Input'!$C$9:$P$9,1)-1):INDEX('Sample Input'!$C$9:$P$9,MATCH(C231,'Sample Input'!$C$9:$P$9,1))),FORECAST(C231,INDEX('Sample Input'!$C$11:$P$11,MATCH(C231,'Sample Input'!$C$9:$P$9,1)):INDEX('Sample Input'!$C$11:$P$11,MATCH(C231,'Sample Input'!$C$9:$P$9,1)+1),INDEX('Sample Input'!$C$9:$P$9,MATCH(C231,'Sample Input'!$C$9:$P$9,1)):INDEX('Sample Input'!$C$9:$P$9,MATCH(C231,'Sample Input'!$C$9:$P$9,1)+1)))</f>
        <v>0</v>
      </c>
      <c r="F231" s="34">
        <f t="shared" si="67"/>
        <v>0.20977169921875005</v>
      </c>
      <c r="G231" s="34">
        <f t="shared" si="68"/>
        <v>0.22070312500000006</v>
      </c>
      <c r="H231" s="34">
        <f t="shared" si="69"/>
        <v>0.24031259765625007</v>
      </c>
      <c r="I231" s="35">
        <f t="shared" si="70"/>
        <v>56</v>
      </c>
      <c r="J231" s="35">
        <f t="shared" si="71"/>
        <v>56</v>
      </c>
      <c r="K231" s="35">
        <f t="shared" si="72"/>
        <v>56</v>
      </c>
      <c r="L231" s="35">
        <f t="shared" si="73"/>
        <v>129</v>
      </c>
      <c r="M231" s="35">
        <f t="shared" si="74"/>
        <v>129</v>
      </c>
      <c r="N231" s="36">
        <f t="shared" si="75"/>
        <v>129</v>
      </c>
      <c r="P231" s="48">
        <f>IF(INDEX('Sample Input'!$C$6:$P$6,MATCH(C231,'Sample Input'!$C$9:$P$9,1))&gt;='Sample Input'!$O$9,FORECAST(C231,INDEX('Sample Input'!$C$6:$P$6,MATCH(C231,'Sample Input'!$C$9:$P$9,1)-1):INDEX('Sample Input'!$C$6:$P$6,MATCH(C231,'Sample Input'!$C$9:$P$9,1)),INDEX('Sample Input'!$C$9:$P$9,MATCH(C231,'Sample Input'!$C$9:$P$9,1)-1):INDEX('Sample Input'!$C$9:$P$9,MATCH(C231,'Sample Input'!$C$9:$P$9,1))),FORECAST(C231,INDEX('Sample Input'!$C$6:$P$6,MATCH(C231,'Sample Input'!$C$9:$P$9,1)):INDEX('Sample Input'!$C$6:$P$6,MATCH(C231,'Sample Input'!$C$9:$P$9,1)+1),INDEX('Sample Input'!$C$9:$P$9,MATCH(C231,'Sample Input'!$C$9:$P$9,1)):INDEX('Sample Input'!$C$9:$P$9,MATCH(C231,'Sample Input'!$C$9:$P$9,1)+1)))</f>
        <v>54.101527843118774</v>
      </c>
      <c r="Q231" s="49">
        <f>IF(INDEX('Sample Input'!$C$9:$P$9,MATCH(C231,'Sample Input'!$C$9:$P$9,1))&gt;=20,FORECAST(C231,INDEX('Sample Input'!$C$7:$P$7,MATCH(C231,'Sample Input'!$C$9:$P$9,1)-1):INDEX('Sample Input'!$C$7:$P$7,MATCH(C231,'Sample Input'!$C$9:$P$9,1)),INDEX('Sample Input'!$C$9:$P$9,MATCH(C231,'Sample Input'!$C$9:$P$9,1)-1):INDEX('Sample Input'!$C$9:$P$9,MATCH(C231,'Sample Input'!$C$9:$P$9,1))),FORECAST(C231,INDEX('Sample Input'!$C$7:$P$7,MATCH(C231,'Sample Input'!$C$9:$P$9,1)):INDEX('Sample Input'!$C$7:$P$7,MATCH(C231,'Sample Input'!$C$9:$P$9,1)+1),INDEX('Sample Input'!$C$9:$P$9,MATCH(C231,'Sample Input'!$C$9:$P$9,1)):INDEX('Sample Input'!$C$9:$P$9,MATCH(C231,'Sample Input'!$C$9:$P$9,1)+1)))</f>
        <v>0</v>
      </c>
      <c r="R231" s="50">
        <f>IF(INDEX('Sample Input'!$C$9:$P$9,MATCH(C231,'Sample Input'!$C$9:$P$9,1))&gt;=20,FORECAST(C231,INDEX('Sample Input'!$C$8:$P$8,MATCH(C231,'Sample Input'!$C$9:$P$9,1)-1):INDEX('Sample Input'!$C$8:$P$8,MATCH(C231,'Sample Input'!$C$9:$P$9,1)),INDEX('Sample Input'!$C$9:$P$9,MATCH(C231,'Sample Input'!$C$9:$P$9,1)-1):INDEX('Sample Input'!$C$9:$P$9,MATCH(C231,'Sample Input'!$C$9:$P$9,1))),FORECAST(C231,INDEX('Sample Input'!$C$8:$P$8,MATCH(C231,'Sample Input'!$C$9:$P$9,1)):INDEX('Sample Input'!$C$8:$P$8,MATCH(C231,'Sample Input'!$C$9:$P$9,1)+1),INDEX('Sample Input'!$C$9:$P$9,MATCH(C231,'Sample Input'!$C$9:$P$9,1)):INDEX('Sample Input'!$C$9:$P$9,MATCH(C231,'Sample Input'!$C$9:$P$9,1)+1)))</f>
        <v>0</v>
      </c>
      <c r="T231" s="32">
        <f t="shared" si="76"/>
        <v>54.101527843118774</v>
      </c>
      <c r="U231" s="33">
        <f t="shared" si="77"/>
        <v>0</v>
      </c>
      <c r="V231" s="33">
        <f t="shared" si="78"/>
        <v>0</v>
      </c>
      <c r="W231" s="34">
        <f t="shared" si="79"/>
        <v>0.20977169921875005</v>
      </c>
      <c r="X231" s="34">
        <f t="shared" si="80"/>
        <v>0.22070312500000006</v>
      </c>
      <c r="Y231" s="34">
        <f t="shared" si="81"/>
        <v>0.24031259765625007</v>
      </c>
      <c r="Z231" s="35">
        <f t="shared" si="82"/>
        <v>56</v>
      </c>
      <c r="AA231" s="35">
        <f t="shared" si="83"/>
        <v>56</v>
      </c>
      <c r="AB231" s="35">
        <f t="shared" si="84"/>
        <v>56</v>
      </c>
      <c r="AC231" s="35">
        <f t="shared" si="85"/>
        <v>129</v>
      </c>
      <c r="AD231" s="35">
        <f t="shared" si="86"/>
        <v>129</v>
      </c>
      <c r="AE231" s="36">
        <f t="shared" si="87"/>
        <v>129</v>
      </c>
    </row>
    <row r="232" spans="1:31" x14ac:dyDescent="0.25">
      <c r="A232" s="56">
        <v>227</v>
      </c>
      <c r="C232" s="32">
        <f t="shared" si="66"/>
        <v>54.204770301345306</v>
      </c>
      <c r="D232" s="33">
        <f>IF(INDEX('Sample Input'!$C$9:$P$9,MATCH(C232,'Sample Input'!$C$9:$P$9,1))&gt;=20,FORECAST(C232,INDEX('Sample Input'!$C$10:$P$10,MATCH(C232,'Sample Input'!$C$9:$P$9,1)-1):INDEX('Sample Input'!$C$10:$P$10,MATCH(C232,'Sample Input'!$C$9:$P$9,1)),INDEX('Sample Input'!$C$9:$P$9,MATCH(C232,'Sample Input'!$C$9:$P$9,1)-1):INDEX('Sample Input'!$C$9:$P$9,MATCH(C232,'Sample Input'!$C$9:$P$9,1))),FORECAST(C232,INDEX('Sample Input'!$C$10:$P$10,MATCH(C232,'Sample Input'!$C$9:$P$9,1)):INDEX('Sample Input'!$C$10:$P$10,MATCH(C232,'Sample Input'!$C$9:$P$9,1)+1),INDEX('Sample Input'!$C$9:$P$9,MATCH(C232,'Sample Input'!$C$9:$P$9,1)):INDEX('Sample Input'!$C$9:$P$9,MATCH(C232,'Sample Input'!$C$9:$P$9,1)+1)))</f>
        <v>0</v>
      </c>
      <c r="E232" s="33">
        <f>IF(INDEX('Sample Input'!$C$9:$P$9,MATCH(C232,'Sample Input'!$C$9:$P$9,1))&gt;=20,FORECAST(C232,INDEX('Sample Input'!$C$11:$P$11,MATCH(C232,'Sample Input'!$C$9:$P$9,1)-1):INDEX('Sample Input'!$C$11:$P$11,MATCH(C232,'Sample Input'!$C$9:$P$9,1)),INDEX('Sample Input'!$C$9:$P$9,MATCH(C232,'Sample Input'!$C$9:$P$9,1)-1):INDEX('Sample Input'!$C$9:$P$9,MATCH(C232,'Sample Input'!$C$9:$P$9,1))),FORECAST(C232,INDEX('Sample Input'!$C$11:$P$11,MATCH(C232,'Sample Input'!$C$9:$P$9,1)):INDEX('Sample Input'!$C$11:$P$11,MATCH(C232,'Sample Input'!$C$9:$P$9,1)+1),INDEX('Sample Input'!$C$9:$P$9,MATCH(C232,'Sample Input'!$C$9:$P$9,1)):INDEX('Sample Input'!$C$9:$P$9,MATCH(C232,'Sample Input'!$C$9:$P$9,1)+1)))</f>
        <v>0</v>
      </c>
      <c r="F232" s="34">
        <f t="shared" si="67"/>
        <v>0.21069989257812502</v>
      </c>
      <c r="G232" s="34">
        <f t="shared" si="68"/>
        <v>0.2216796875</v>
      </c>
      <c r="H232" s="34">
        <f t="shared" si="69"/>
        <v>0.24137592773437502</v>
      </c>
      <c r="I232" s="35">
        <f t="shared" si="70"/>
        <v>57</v>
      </c>
      <c r="J232" s="35">
        <f t="shared" si="71"/>
        <v>57</v>
      </c>
      <c r="K232" s="35">
        <f t="shared" si="72"/>
        <v>57</v>
      </c>
      <c r="L232" s="35">
        <f t="shared" si="73"/>
        <v>130</v>
      </c>
      <c r="M232" s="35">
        <f t="shared" si="74"/>
        <v>130</v>
      </c>
      <c r="N232" s="36">
        <f t="shared" si="75"/>
        <v>130</v>
      </c>
      <c r="P232" s="48">
        <f>IF(INDEX('Sample Input'!$C$6:$P$6,MATCH(C232,'Sample Input'!$C$9:$P$9,1))&gt;='Sample Input'!$O$9,FORECAST(C232,INDEX('Sample Input'!$C$6:$P$6,MATCH(C232,'Sample Input'!$C$9:$P$9,1)-1):INDEX('Sample Input'!$C$6:$P$6,MATCH(C232,'Sample Input'!$C$9:$P$9,1)),INDEX('Sample Input'!$C$9:$P$9,MATCH(C232,'Sample Input'!$C$9:$P$9,1)-1):INDEX('Sample Input'!$C$9:$P$9,MATCH(C232,'Sample Input'!$C$9:$P$9,1))),FORECAST(C232,INDEX('Sample Input'!$C$6:$P$6,MATCH(C232,'Sample Input'!$C$9:$P$9,1)):INDEX('Sample Input'!$C$6:$P$6,MATCH(C232,'Sample Input'!$C$9:$P$9,1)+1),INDEX('Sample Input'!$C$9:$P$9,MATCH(C232,'Sample Input'!$C$9:$P$9,1)):INDEX('Sample Input'!$C$9:$P$9,MATCH(C232,'Sample Input'!$C$9:$P$9,1)+1)))</f>
        <v>54.204770301345306</v>
      </c>
      <c r="Q232" s="49">
        <f>IF(INDEX('Sample Input'!$C$9:$P$9,MATCH(C232,'Sample Input'!$C$9:$P$9,1))&gt;=20,FORECAST(C232,INDEX('Sample Input'!$C$7:$P$7,MATCH(C232,'Sample Input'!$C$9:$P$9,1)-1):INDEX('Sample Input'!$C$7:$P$7,MATCH(C232,'Sample Input'!$C$9:$P$9,1)),INDEX('Sample Input'!$C$9:$P$9,MATCH(C232,'Sample Input'!$C$9:$P$9,1)-1):INDEX('Sample Input'!$C$9:$P$9,MATCH(C232,'Sample Input'!$C$9:$P$9,1))),FORECAST(C232,INDEX('Sample Input'!$C$7:$P$7,MATCH(C232,'Sample Input'!$C$9:$P$9,1)):INDEX('Sample Input'!$C$7:$P$7,MATCH(C232,'Sample Input'!$C$9:$P$9,1)+1),INDEX('Sample Input'!$C$9:$P$9,MATCH(C232,'Sample Input'!$C$9:$P$9,1)):INDEX('Sample Input'!$C$9:$P$9,MATCH(C232,'Sample Input'!$C$9:$P$9,1)+1)))</f>
        <v>0</v>
      </c>
      <c r="R232" s="50">
        <f>IF(INDEX('Sample Input'!$C$9:$P$9,MATCH(C232,'Sample Input'!$C$9:$P$9,1))&gt;=20,FORECAST(C232,INDEX('Sample Input'!$C$8:$P$8,MATCH(C232,'Sample Input'!$C$9:$P$9,1)-1):INDEX('Sample Input'!$C$8:$P$8,MATCH(C232,'Sample Input'!$C$9:$P$9,1)),INDEX('Sample Input'!$C$9:$P$9,MATCH(C232,'Sample Input'!$C$9:$P$9,1)-1):INDEX('Sample Input'!$C$9:$P$9,MATCH(C232,'Sample Input'!$C$9:$P$9,1))),FORECAST(C232,INDEX('Sample Input'!$C$8:$P$8,MATCH(C232,'Sample Input'!$C$9:$P$9,1)):INDEX('Sample Input'!$C$8:$P$8,MATCH(C232,'Sample Input'!$C$9:$P$9,1)+1),INDEX('Sample Input'!$C$9:$P$9,MATCH(C232,'Sample Input'!$C$9:$P$9,1)):INDEX('Sample Input'!$C$9:$P$9,MATCH(C232,'Sample Input'!$C$9:$P$9,1)+1)))</f>
        <v>0</v>
      </c>
      <c r="T232" s="32">
        <f t="shared" si="76"/>
        <v>54.204770301345306</v>
      </c>
      <c r="U232" s="33">
        <f t="shared" si="77"/>
        <v>0</v>
      </c>
      <c r="V232" s="33">
        <f t="shared" si="78"/>
        <v>0</v>
      </c>
      <c r="W232" s="34">
        <f t="shared" si="79"/>
        <v>0.21069989257812502</v>
      </c>
      <c r="X232" s="34">
        <f t="shared" si="80"/>
        <v>0.2216796875</v>
      </c>
      <c r="Y232" s="34">
        <f t="shared" si="81"/>
        <v>0.24137592773437502</v>
      </c>
      <c r="Z232" s="35">
        <f t="shared" si="82"/>
        <v>57</v>
      </c>
      <c r="AA232" s="35">
        <f t="shared" si="83"/>
        <v>57</v>
      </c>
      <c r="AB232" s="35">
        <f t="shared" si="84"/>
        <v>57</v>
      </c>
      <c r="AC232" s="35">
        <f t="shared" si="85"/>
        <v>130</v>
      </c>
      <c r="AD232" s="35">
        <f t="shared" si="86"/>
        <v>130</v>
      </c>
      <c r="AE232" s="36">
        <f t="shared" si="87"/>
        <v>130</v>
      </c>
    </row>
    <row r="233" spans="1:31" x14ac:dyDescent="0.25">
      <c r="A233" s="56">
        <v>228</v>
      </c>
      <c r="C233" s="32">
        <f t="shared" si="66"/>
        <v>54.307709994678248</v>
      </c>
      <c r="D233" s="33">
        <f>IF(INDEX('Sample Input'!$C$9:$P$9,MATCH(C233,'Sample Input'!$C$9:$P$9,1))&gt;=20,FORECAST(C233,INDEX('Sample Input'!$C$10:$P$10,MATCH(C233,'Sample Input'!$C$9:$P$9,1)-1):INDEX('Sample Input'!$C$10:$P$10,MATCH(C233,'Sample Input'!$C$9:$P$9,1)),INDEX('Sample Input'!$C$9:$P$9,MATCH(C233,'Sample Input'!$C$9:$P$9,1)-1):INDEX('Sample Input'!$C$9:$P$9,MATCH(C233,'Sample Input'!$C$9:$P$9,1))),FORECAST(C233,INDEX('Sample Input'!$C$10:$P$10,MATCH(C233,'Sample Input'!$C$9:$P$9,1)):INDEX('Sample Input'!$C$10:$P$10,MATCH(C233,'Sample Input'!$C$9:$P$9,1)+1),INDEX('Sample Input'!$C$9:$P$9,MATCH(C233,'Sample Input'!$C$9:$P$9,1)):INDEX('Sample Input'!$C$9:$P$9,MATCH(C233,'Sample Input'!$C$9:$P$9,1)+1)))</f>
        <v>0</v>
      </c>
      <c r="E233" s="33">
        <f>IF(INDEX('Sample Input'!$C$9:$P$9,MATCH(C233,'Sample Input'!$C$9:$P$9,1))&gt;=20,FORECAST(C233,INDEX('Sample Input'!$C$11:$P$11,MATCH(C233,'Sample Input'!$C$9:$P$9,1)-1):INDEX('Sample Input'!$C$11:$P$11,MATCH(C233,'Sample Input'!$C$9:$P$9,1)),INDEX('Sample Input'!$C$9:$P$9,MATCH(C233,'Sample Input'!$C$9:$P$9,1)-1):INDEX('Sample Input'!$C$9:$P$9,MATCH(C233,'Sample Input'!$C$9:$P$9,1))),FORECAST(C233,INDEX('Sample Input'!$C$11:$P$11,MATCH(C233,'Sample Input'!$C$9:$P$9,1)):INDEX('Sample Input'!$C$11:$P$11,MATCH(C233,'Sample Input'!$C$9:$P$9,1)+1),INDEX('Sample Input'!$C$9:$P$9,MATCH(C233,'Sample Input'!$C$9:$P$9,1)):INDEX('Sample Input'!$C$9:$P$9,MATCH(C233,'Sample Input'!$C$9:$P$9,1)+1)))</f>
        <v>0</v>
      </c>
      <c r="F233" s="34">
        <f t="shared" si="67"/>
        <v>0.21162808593750004</v>
      </c>
      <c r="G233" s="34">
        <f t="shared" si="68"/>
        <v>0.22265625000000003</v>
      </c>
      <c r="H233" s="34">
        <f t="shared" si="69"/>
        <v>0.24243925781250006</v>
      </c>
      <c r="I233" s="35">
        <f t="shared" si="70"/>
        <v>57</v>
      </c>
      <c r="J233" s="35">
        <f t="shared" si="71"/>
        <v>57</v>
      </c>
      <c r="K233" s="35">
        <f t="shared" si="72"/>
        <v>57</v>
      </c>
      <c r="L233" s="35">
        <f t="shared" si="73"/>
        <v>130</v>
      </c>
      <c r="M233" s="35">
        <f t="shared" si="74"/>
        <v>130</v>
      </c>
      <c r="N233" s="36">
        <f t="shared" si="75"/>
        <v>130</v>
      </c>
      <c r="P233" s="48">
        <f>IF(INDEX('Sample Input'!$C$6:$P$6,MATCH(C233,'Sample Input'!$C$9:$P$9,1))&gt;='Sample Input'!$O$9,FORECAST(C233,INDEX('Sample Input'!$C$6:$P$6,MATCH(C233,'Sample Input'!$C$9:$P$9,1)-1):INDEX('Sample Input'!$C$6:$P$6,MATCH(C233,'Sample Input'!$C$9:$P$9,1)),INDEX('Sample Input'!$C$9:$P$9,MATCH(C233,'Sample Input'!$C$9:$P$9,1)-1):INDEX('Sample Input'!$C$9:$P$9,MATCH(C233,'Sample Input'!$C$9:$P$9,1))),FORECAST(C233,INDEX('Sample Input'!$C$6:$P$6,MATCH(C233,'Sample Input'!$C$9:$P$9,1)):INDEX('Sample Input'!$C$6:$P$6,MATCH(C233,'Sample Input'!$C$9:$P$9,1)+1),INDEX('Sample Input'!$C$9:$P$9,MATCH(C233,'Sample Input'!$C$9:$P$9,1)):INDEX('Sample Input'!$C$9:$P$9,MATCH(C233,'Sample Input'!$C$9:$P$9,1)+1)))</f>
        <v>54.307709994678248</v>
      </c>
      <c r="Q233" s="49">
        <f>IF(INDEX('Sample Input'!$C$9:$P$9,MATCH(C233,'Sample Input'!$C$9:$P$9,1))&gt;=20,FORECAST(C233,INDEX('Sample Input'!$C$7:$P$7,MATCH(C233,'Sample Input'!$C$9:$P$9,1)-1):INDEX('Sample Input'!$C$7:$P$7,MATCH(C233,'Sample Input'!$C$9:$P$9,1)),INDEX('Sample Input'!$C$9:$P$9,MATCH(C233,'Sample Input'!$C$9:$P$9,1)-1):INDEX('Sample Input'!$C$9:$P$9,MATCH(C233,'Sample Input'!$C$9:$P$9,1))),FORECAST(C233,INDEX('Sample Input'!$C$7:$P$7,MATCH(C233,'Sample Input'!$C$9:$P$9,1)):INDEX('Sample Input'!$C$7:$P$7,MATCH(C233,'Sample Input'!$C$9:$P$9,1)+1),INDEX('Sample Input'!$C$9:$P$9,MATCH(C233,'Sample Input'!$C$9:$P$9,1)):INDEX('Sample Input'!$C$9:$P$9,MATCH(C233,'Sample Input'!$C$9:$P$9,1)+1)))</f>
        <v>0</v>
      </c>
      <c r="R233" s="50">
        <f>IF(INDEX('Sample Input'!$C$9:$P$9,MATCH(C233,'Sample Input'!$C$9:$P$9,1))&gt;=20,FORECAST(C233,INDEX('Sample Input'!$C$8:$P$8,MATCH(C233,'Sample Input'!$C$9:$P$9,1)-1):INDEX('Sample Input'!$C$8:$P$8,MATCH(C233,'Sample Input'!$C$9:$P$9,1)),INDEX('Sample Input'!$C$9:$P$9,MATCH(C233,'Sample Input'!$C$9:$P$9,1)-1):INDEX('Sample Input'!$C$9:$P$9,MATCH(C233,'Sample Input'!$C$9:$P$9,1))),FORECAST(C233,INDEX('Sample Input'!$C$8:$P$8,MATCH(C233,'Sample Input'!$C$9:$P$9,1)):INDEX('Sample Input'!$C$8:$P$8,MATCH(C233,'Sample Input'!$C$9:$P$9,1)+1),INDEX('Sample Input'!$C$9:$P$9,MATCH(C233,'Sample Input'!$C$9:$P$9,1)):INDEX('Sample Input'!$C$9:$P$9,MATCH(C233,'Sample Input'!$C$9:$P$9,1)+1)))</f>
        <v>0</v>
      </c>
      <c r="T233" s="32">
        <f t="shared" si="76"/>
        <v>54.307709994678248</v>
      </c>
      <c r="U233" s="33">
        <f t="shared" si="77"/>
        <v>0</v>
      </c>
      <c r="V233" s="33">
        <f t="shared" si="78"/>
        <v>0</v>
      </c>
      <c r="W233" s="34">
        <f t="shared" si="79"/>
        <v>0.21162808593750004</v>
      </c>
      <c r="X233" s="34">
        <f t="shared" si="80"/>
        <v>0.22265625000000003</v>
      </c>
      <c r="Y233" s="34">
        <f t="shared" si="81"/>
        <v>0.24243925781250006</v>
      </c>
      <c r="Z233" s="35">
        <f t="shared" si="82"/>
        <v>57</v>
      </c>
      <c r="AA233" s="35">
        <f t="shared" si="83"/>
        <v>57</v>
      </c>
      <c r="AB233" s="35">
        <f t="shared" si="84"/>
        <v>57</v>
      </c>
      <c r="AC233" s="35">
        <f t="shared" si="85"/>
        <v>130</v>
      </c>
      <c r="AD233" s="35">
        <f t="shared" si="86"/>
        <v>130</v>
      </c>
      <c r="AE233" s="36">
        <f t="shared" si="87"/>
        <v>130</v>
      </c>
    </row>
    <row r="234" spans="1:31" x14ac:dyDescent="0.25">
      <c r="A234" s="56">
        <v>229</v>
      </c>
      <c r="C234" s="32">
        <f t="shared" si="66"/>
        <v>54.410349133092922</v>
      </c>
      <c r="D234" s="33">
        <f>IF(INDEX('Sample Input'!$C$9:$P$9,MATCH(C234,'Sample Input'!$C$9:$P$9,1))&gt;=20,FORECAST(C234,INDEX('Sample Input'!$C$10:$P$10,MATCH(C234,'Sample Input'!$C$9:$P$9,1)-1):INDEX('Sample Input'!$C$10:$P$10,MATCH(C234,'Sample Input'!$C$9:$P$9,1)),INDEX('Sample Input'!$C$9:$P$9,MATCH(C234,'Sample Input'!$C$9:$P$9,1)-1):INDEX('Sample Input'!$C$9:$P$9,MATCH(C234,'Sample Input'!$C$9:$P$9,1))),FORECAST(C234,INDEX('Sample Input'!$C$10:$P$10,MATCH(C234,'Sample Input'!$C$9:$P$9,1)):INDEX('Sample Input'!$C$10:$P$10,MATCH(C234,'Sample Input'!$C$9:$P$9,1)+1),INDEX('Sample Input'!$C$9:$P$9,MATCH(C234,'Sample Input'!$C$9:$P$9,1)):INDEX('Sample Input'!$C$9:$P$9,MATCH(C234,'Sample Input'!$C$9:$P$9,1)+1)))</f>
        <v>0</v>
      </c>
      <c r="E234" s="33">
        <f>IF(INDEX('Sample Input'!$C$9:$P$9,MATCH(C234,'Sample Input'!$C$9:$P$9,1))&gt;=20,FORECAST(C234,INDEX('Sample Input'!$C$11:$P$11,MATCH(C234,'Sample Input'!$C$9:$P$9,1)-1):INDEX('Sample Input'!$C$11:$P$11,MATCH(C234,'Sample Input'!$C$9:$P$9,1)),INDEX('Sample Input'!$C$9:$P$9,MATCH(C234,'Sample Input'!$C$9:$P$9,1)-1):INDEX('Sample Input'!$C$9:$P$9,MATCH(C234,'Sample Input'!$C$9:$P$9,1))),FORECAST(C234,INDEX('Sample Input'!$C$11:$P$11,MATCH(C234,'Sample Input'!$C$9:$P$9,1)):INDEX('Sample Input'!$C$11:$P$11,MATCH(C234,'Sample Input'!$C$9:$P$9,1)+1),INDEX('Sample Input'!$C$9:$P$9,MATCH(C234,'Sample Input'!$C$9:$P$9,1)):INDEX('Sample Input'!$C$9:$P$9,MATCH(C234,'Sample Input'!$C$9:$P$9,1)+1)))</f>
        <v>0</v>
      </c>
      <c r="F234" s="34">
        <f t="shared" si="67"/>
        <v>0.21255627929687504</v>
      </c>
      <c r="G234" s="34">
        <f t="shared" si="68"/>
        <v>0.22363281250000003</v>
      </c>
      <c r="H234" s="34">
        <f t="shared" si="69"/>
        <v>0.24350258789062504</v>
      </c>
      <c r="I234" s="35">
        <f t="shared" si="70"/>
        <v>57</v>
      </c>
      <c r="J234" s="35">
        <f t="shared" si="71"/>
        <v>57</v>
      </c>
      <c r="K234" s="35">
        <f t="shared" si="72"/>
        <v>57</v>
      </c>
      <c r="L234" s="35">
        <f t="shared" si="73"/>
        <v>130</v>
      </c>
      <c r="M234" s="35">
        <f t="shared" si="74"/>
        <v>130</v>
      </c>
      <c r="N234" s="36">
        <f t="shared" si="75"/>
        <v>130</v>
      </c>
      <c r="P234" s="48">
        <f>IF(INDEX('Sample Input'!$C$6:$P$6,MATCH(C234,'Sample Input'!$C$9:$P$9,1))&gt;='Sample Input'!$O$9,FORECAST(C234,INDEX('Sample Input'!$C$6:$P$6,MATCH(C234,'Sample Input'!$C$9:$P$9,1)-1):INDEX('Sample Input'!$C$6:$P$6,MATCH(C234,'Sample Input'!$C$9:$P$9,1)),INDEX('Sample Input'!$C$9:$P$9,MATCH(C234,'Sample Input'!$C$9:$P$9,1)-1):INDEX('Sample Input'!$C$9:$P$9,MATCH(C234,'Sample Input'!$C$9:$P$9,1))),FORECAST(C234,INDEX('Sample Input'!$C$6:$P$6,MATCH(C234,'Sample Input'!$C$9:$P$9,1)):INDEX('Sample Input'!$C$6:$P$6,MATCH(C234,'Sample Input'!$C$9:$P$9,1)+1),INDEX('Sample Input'!$C$9:$P$9,MATCH(C234,'Sample Input'!$C$9:$P$9,1)):INDEX('Sample Input'!$C$9:$P$9,MATCH(C234,'Sample Input'!$C$9:$P$9,1)+1)))</f>
        <v>54.410349133092922</v>
      </c>
      <c r="Q234" s="49">
        <f>IF(INDEX('Sample Input'!$C$9:$P$9,MATCH(C234,'Sample Input'!$C$9:$P$9,1))&gt;=20,FORECAST(C234,INDEX('Sample Input'!$C$7:$P$7,MATCH(C234,'Sample Input'!$C$9:$P$9,1)-1):INDEX('Sample Input'!$C$7:$P$7,MATCH(C234,'Sample Input'!$C$9:$P$9,1)),INDEX('Sample Input'!$C$9:$P$9,MATCH(C234,'Sample Input'!$C$9:$P$9,1)-1):INDEX('Sample Input'!$C$9:$P$9,MATCH(C234,'Sample Input'!$C$9:$P$9,1))),FORECAST(C234,INDEX('Sample Input'!$C$7:$P$7,MATCH(C234,'Sample Input'!$C$9:$P$9,1)):INDEX('Sample Input'!$C$7:$P$7,MATCH(C234,'Sample Input'!$C$9:$P$9,1)+1),INDEX('Sample Input'!$C$9:$P$9,MATCH(C234,'Sample Input'!$C$9:$P$9,1)):INDEX('Sample Input'!$C$9:$P$9,MATCH(C234,'Sample Input'!$C$9:$P$9,1)+1)))</f>
        <v>0</v>
      </c>
      <c r="R234" s="50">
        <f>IF(INDEX('Sample Input'!$C$9:$P$9,MATCH(C234,'Sample Input'!$C$9:$P$9,1))&gt;=20,FORECAST(C234,INDEX('Sample Input'!$C$8:$P$8,MATCH(C234,'Sample Input'!$C$9:$P$9,1)-1):INDEX('Sample Input'!$C$8:$P$8,MATCH(C234,'Sample Input'!$C$9:$P$9,1)),INDEX('Sample Input'!$C$9:$P$9,MATCH(C234,'Sample Input'!$C$9:$P$9,1)-1):INDEX('Sample Input'!$C$9:$P$9,MATCH(C234,'Sample Input'!$C$9:$P$9,1))),FORECAST(C234,INDEX('Sample Input'!$C$8:$P$8,MATCH(C234,'Sample Input'!$C$9:$P$9,1)):INDEX('Sample Input'!$C$8:$P$8,MATCH(C234,'Sample Input'!$C$9:$P$9,1)+1),INDEX('Sample Input'!$C$9:$P$9,MATCH(C234,'Sample Input'!$C$9:$P$9,1)):INDEX('Sample Input'!$C$9:$P$9,MATCH(C234,'Sample Input'!$C$9:$P$9,1)+1)))</f>
        <v>0</v>
      </c>
      <c r="T234" s="32">
        <f t="shared" si="76"/>
        <v>54.410349133092922</v>
      </c>
      <c r="U234" s="33">
        <f t="shared" si="77"/>
        <v>0</v>
      </c>
      <c r="V234" s="33">
        <f t="shared" si="78"/>
        <v>0</v>
      </c>
      <c r="W234" s="34">
        <f t="shared" si="79"/>
        <v>0.21255627929687504</v>
      </c>
      <c r="X234" s="34">
        <f t="shared" si="80"/>
        <v>0.22363281250000003</v>
      </c>
      <c r="Y234" s="34">
        <f t="shared" si="81"/>
        <v>0.24350258789062504</v>
      </c>
      <c r="Z234" s="35">
        <f t="shared" si="82"/>
        <v>57</v>
      </c>
      <c r="AA234" s="35">
        <f t="shared" si="83"/>
        <v>57</v>
      </c>
      <c r="AB234" s="35">
        <f t="shared" si="84"/>
        <v>57</v>
      </c>
      <c r="AC234" s="35">
        <f t="shared" si="85"/>
        <v>130</v>
      </c>
      <c r="AD234" s="35">
        <f t="shared" si="86"/>
        <v>130</v>
      </c>
      <c r="AE234" s="36">
        <f t="shared" si="87"/>
        <v>130</v>
      </c>
    </row>
    <row r="235" spans="1:31" x14ac:dyDescent="0.25">
      <c r="A235" s="56">
        <v>230</v>
      </c>
      <c r="C235" s="32">
        <f t="shared" si="66"/>
        <v>54.512689900867059</v>
      </c>
      <c r="D235" s="33">
        <f>IF(INDEX('Sample Input'!$C$9:$P$9,MATCH(C235,'Sample Input'!$C$9:$P$9,1))&gt;=20,FORECAST(C235,INDEX('Sample Input'!$C$10:$P$10,MATCH(C235,'Sample Input'!$C$9:$P$9,1)-1):INDEX('Sample Input'!$C$10:$P$10,MATCH(C235,'Sample Input'!$C$9:$P$9,1)),INDEX('Sample Input'!$C$9:$P$9,MATCH(C235,'Sample Input'!$C$9:$P$9,1)-1):INDEX('Sample Input'!$C$9:$P$9,MATCH(C235,'Sample Input'!$C$9:$P$9,1))),FORECAST(C235,INDEX('Sample Input'!$C$10:$P$10,MATCH(C235,'Sample Input'!$C$9:$P$9,1)):INDEX('Sample Input'!$C$10:$P$10,MATCH(C235,'Sample Input'!$C$9:$P$9,1)+1),INDEX('Sample Input'!$C$9:$P$9,MATCH(C235,'Sample Input'!$C$9:$P$9,1)):INDEX('Sample Input'!$C$9:$P$9,MATCH(C235,'Sample Input'!$C$9:$P$9,1)+1)))</f>
        <v>0</v>
      </c>
      <c r="E235" s="33">
        <f>IF(INDEX('Sample Input'!$C$9:$P$9,MATCH(C235,'Sample Input'!$C$9:$P$9,1))&gt;=20,FORECAST(C235,INDEX('Sample Input'!$C$11:$P$11,MATCH(C235,'Sample Input'!$C$9:$P$9,1)-1):INDEX('Sample Input'!$C$11:$P$11,MATCH(C235,'Sample Input'!$C$9:$P$9,1)),INDEX('Sample Input'!$C$9:$P$9,MATCH(C235,'Sample Input'!$C$9:$P$9,1)-1):INDEX('Sample Input'!$C$9:$P$9,MATCH(C235,'Sample Input'!$C$9:$P$9,1))),FORECAST(C235,INDEX('Sample Input'!$C$11:$P$11,MATCH(C235,'Sample Input'!$C$9:$P$9,1)):INDEX('Sample Input'!$C$11:$P$11,MATCH(C235,'Sample Input'!$C$9:$P$9,1)+1),INDEX('Sample Input'!$C$9:$P$9,MATCH(C235,'Sample Input'!$C$9:$P$9,1)):INDEX('Sample Input'!$C$9:$P$9,MATCH(C235,'Sample Input'!$C$9:$P$9,1)+1)))</f>
        <v>0</v>
      </c>
      <c r="F235" s="34">
        <f t="shared" si="67"/>
        <v>0.21348447265625003</v>
      </c>
      <c r="G235" s="34">
        <f t="shared" si="68"/>
        <v>0.22460937500000003</v>
      </c>
      <c r="H235" s="34">
        <f t="shared" si="69"/>
        <v>0.24456591796875005</v>
      </c>
      <c r="I235" s="35">
        <f t="shared" si="70"/>
        <v>57</v>
      </c>
      <c r="J235" s="35">
        <f t="shared" si="71"/>
        <v>57</v>
      </c>
      <c r="K235" s="35">
        <f t="shared" si="72"/>
        <v>57</v>
      </c>
      <c r="L235" s="35">
        <f t="shared" si="73"/>
        <v>130</v>
      </c>
      <c r="M235" s="35">
        <f t="shared" si="74"/>
        <v>130</v>
      </c>
      <c r="N235" s="36">
        <f t="shared" si="75"/>
        <v>130</v>
      </c>
      <c r="P235" s="48">
        <f>IF(INDEX('Sample Input'!$C$6:$P$6,MATCH(C235,'Sample Input'!$C$9:$P$9,1))&gt;='Sample Input'!$O$9,FORECAST(C235,INDEX('Sample Input'!$C$6:$P$6,MATCH(C235,'Sample Input'!$C$9:$P$9,1)-1):INDEX('Sample Input'!$C$6:$P$6,MATCH(C235,'Sample Input'!$C$9:$P$9,1)),INDEX('Sample Input'!$C$9:$P$9,MATCH(C235,'Sample Input'!$C$9:$P$9,1)-1):INDEX('Sample Input'!$C$9:$P$9,MATCH(C235,'Sample Input'!$C$9:$P$9,1))),FORECAST(C235,INDEX('Sample Input'!$C$6:$P$6,MATCH(C235,'Sample Input'!$C$9:$P$9,1)):INDEX('Sample Input'!$C$6:$P$6,MATCH(C235,'Sample Input'!$C$9:$P$9,1)+1),INDEX('Sample Input'!$C$9:$P$9,MATCH(C235,'Sample Input'!$C$9:$P$9,1)):INDEX('Sample Input'!$C$9:$P$9,MATCH(C235,'Sample Input'!$C$9:$P$9,1)+1)))</f>
        <v>54.512689900867059</v>
      </c>
      <c r="Q235" s="49">
        <f>IF(INDEX('Sample Input'!$C$9:$P$9,MATCH(C235,'Sample Input'!$C$9:$P$9,1))&gt;=20,FORECAST(C235,INDEX('Sample Input'!$C$7:$P$7,MATCH(C235,'Sample Input'!$C$9:$P$9,1)-1):INDEX('Sample Input'!$C$7:$P$7,MATCH(C235,'Sample Input'!$C$9:$P$9,1)),INDEX('Sample Input'!$C$9:$P$9,MATCH(C235,'Sample Input'!$C$9:$P$9,1)-1):INDEX('Sample Input'!$C$9:$P$9,MATCH(C235,'Sample Input'!$C$9:$P$9,1))),FORECAST(C235,INDEX('Sample Input'!$C$7:$P$7,MATCH(C235,'Sample Input'!$C$9:$P$9,1)):INDEX('Sample Input'!$C$7:$P$7,MATCH(C235,'Sample Input'!$C$9:$P$9,1)+1),INDEX('Sample Input'!$C$9:$P$9,MATCH(C235,'Sample Input'!$C$9:$P$9,1)):INDEX('Sample Input'!$C$9:$P$9,MATCH(C235,'Sample Input'!$C$9:$P$9,1)+1)))</f>
        <v>0</v>
      </c>
      <c r="R235" s="50">
        <f>IF(INDEX('Sample Input'!$C$9:$P$9,MATCH(C235,'Sample Input'!$C$9:$P$9,1))&gt;=20,FORECAST(C235,INDEX('Sample Input'!$C$8:$P$8,MATCH(C235,'Sample Input'!$C$9:$P$9,1)-1):INDEX('Sample Input'!$C$8:$P$8,MATCH(C235,'Sample Input'!$C$9:$P$9,1)),INDEX('Sample Input'!$C$9:$P$9,MATCH(C235,'Sample Input'!$C$9:$P$9,1)-1):INDEX('Sample Input'!$C$9:$P$9,MATCH(C235,'Sample Input'!$C$9:$P$9,1))),FORECAST(C235,INDEX('Sample Input'!$C$8:$P$8,MATCH(C235,'Sample Input'!$C$9:$P$9,1)):INDEX('Sample Input'!$C$8:$P$8,MATCH(C235,'Sample Input'!$C$9:$P$9,1)+1),INDEX('Sample Input'!$C$9:$P$9,MATCH(C235,'Sample Input'!$C$9:$P$9,1)):INDEX('Sample Input'!$C$9:$P$9,MATCH(C235,'Sample Input'!$C$9:$P$9,1)+1)))</f>
        <v>0</v>
      </c>
      <c r="T235" s="32">
        <f t="shared" si="76"/>
        <v>54.512689900867059</v>
      </c>
      <c r="U235" s="33">
        <f t="shared" si="77"/>
        <v>0</v>
      </c>
      <c r="V235" s="33">
        <f t="shared" si="78"/>
        <v>0</v>
      </c>
      <c r="W235" s="34">
        <f t="shared" si="79"/>
        <v>0.21348447265625003</v>
      </c>
      <c r="X235" s="34">
        <f t="shared" si="80"/>
        <v>0.22460937500000003</v>
      </c>
      <c r="Y235" s="34">
        <f t="shared" si="81"/>
        <v>0.24456591796875005</v>
      </c>
      <c r="Z235" s="35">
        <f t="shared" si="82"/>
        <v>57</v>
      </c>
      <c r="AA235" s="35">
        <f t="shared" si="83"/>
        <v>57</v>
      </c>
      <c r="AB235" s="35">
        <f t="shared" si="84"/>
        <v>57</v>
      </c>
      <c r="AC235" s="35">
        <f t="shared" si="85"/>
        <v>130</v>
      </c>
      <c r="AD235" s="35">
        <f t="shared" si="86"/>
        <v>130</v>
      </c>
      <c r="AE235" s="36">
        <f t="shared" si="87"/>
        <v>130</v>
      </c>
    </row>
    <row r="236" spans="1:31" x14ac:dyDescent="0.25">
      <c r="A236" s="56">
        <v>231</v>
      </c>
      <c r="C236" s="32">
        <f t="shared" si="66"/>
        <v>54.614734456989908</v>
      </c>
      <c r="D236" s="33">
        <f>IF(INDEX('Sample Input'!$C$9:$P$9,MATCH(C236,'Sample Input'!$C$9:$P$9,1))&gt;=20,FORECAST(C236,INDEX('Sample Input'!$C$10:$P$10,MATCH(C236,'Sample Input'!$C$9:$P$9,1)-1):INDEX('Sample Input'!$C$10:$P$10,MATCH(C236,'Sample Input'!$C$9:$P$9,1)),INDEX('Sample Input'!$C$9:$P$9,MATCH(C236,'Sample Input'!$C$9:$P$9,1)-1):INDEX('Sample Input'!$C$9:$P$9,MATCH(C236,'Sample Input'!$C$9:$P$9,1))),FORECAST(C236,INDEX('Sample Input'!$C$10:$P$10,MATCH(C236,'Sample Input'!$C$9:$P$9,1)):INDEX('Sample Input'!$C$10:$P$10,MATCH(C236,'Sample Input'!$C$9:$P$9,1)+1),INDEX('Sample Input'!$C$9:$P$9,MATCH(C236,'Sample Input'!$C$9:$P$9,1)):INDEX('Sample Input'!$C$9:$P$9,MATCH(C236,'Sample Input'!$C$9:$P$9,1)+1)))</f>
        <v>0</v>
      </c>
      <c r="E236" s="33">
        <f>IF(INDEX('Sample Input'!$C$9:$P$9,MATCH(C236,'Sample Input'!$C$9:$P$9,1))&gt;=20,FORECAST(C236,INDEX('Sample Input'!$C$11:$P$11,MATCH(C236,'Sample Input'!$C$9:$P$9,1)-1):INDEX('Sample Input'!$C$11:$P$11,MATCH(C236,'Sample Input'!$C$9:$P$9,1)),INDEX('Sample Input'!$C$9:$P$9,MATCH(C236,'Sample Input'!$C$9:$P$9,1)-1):INDEX('Sample Input'!$C$9:$P$9,MATCH(C236,'Sample Input'!$C$9:$P$9,1))),FORECAST(C236,INDEX('Sample Input'!$C$11:$P$11,MATCH(C236,'Sample Input'!$C$9:$P$9,1)):INDEX('Sample Input'!$C$11:$P$11,MATCH(C236,'Sample Input'!$C$9:$P$9,1)+1),INDEX('Sample Input'!$C$9:$P$9,MATCH(C236,'Sample Input'!$C$9:$P$9,1)):INDEX('Sample Input'!$C$9:$P$9,MATCH(C236,'Sample Input'!$C$9:$P$9,1)+1)))</f>
        <v>0</v>
      </c>
      <c r="F236" s="34">
        <f t="shared" si="67"/>
        <v>0.21441266601562498</v>
      </c>
      <c r="G236" s="34">
        <f t="shared" si="68"/>
        <v>0.22558593749999997</v>
      </c>
      <c r="H236" s="34">
        <f t="shared" si="69"/>
        <v>0.245629248046875</v>
      </c>
      <c r="I236" s="35">
        <f t="shared" si="70"/>
        <v>58</v>
      </c>
      <c r="J236" s="35">
        <f t="shared" si="71"/>
        <v>58</v>
      </c>
      <c r="K236" s="35">
        <f t="shared" si="72"/>
        <v>58</v>
      </c>
      <c r="L236" s="35">
        <f t="shared" si="73"/>
        <v>131</v>
      </c>
      <c r="M236" s="35">
        <f t="shared" si="74"/>
        <v>131</v>
      </c>
      <c r="N236" s="36">
        <f t="shared" si="75"/>
        <v>131</v>
      </c>
      <c r="P236" s="48">
        <f>IF(INDEX('Sample Input'!$C$6:$P$6,MATCH(C236,'Sample Input'!$C$9:$P$9,1))&gt;='Sample Input'!$O$9,FORECAST(C236,INDEX('Sample Input'!$C$6:$P$6,MATCH(C236,'Sample Input'!$C$9:$P$9,1)-1):INDEX('Sample Input'!$C$6:$P$6,MATCH(C236,'Sample Input'!$C$9:$P$9,1)),INDEX('Sample Input'!$C$9:$P$9,MATCH(C236,'Sample Input'!$C$9:$P$9,1)-1):INDEX('Sample Input'!$C$9:$P$9,MATCH(C236,'Sample Input'!$C$9:$P$9,1))),FORECAST(C236,INDEX('Sample Input'!$C$6:$P$6,MATCH(C236,'Sample Input'!$C$9:$P$9,1)):INDEX('Sample Input'!$C$6:$P$6,MATCH(C236,'Sample Input'!$C$9:$P$9,1)+1),INDEX('Sample Input'!$C$9:$P$9,MATCH(C236,'Sample Input'!$C$9:$P$9,1)):INDEX('Sample Input'!$C$9:$P$9,MATCH(C236,'Sample Input'!$C$9:$P$9,1)+1)))</f>
        <v>54.614734456989908</v>
      </c>
      <c r="Q236" s="49">
        <f>IF(INDEX('Sample Input'!$C$9:$P$9,MATCH(C236,'Sample Input'!$C$9:$P$9,1))&gt;=20,FORECAST(C236,INDEX('Sample Input'!$C$7:$P$7,MATCH(C236,'Sample Input'!$C$9:$P$9,1)-1):INDEX('Sample Input'!$C$7:$P$7,MATCH(C236,'Sample Input'!$C$9:$P$9,1)),INDEX('Sample Input'!$C$9:$P$9,MATCH(C236,'Sample Input'!$C$9:$P$9,1)-1):INDEX('Sample Input'!$C$9:$P$9,MATCH(C236,'Sample Input'!$C$9:$P$9,1))),FORECAST(C236,INDEX('Sample Input'!$C$7:$P$7,MATCH(C236,'Sample Input'!$C$9:$P$9,1)):INDEX('Sample Input'!$C$7:$P$7,MATCH(C236,'Sample Input'!$C$9:$P$9,1)+1),INDEX('Sample Input'!$C$9:$P$9,MATCH(C236,'Sample Input'!$C$9:$P$9,1)):INDEX('Sample Input'!$C$9:$P$9,MATCH(C236,'Sample Input'!$C$9:$P$9,1)+1)))</f>
        <v>0</v>
      </c>
      <c r="R236" s="50">
        <f>IF(INDEX('Sample Input'!$C$9:$P$9,MATCH(C236,'Sample Input'!$C$9:$P$9,1))&gt;=20,FORECAST(C236,INDEX('Sample Input'!$C$8:$P$8,MATCH(C236,'Sample Input'!$C$9:$P$9,1)-1):INDEX('Sample Input'!$C$8:$P$8,MATCH(C236,'Sample Input'!$C$9:$P$9,1)),INDEX('Sample Input'!$C$9:$P$9,MATCH(C236,'Sample Input'!$C$9:$P$9,1)-1):INDEX('Sample Input'!$C$9:$P$9,MATCH(C236,'Sample Input'!$C$9:$P$9,1))),FORECAST(C236,INDEX('Sample Input'!$C$8:$P$8,MATCH(C236,'Sample Input'!$C$9:$P$9,1)):INDEX('Sample Input'!$C$8:$P$8,MATCH(C236,'Sample Input'!$C$9:$P$9,1)+1),INDEX('Sample Input'!$C$9:$P$9,MATCH(C236,'Sample Input'!$C$9:$P$9,1)):INDEX('Sample Input'!$C$9:$P$9,MATCH(C236,'Sample Input'!$C$9:$P$9,1)+1)))</f>
        <v>0</v>
      </c>
      <c r="T236" s="32">
        <f t="shared" si="76"/>
        <v>54.614734456989908</v>
      </c>
      <c r="U236" s="33">
        <f t="shared" si="77"/>
        <v>0</v>
      </c>
      <c r="V236" s="33">
        <f t="shared" si="78"/>
        <v>0</v>
      </c>
      <c r="W236" s="34">
        <f t="shared" si="79"/>
        <v>0.21441266601562498</v>
      </c>
      <c r="X236" s="34">
        <f t="shared" si="80"/>
        <v>0.22558593749999997</v>
      </c>
      <c r="Y236" s="34">
        <f t="shared" si="81"/>
        <v>0.245629248046875</v>
      </c>
      <c r="Z236" s="35">
        <f t="shared" si="82"/>
        <v>58</v>
      </c>
      <c r="AA236" s="35">
        <f t="shared" si="83"/>
        <v>58</v>
      </c>
      <c r="AB236" s="35">
        <f t="shared" si="84"/>
        <v>58</v>
      </c>
      <c r="AC236" s="35">
        <f t="shared" si="85"/>
        <v>131</v>
      </c>
      <c r="AD236" s="35">
        <f t="shared" si="86"/>
        <v>131</v>
      </c>
      <c r="AE236" s="36">
        <f t="shared" si="87"/>
        <v>131</v>
      </c>
    </row>
    <row r="237" spans="1:31" x14ac:dyDescent="0.25">
      <c r="A237" s="56">
        <v>232</v>
      </c>
      <c r="C237" s="32">
        <f t="shared" si="66"/>
        <v>54.716484935563031</v>
      </c>
      <c r="D237" s="33">
        <f>IF(INDEX('Sample Input'!$C$9:$P$9,MATCH(C237,'Sample Input'!$C$9:$P$9,1))&gt;=20,FORECAST(C237,INDEX('Sample Input'!$C$10:$P$10,MATCH(C237,'Sample Input'!$C$9:$P$9,1)-1):INDEX('Sample Input'!$C$10:$P$10,MATCH(C237,'Sample Input'!$C$9:$P$9,1)),INDEX('Sample Input'!$C$9:$P$9,MATCH(C237,'Sample Input'!$C$9:$P$9,1)-1):INDEX('Sample Input'!$C$9:$P$9,MATCH(C237,'Sample Input'!$C$9:$P$9,1))),FORECAST(C237,INDEX('Sample Input'!$C$10:$P$10,MATCH(C237,'Sample Input'!$C$9:$P$9,1)):INDEX('Sample Input'!$C$10:$P$10,MATCH(C237,'Sample Input'!$C$9:$P$9,1)+1),INDEX('Sample Input'!$C$9:$P$9,MATCH(C237,'Sample Input'!$C$9:$P$9,1)):INDEX('Sample Input'!$C$9:$P$9,MATCH(C237,'Sample Input'!$C$9:$P$9,1)+1)))</f>
        <v>0</v>
      </c>
      <c r="E237" s="33">
        <f>IF(INDEX('Sample Input'!$C$9:$P$9,MATCH(C237,'Sample Input'!$C$9:$P$9,1))&gt;=20,FORECAST(C237,INDEX('Sample Input'!$C$11:$P$11,MATCH(C237,'Sample Input'!$C$9:$P$9,1)-1):INDEX('Sample Input'!$C$11:$P$11,MATCH(C237,'Sample Input'!$C$9:$P$9,1)),INDEX('Sample Input'!$C$9:$P$9,MATCH(C237,'Sample Input'!$C$9:$P$9,1)-1):INDEX('Sample Input'!$C$9:$P$9,MATCH(C237,'Sample Input'!$C$9:$P$9,1))),FORECAST(C237,INDEX('Sample Input'!$C$11:$P$11,MATCH(C237,'Sample Input'!$C$9:$P$9,1)):INDEX('Sample Input'!$C$11:$P$11,MATCH(C237,'Sample Input'!$C$9:$P$9,1)+1),INDEX('Sample Input'!$C$9:$P$9,MATCH(C237,'Sample Input'!$C$9:$P$9,1)):INDEX('Sample Input'!$C$9:$P$9,MATCH(C237,'Sample Input'!$C$9:$P$9,1)+1)))</f>
        <v>0</v>
      </c>
      <c r="F237" s="34">
        <f t="shared" si="67"/>
        <v>0.21534085937499994</v>
      </c>
      <c r="G237" s="34">
        <f t="shared" si="68"/>
        <v>0.22656249999999994</v>
      </c>
      <c r="H237" s="34">
        <f t="shared" si="69"/>
        <v>0.24669257812499995</v>
      </c>
      <c r="I237" s="35">
        <f t="shared" si="70"/>
        <v>58</v>
      </c>
      <c r="J237" s="35">
        <f t="shared" si="71"/>
        <v>58</v>
      </c>
      <c r="K237" s="35">
        <f t="shared" si="72"/>
        <v>58</v>
      </c>
      <c r="L237" s="35">
        <f t="shared" si="73"/>
        <v>131</v>
      </c>
      <c r="M237" s="35">
        <f t="shared" si="74"/>
        <v>131</v>
      </c>
      <c r="N237" s="36">
        <f t="shared" si="75"/>
        <v>131</v>
      </c>
      <c r="P237" s="48">
        <f>IF(INDEX('Sample Input'!$C$6:$P$6,MATCH(C237,'Sample Input'!$C$9:$P$9,1))&gt;='Sample Input'!$O$9,FORECAST(C237,INDEX('Sample Input'!$C$6:$P$6,MATCH(C237,'Sample Input'!$C$9:$P$9,1)-1):INDEX('Sample Input'!$C$6:$P$6,MATCH(C237,'Sample Input'!$C$9:$P$9,1)),INDEX('Sample Input'!$C$9:$P$9,MATCH(C237,'Sample Input'!$C$9:$P$9,1)-1):INDEX('Sample Input'!$C$9:$P$9,MATCH(C237,'Sample Input'!$C$9:$P$9,1))),FORECAST(C237,INDEX('Sample Input'!$C$6:$P$6,MATCH(C237,'Sample Input'!$C$9:$P$9,1)):INDEX('Sample Input'!$C$6:$P$6,MATCH(C237,'Sample Input'!$C$9:$P$9,1)+1),INDEX('Sample Input'!$C$9:$P$9,MATCH(C237,'Sample Input'!$C$9:$P$9,1)):INDEX('Sample Input'!$C$9:$P$9,MATCH(C237,'Sample Input'!$C$9:$P$9,1)+1)))</f>
        <v>54.716484935563031</v>
      </c>
      <c r="Q237" s="49">
        <f>IF(INDEX('Sample Input'!$C$9:$P$9,MATCH(C237,'Sample Input'!$C$9:$P$9,1))&gt;=20,FORECAST(C237,INDEX('Sample Input'!$C$7:$P$7,MATCH(C237,'Sample Input'!$C$9:$P$9,1)-1):INDEX('Sample Input'!$C$7:$P$7,MATCH(C237,'Sample Input'!$C$9:$P$9,1)),INDEX('Sample Input'!$C$9:$P$9,MATCH(C237,'Sample Input'!$C$9:$P$9,1)-1):INDEX('Sample Input'!$C$9:$P$9,MATCH(C237,'Sample Input'!$C$9:$P$9,1))),FORECAST(C237,INDEX('Sample Input'!$C$7:$P$7,MATCH(C237,'Sample Input'!$C$9:$P$9,1)):INDEX('Sample Input'!$C$7:$P$7,MATCH(C237,'Sample Input'!$C$9:$P$9,1)+1),INDEX('Sample Input'!$C$9:$P$9,MATCH(C237,'Sample Input'!$C$9:$P$9,1)):INDEX('Sample Input'!$C$9:$P$9,MATCH(C237,'Sample Input'!$C$9:$P$9,1)+1)))</f>
        <v>0</v>
      </c>
      <c r="R237" s="50">
        <f>IF(INDEX('Sample Input'!$C$9:$P$9,MATCH(C237,'Sample Input'!$C$9:$P$9,1))&gt;=20,FORECAST(C237,INDEX('Sample Input'!$C$8:$P$8,MATCH(C237,'Sample Input'!$C$9:$P$9,1)-1):INDEX('Sample Input'!$C$8:$P$8,MATCH(C237,'Sample Input'!$C$9:$P$9,1)),INDEX('Sample Input'!$C$9:$P$9,MATCH(C237,'Sample Input'!$C$9:$P$9,1)-1):INDEX('Sample Input'!$C$9:$P$9,MATCH(C237,'Sample Input'!$C$9:$P$9,1))),FORECAST(C237,INDEX('Sample Input'!$C$8:$P$8,MATCH(C237,'Sample Input'!$C$9:$P$9,1)):INDEX('Sample Input'!$C$8:$P$8,MATCH(C237,'Sample Input'!$C$9:$P$9,1)+1),INDEX('Sample Input'!$C$9:$P$9,MATCH(C237,'Sample Input'!$C$9:$P$9,1)):INDEX('Sample Input'!$C$9:$P$9,MATCH(C237,'Sample Input'!$C$9:$P$9,1)+1)))</f>
        <v>0</v>
      </c>
      <c r="T237" s="32">
        <f t="shared" si="76"/>
        <v>54.716484935563031</v>
      </c>
      <c r="U237" s="33">
        <f t="shared" si="77"/>
        <v>0</v>
      </c>
      <c r="V237" s="33">
        <f t="shared" si="78"/>
        <v>0</v>
      </c>
      <c r="W237" s="34">
        <f t="shared" si="79"/>
        <v>0.21534085937499994</v>
      </c>
      <c r="X237" s="34">
        <f t="shared" si="80"/>
        <v>0.22656249999999994</v>
      </c>
      <c r="Y237" s="34">
        <f t="shared" si="81"/>
        <v>0.24669257812499995</v>
      </c>
      <c r="Z237" s="35">
        <f t="shared" si="82"/>
        <v>58</v>
      </c>
      <c r="AA237" s="35">
        <f t="shared" si="83"/>
        <v>58</v>
      </c>
      <c r="AB237" s="35">
        <f t="shared" si="84"/>
        <v>58</v>
      </c>
      <c r="AC237" s="35">
        <f t="shared" si="85"/>
        <v>131</v>
      </c>
      <c r="AD237" s="35">
        <f t="shared" si="86"/>
        <v>131</v>
      </c>
      <c r="AE237" s="36">
        <f t="shared" si="87"/>
        <v>131</v>
      </c>
    </row>
    <row r="238" spans="1:31" x14ac:dyDescent="0.25">
      <c r="A238" s="56">
        <v>233</v>
      </c>
      <c r="C238" s="32">
        <f t="shared" si="66"/>
        <v>54.817943446193127</v>
      </c>
      <c r="D238" s="33">
        <f>IF(INDEX('Sample Input'!$C$9:$P$9,MATCH(C238,'Sample Input'!$C$9:$P$9,1))&gt;=20,FORECAST(C238,INDEX('Sample Input'!$C$10:$P$10,MATCH(C238,'Sample Input'!$C$9:$P$9,1)-1):INDEX('Sample Input'!$C$10:$P$10,MATCH(C238,'Sample Input'!$C$9:$P$9,1)),INDEX('Sample Input'!$C$9:$P$9,MATCH(C238,'Sample Input'!$C$9:$P$9,1)-1):INDEX('Sample Input'!$C$9:$P$9,MATCH(C238,'Sample Input'!$C$9:$P$9,1))),FORECAST(C238,INDEX('Sample Input'!$C$10:$P$10,MATCH(C238,'Sample Input'!$C$9:$P$9,1)):INDEX('Sample Input'!$C$10:$P$10,MATCH(C238,'Sample Input'!$C$9:$P$9,1)+1),INDEX('Sample Input'!$C$9:$P$9,MATCH(C238,'Sample Input'!$C$9:$P$9,1)):INDEX('Sample Input'!$C$9:$P$9,MATCH(C238,'Sample Input'!$C$9:$P$9,1)+1)))</f>
        <v>0</v>
      </c>
      <c r="E238" s="33">
        <f>IF(INDEX('Sample Input'!$C$9:$P$9,MATCH(C238,'Sample Input'!$C$9:$P$9,1))&gt;=20,FORECAST(C238,INDEX('Sample Input'!$C$11:$P$11,MATCH(C238,'Sample Input'!$C$9:$P$9,1)-1):INDEX('Sample Input'!$C$11:$P$11,MATCH(C238,'Sample Input'!$C$9:$P$9,1)),INDEX('Sample Input'!$C$9:$P$9,MATCH(C238,'Sample Input'!$C$9:$P$9,1)-1):INDEX('Sample Input'!$C$9:$P$9,MATCH(C238,'Sample Input'!$C$9:$P$9,1))),FORECAST(C238,INDEX('Sample Input'!$C$11:$P$11,MATCH(C238,'Sample Input'!$C$9:$P$9,1)):INDEX('Sample Input'!$C$11:$P$11,MATCH(C238,'Sample Input'!$C$9:$P$9,1)+1),INDEX('Sample Input'!$C$9:$P$9,MATCH(C238,'Sample Input'!$C$9:$P$9,1)):INDEX('Sample Input'!$C$9:$P$9,MATCH(C238,'Sample Input'!$C$9:$P$9,1)+1)))</f>
        <v>0</v>
      </c>
      <c r="F238" s="34">
        <f t="shared" si="67"/>
        <v>0.21626905273437505</v>
      </c>
      <c r="G238" s="34">
        <f t="shared" si="68"/>
        <v>0.22753906250000006</v>
      </c>
      <c r="H238" s="34">
        <f t="shared" si="69"/>
        <v>0.24775590820312507</v>
      </c>
      <c r="I238" s="35">
        <f t="shared" si="70"/>
        <v>58</v>
      </c>
      <c r="J238" s="35">
        <f t="shared" si="71"/>
        <v>58</v>
      </c>
      <c r="K238" s="35">
        <f t="shared" si="72"/>
        <v>58</v>
      </c>
      <c r="L238" s="35">
        <f t="shared" si="73"/>
        <v>131</v>
      </c>
      <c r="M238" s="35">
        <f t="shared" si="74"/>
        <v>131</v>
      </c>
      <c r="N238" s="36">
        <f t="shared" si="75"/>
        <v>131</v>
      </c>
      <c r="P238" s="48">
        <f>IF(INDEX('Sample Input'!$C$6:$P$6,MATCH(C238,'Sample Input'!$C$9:$P$9,1))&gt;='Sample Input'!$O$9,FORECAST(C238,INDEX('Sample Input'!$C$6:$P$6,MATCH(C238,'Sample Input'!$C$9:$P$9,1)-1):INDEX('Sample Input'!$C$6:$P$6,MATCH(C238,'Sample Input'!$C$9:$P$9,1)),INDEX('Sample Input'!$C$9:$P$9,MATCH(C238,'Sample Input'!$C$9:$P$9,1)-1):INDEX('Sample Input'!$C$9:$P$9,MATCH(C238,'Sample Input'!$C$9:$P$9,1))),FORECAST(C238,INDEX('Sample Input'!$C$6:$P$6,MATCH(C238,'Sample Input'!$C$9:$P$9,1)):INDEX('Sample Input'!$C$6:$P$6,MATCH(C238,'Sample Input'!$C$9:$P$9,1)+1),INDEX('Sample Input'!$C$9:$P$9,MATCH(C238,'Sample Input'!$C$9:$P$9,1)):INDEX('Sample Input'!$C$9:$P$9,MATCH(C238,'Sample Input'!$C$9:$P$9,1)+1)))</f>
        <v>54.817943446193127</v>
      </c>
      <c r="Q238" s="49">
        <f>IF(INDEX('Sample Input'!$C$9:$P$9,MATCH(C238,'Sample Input'!$C$9:$P$9,1))&gt;=20,FORECAST(C238,INDEX('Sample Input'!$C$7:$P$7,MATCH(C238,'Sample Input'!$C$9:$P$9,1)-1):INDEX('Sample Input'!$C$7:$P$7,MATCH(C238,'Sample Input'!$C$9:$P$9,1)),INDEX('Sample Input'!$C$9:$P$9,MATCH(C238,'Sample Input'!$C$9:$P$9,1)-1):INDEX('Sample Input'!$C$9:$P$9,MATCH(C238,'Sample Input'!$C$9:$P$9,1))),FORECAST(C238,INDEX('Sample Input'!$C$7:$P$7,MATCH(C238,'Sample Input'!$C$9:$P$9,1)):INDEX('Sample Input'!$C$7:$P$7,MATCH(C238,'Sample Input'!$C$9:$P$9,1)+1),INDEX('Sample Input'!$C$9:$P$9,MATCH(C238,'Sample Input'!$C$9:$P$9,1)):INDEX('Sample Input'!$C$9:$P$9,MATCH(C238,'Sample Input'!$C$9:$P$9,1)+1)))</f>
        <v>0</v>
      </c>
      <c r="R238" s="50">
        <f>IF(INDEX('Sample Input'!$C$9:$P$9,MATCH(C238,'Sample Input'!$C$9:$P$9,1))&gt;=20,FORECAST(C238,INDEX('Sample Input'!$C$8:$P$8,MATCH(C238,'Sample Input'!$C$9:$P$9,1)-1):INDEX('Sample Input'!$C$8:$P$8,MATCH(C238,'Sample Input'!$C$9:$P$9,1)),INDEX('Sample Input'!$C$9:$P$9,MATCH(C238,'Sample Input'!$C$9:$P$9,1)-1):INDEX('Sample Input'!$C$9:$P$9,MATCH(C238,'Sample Input'!$C$9:$P$9,1))),FORECAST(C238,INDEX('Sample Input'!$C$8:$P$8,MATCH(C238,'Sample Input'!$C$9:$P$9,1)):INDEX('Sample Input'!$C$8:$P$8,MATCH(C238,'Sample Input'!$C$9:$P$9,1)+1),INDEX('Sample Input'!$C$9:$P$9,MATCH(C238,'Sample Input'!$C$9:$P$9,1)):INDEX('Sample Input'!$C$9:$P$9,MATCH(C238,'Sample Input'!$C$9:$P$9,1)+1)))</f>
        <v>0</v>
      </c>
      <c r="T238" s="32">
        <f t="shared" si="76"/>
        <v>54.817943446193127</v>
      </c>
      <c r="U238" s="33">
        <f t="shared" si="77"/>
        <v>0</v>
      </c>
      <c r="V238" s="33">
        <f t="shared" si="78"/>
        <v>0</v>
      </c>
      <c r="W238" s="34">
        <f t="shared" si="79"/>
        <v>0.21626905273437505</v>
      </c>
      <c r="X238" s="34">
        <f t="shared" si="80"/>
        <v>0.22753906250000006</v>
      </c>
      <c r="Y238" s="34">
        <f t="shared" si="81"/>
        <v>0.24775590820312507</v>
      </c>
      <c r="Z238" s="35">
        <f t="shared" si="82"/>
        <v>58</v>
      </c>
      <c r="AA238" s="35">
        <f t="shared" si="83"/>
        <v>58</v>
      </c>
      <c r="AB238" s="35">
        <f t="shared" si="84"/>
        <v>58</v>
      </c>
      <c r="AC238" s="35">
        <f t="shared" si="85"/>
        <v>131</v>
      </c>
      <c r="AD238" s="35">
        <f t="shared" si="86"/>
        <v>131</v>
      </c>
      <c r="AE238" s="36">
        <f t="shared" si="87"/>
        <v>131</v>
      </c>
    </row>
    <row r="239" spans="1:31" x14ac:dyDescent="0.25">
      <c r="A239" s="56">
        <v>234</v>
      </c>
      <c r="C239" s="32">
        <f t="shared" si="66"/>
        <v>54.919112074376855</v>
      </c>
      <c r="D239" s="33">
        <f>IF(INDEX('Sample Input'!$C$9:$P$9,MATCH(C239,'Sample Input'!$C$9:$P$9,1))&gt;=20,FORECAST(C239,INDEX('Sample Input'!$C$10:$P$10,MATCH(C239,'Sample Input'!$C$9:$P$9,1)-1):INDEX('Sample Input'!$C$10:$P$10,MATCH(C239,'Sample Input'!$C$9:$P$9,1)),INDEX('Sample Input'!$C$9:$P$9,MATCH(C239,'Sample Input'!$C$9:$P$9,1)-1):INDEX('Sample Input'!$C$9:$P$9,MATCH(C239,'Sample Input'!$C$9:$P$9,1))),FORECAST(C239,INDEX('Sample Input'!$C$10:$P$10,MATCH(C239,'Sample Input'!$C$9:$P$9,1)):INDEX('Sample Input'!$C$10:$P$10,MATCH(C239,'Sample Input'!$C$9:$P$9,1)+1),INDEX('Sample Input'!$C$9:$P$9,MATCH(C239,'Sample Input'!$C$9:$P$9,1)):INDEX('Sample Input'!$C$9:$P$9,MATCH(C239,'Sample Input'!$C$9:$P$9,1)+1)))</f>
        <v>0</v>
      </c>
      <c r="E239" s="33">
        <f>IF(INDEX('Sample Input'!$C$9:$P$9,MATCH(C239,'Sample Input'!$C$9:$P$9,1))&gt;=20,FORECAST(C239,INDEX('Sample Input'!$C$11:$P$11,MATCH(C239,'Sample Input'!$C$9:$P$9,1)-1):INDEX('Sample Input'!$C$11:$P$11,MATCH(C239,'Sample Input'!$C$9:$P$9,1)),INDEX('Sample Input'!$C$9:$P$9,MATCH(C239,'Sample Input'!$C$9:$P$9,1)-1):INDEX('Sample Input'!$C$9:$P$9,MATCH(C239,'Sample Input'!$C$9:$P$9,1))),FORECAST(C239,INDEX('Sample Input'!$C$11:$P$11,MATCH(C239,'Sample Input'!$C$9:$P$9,1)):INDEX('Sample Input'!$C$11:$P$11,MATCH(C239,'Sample Input'!$C$9:$P$9,1)+1),INDEX('Sample Input'!$C$9:$P$9,MATCH(C239,'Sample Input'!$C$9:$P$9,1)):INDEX('Sample Input'!$C$9:$P$9,MATCH(C239,'Sample Input'!$C$9:$P$9,1)+1)))</f>
        <v>0</v>
      </c>
      <c r="F239" s="34">
        <f t="shared" si="67"/>
        <v>0.21719724609375002</v>
      </c>
      <c r="G239" s="34">
        <f t="shared" si="68"/>
        <v>0.228515625</v>
      </c>
      <c r="H239" s="34">
        <f t="shared" si="69"/>
        <v>0.24881923828125002</v>
      </c>
      <c r="I239" s="35">
        <f t="shared" si="70"/>
        <v>58</v>
      </c>
      <c r="J239" s="35">
        <f t="shared" si="71"/>
        <v>58</v>
      </c>
      <c r="K239" s="35">
        <f t="shared" si="72"/>
        <v>58</v>
      </c>
      <c r="L239" s="35">
        <f t="shared" si="73"/>
        <v>131</v>
      </c>
      <c r="M239" s="35">
        <f t="shared" si="74"/>
        <v>131</v>
      </c>
      <c r="N239" s="36">
        <f t="shared" si="75"/>
        <v>131</v>
      </c>
      <c r="P239" s="48">
        <f>IF(INDEX('Sample Input'!$C$6:$P$6,MATCH(C239,'Sample Input'!$C$9:$P$9,1))&gt;='Sample Input'!$O$9,FORECAST(C239,INDEX('Sample Input'!$C$6:$P$6,MATCH(C239,'Sample Input'!$C$9:$P$9,1)-1):INDEX('Sample Input'!$C$6:$P$6,MATCH(C239,'Sample Input'!$C$9:$P$9,1)),INDEX('Sample Input'!$C$9:$P$9,MATCH(C239,'Sample Input'!$C$9:$P$9,1)-1):INDEX('Sample Input'!$C$9:$P$9,MATCH(C239,'Sample Input'!$C$9:$P$9,1))),FORECAST(C239,INDEX('Sample Input'!$C$6:$P$6,MATCH(C239,'Sample Input'!$C$9:$P$9,1)):INDEX('Sample Input'!$C$6:$P$6,MATCH(C239,'Sample Input'!$C$9:$P$9,1)+1),INDEX('Sample Input'!$C$9:$P$9,MATCH(C239,'Sample Input'!$C$9:$P$9,1)):INDEX('Sample Input'!$C$9:$P$9,MATCH(C239,'Sample Input'!$C$9:$P$9,1)+1)))</f>
        <v>54.919112074376855</v>
      </c>
      <c r="Q239" s="49">
        <f>IF(INDEX('Sample Input'!$C$9:$P$9,MATCH(C239,'Sample Input'!$C$9:$P$9,1))&gt;=20,FORECAST(C239,INDEX('Sample Input'!$C$7:$P$7,MATCH(C239,'Sample Input'!$C$9:$P$9,1)-1):INDEX('Sample Input'!$C$7:$P$7,MATCH(C239,'Sample Input'!$C$9:$P$9,1)),INDEX('Sample Input'!$C$9:$P$9,MATCH(C239,'Sample Input'!$C$9:$P$9,1)-1):INDEX('Sample Input'!$C$9:$P$9,MATCH(C239,'Sample Input'!$C$9:$P$9,1))),FORECAST(C239,INDEX('Sample Input'!$C$7:$P$7,MATCH(C239,'Sample Input'!$C$9:$P$9,1)):INDEX('Sample Input'!$C$7:$P$7,MATCH(C239,'Sample Input'!$C$9:$P$9,1)+1),INDEX('Sample Input'!$C$9:$P$9,MATCH(C239,'Sample Input'!$C$9:$P$9,1)):INDEX('Sample Input'!$C$9:$P$9,MATCH(C239,'Sample Input'!$C$9:$P$9,1)+1)))</f>
        <v>0</v>
      </c>
      <c r="R239" s="50">
        <f>IF(INDEX('Sample Input'!$C$9:$P$9,MATCH(C239,'Sample Input'!$C$9:$P$9,1))&gt;=20,FORECAST(C239,INDEX('Sample Input'!$C$8:$P$8,MATCH(C239,'Sample Input'!$C$9:$P$9,1)-1):INDEX('Sample Input'!$C$8:$P$8,MATCH(C239,'Sample Input'!$C$9:$P$9,1)),INDEX('Sample Input'!$C$9:$P$9,MATCH(C239,'Sample Input'!$C$9:$P$9,1)-1):INDEX('Sample Input'!$C$9:$P$9,MATCH(C239,'Sample Input'!$C$9:$P$9,1))),FORECAST(C239,INDEX('Sample Input'!$C$8:$P$8,MATCH(C239,'Sample Input'!$C$9:$P$9,1)):INDEX('Sample Input'!$C$8:$P$8,MATCH(C239,'Sample Input'!$C$9:$P$9,1)+1),INDEX('Sample Input'!$C$9:$P$9,MATCH(C239,'Sample Input'!$C$9:$P$9,1)):INDEX('Sample Input'!$C$9:$P$9,MATCH(C239,'Sample Input'!$C$9:$P$9,1)+1)))</f>
        <v>0</v>
      </c>
      <c r="T239" s="32">
        <f t="shared" si="76"/>
        <v>54.919112074376855</v>
      </c>
      <c r="U239" s="33">
        <f t="shared" si="77"/>
        <v>0</v>
      </c>
      <c r="V239" s="33">
        <f t="shared" si="78"/>
        <v>0</v>
      </c>
      <c r="W239" s="34">
        <f t="shared" si="79"/>
        <v>0.21719724609375002</v>
      </c>
      <c r="X239" s="34">
        <f t="shared" si="80"/>
        <v>0.228515625</v>
      </c>
      <c r="Y239" s="34">
        <f t="shared" si="81"/>
        <v>0.24881923828125002</v>
      </c>
      <c r="Z239" s="35">
        <f t="shared" si="82"/>
        <v>58</v>
      </c>
      <c r="AA239" s="35">
        <f t="shared" si="83"/>
        <v>58</v>
      </c>
      <c r="AB239" s="35">
        <f t="shared" si="84"/>
        <v>58</v>
      </c>
      <c r="AC239" s="35">
        <f t="shared" si="85"/>
        <v>131</v>
      </c>
      <c r="AD239" s="35">
        <f t="shared" si="86"/>
        <v>131</v>
      </c>
      <c r="AE239" s="36">
        <f t="shared" si="87"/>
        <v>131</v>
      </c>
    </row>
    <row r="240" spans="1:31" x14ac:dyDescent="0.25">
      <c r="A240" s="56">
        <v>235</v>
      </c>
      <c r="C240" s="32">
        <f t="shared" si="66"/>
        <v>55.01999288187821</v>
      </c>
      <c r="D240" s="33">
        <f>IF(INDEX('Sample Input'!$C$9:$P$9,MATCH(C240,'Sample Input'!$C$9:$P$9,1))&gt;=20,FORECAST(C240,INDEX('Sample Input'!$C$10:$P$10,MATCH(C240,'Sample Input'!$C$9:$P$9,1)-1):INDEX('Sample Input'!$C$10:$P$10,MATCH(C240,'Sample Input'!$C$9:$P$9,1)),INDEX('Sample Input'!$C$9:$P$9,MATCH(C240,'Sample Input'!$C$9:$P$9,1)-1):INDEX('Sample Input'!$C$9:$P$9,MATCH(C240,'Sample Input'!$C$9:$P$9,1))),FORECAST(C240,INDEX('Sample Input'!$C$10:$P$10,MATCH(C240,'Sample Input'!$C$9:$P$9,1)):INDEX('Sample Input'!$C$10:$P$10,MATCH(C240,'Sample Input'!$C$9:$P$9,1)+1),INDEX('Sample Input'!$C$9:$P$9,MATCH(C240,'Sample Input'!$C$9:$P$9,1)):INDEX('Sample Input'!$C$9:$P$9,MATCH(C240,'Sample Input'!$C$9:$P$9,1)+1)))</f>
        <v>0</v>
      </c>
      <c r="E240" s="33">
        <f>IF(INDEX('Sample Input'!$C$9:$P$9,MATCH(C240,'Sample Input'!$C$9:$P$9,1))&gt;=20,FORECAST(C240,INDEX('Sample Input'!$C$11:$P$11,MATCH(C240,'Sample Input'!$C$9:$P$9,1)-1):INDEX('Sample Input'!$C$11:$P$11,MATCH(C240,'Sample Input'!$C$9:$P$9,1)),INDEX('Sample Input'!$C$9:$P$9,MATCH(C240,'Sample Input'!$C$9:$P$9,1)-1):INDEX('Sample Input'!$C$9:$P$9,MATCH(C240,'Sample Input'!$C$9:$P$9,1))),FORECAST(C240,INDEX('Sample Input'!$C$11:$P$11,MATCH(C240,'Sample Input'!$C$9:$P$9,1)):INDEX('Sample Input'!$C$11:$P$11,MATCH(C240,'Sample Input'!$C$9:$P$9,1)+1),INDEX('Sample Input'!$C$9:$P$9,MATCH(C240,'Sample Input'!$C$9:$P$9,1)):INDEX('Sample Input'!$C$9:$P$9,MATCH(C240,'Sample Input'!$C$9:$P$9,1)+1)))</f>
        <v>0</v>
      </c>
      <c r="F240" s="34">
        <f t="shared" si="67"/>
        <v>0.21812543945312501</v>
      </c>
      <c r="G240" s="34">
        <f t="shared" si="68"/>
        <v>0.2294921875</v>
      </c>
      <c r="H240" s="34">
        <f t="shared" si="69"/>
        <v>0.24988256835937503</v>
      </c>
      <c r="I240" s="35">
        <f t="shared" si="70"/>
        <v>59</v>
      </c>
      <c r="J240" s="35">
        <f t="shared" si="71"/>
        <v>59</v>
      </c>
      <c r="K240" s="35">
        <f t="shared" si="72"/>
        <v>59</v>
      </c>
      <c r="L240" s="35">
        <f t="shared" si="73"/>
        <v>132</v>
      </c>
      <c r="M240" s="35">
        <f t="shared" si="74"/>
        <v>132</v>
      </c>
      <c r="N240" s="36">
        <f t="shared" si="75"/>
        <v>132</v>
      </c>
      <c r="P240" s="48">
        <f>IF(INDEX('Sample Input'!$C$6:$P$6,MATCH(C240,'Sample Input'!$C$9:$P$9,1))&gt;='Sample Input'!$O$9,FORECAST(C240,INDEX('Sample Input'!$C$6:$P$6,MATCH(C240,'Sample Input'!$C$9:$P$9,1)-1):INDEX('Sample Input'!$C$6:$P$6,MATCH(C240,'Sample Input'!$C$9:$P$9,1)),INDEX('Sample Input'!$C$9:$P$9,MATCH(C240,'Sample Input'!$C$9:$P$9,1)-1):INDEX('Sample Input'!$C$9:$P$9,MATCH(C240,'Sample Input'!$C$9:$P$9,1))),FORECAST(C240,INDEX('Sample Input'!$C$6:$P$6,MATCH(C240,'Sample Input'!$C$9:$P$9,1)):INDEX('Sample Input'!$C$6:$P$6,MATCH(C240,'Sample Input'!$C$9:$P$9,1)+1),INDEX('Sample Input'!$C$9:$P$9,MATCH(C240,'Sample Input'!$C$9:$P$9,1)):INDEX('Sample Input'!$C$9:$P$9,MATCH(C240,'Sample Input'!$C$9:$P$9,1)+1)))</f>
        <v>55.01999288187821</v>
      </c>
      <c r="Q240" s="49">
        <f>IF(INDEX('Sample Input'!$C$9:$P$9,MATCH(C240,'Sample Input'!$C$9:$P$9,1))&gt;=20,FORECAST(C240,INDEX('Sample Input'!$C$7:$P$7,MATCH(C240,'Sample Input'!$C$9:$P$9,1)-1):INDEX('Sample Input'!$C$7:$P$7,MATCH(C240,'Sample Input'!$C$9:$P$9,1)),INDEX('Sample Input'!$C$9:$P$9,MATCH(C240,'Sample Input'!$C$9:$P$9,1)-1):INDEX('Sample Input'!$C$9:$P$9,MATCH(C240,'Sample Input'!$C$9:$P$9,1))),FORECAST(C240,INDEX('Sample Input'!$C$7:$P$7,MATCH(C240,'Sample Input'!$C$9:$P$9,1)):INDEX('Sample Input'!$C$7:$P$7,MATCH(C240,'Sample Input'!$C$9:$P$9,1)+1),INDEX('Sample Input'!$C$9:$P$9,MATCH(C240,'Sample Input'!$C$9:$P$9,1)):INDEX('Sample Input'!$C$9:$P$9,MATCH(C240,'Sample Input'!$C$9:$P$9,1)+1)))</f>
        <v>0</v>
      </c>
      <c r="R240" s="50">
        <f>IF(INDEX('Sample Input'!$C$9:$P$9,MATCH(C240,'Sample Input'!$C$9:$P$9,1))&gt;=20,FORECAST(C240,INDEX('Sample Input'!$C$8:$P$8,MATCH(C240,'Sample Input'!$C$9:$P$9,1)-1):INDEX('Sample Input'!$C$8:$P$8,MATCH(C240,'Sample Input'!$C$9:$P$9,1)),INDEX('Sample Input'!$C$9:$P$9,MATCH(C240,'Sample Input'!$C$9:$P$9,1)-1):INDEX('Sample Input'!$C$9:$P$9,MATCH(C240,'Sample Input'!$C$9:$P$9,1))),FORECAST(C240,INDEX('Sample Input'!$C$8:$P$8,MATCH(C240,'Sample Input'!$C$9:$P$9,1)):INDEX('Sample Input'!$C$8:$P$8,MATCH(C240,'Sample Input'!$C$9:$P$9,1)+1),INDEX('Sample Input'!$C$9:$P$9,MATCH(C240,'Sample Input'!$C$9:$P$9,1)):INDEX('Sample Input'!$C$9:$P$9,MATCH(C240,'Sample Input'!$C$9:$P$9,1)+1)))</f>
        <v>0</v>
      </c>
      <c r="T240" s="32">
        <f t="shared" si="76"/>
        <v>55.01999288187821</v>
      </c>
      <c r="U240" s="33">
        <f t="shared" si="77"/>
        <v>0</v>
      </c>
      <c r="V240" s="33">
        <f t="shared" si="78"/>
        <v>0</v>
      </c>
      <c r="W240" s="34">
        <f t="shared" si="79"/>
        <v>0.21812543945312501</v>
      </c>
      <c r="X240" s="34">
        <f t="shared" si="80"/>
        <v>0.2294921875</v>
      </c>
      <c r="Y240" s="34">
        <f t="shared" si="81"/>
        <v>0.24988256835937503</v>
      </c>
      <c r="Z240" s="35">
        <f t="shared" si="82"/>
        <v>59</v>
      </c>
      <c r="AA240" s="35">
        <f t="shared" si="83"/>
        <v>59</v>
      </c>
      <c r="AB240" s="35">
        <f t="shared" si="84"/>
        <v>59</v>
      </c>
      <c r="AC240" s="35">
        <f t="shared" si="85"/>
        <v>132</v>
      </c>
      <c r="AD240" s="35">
        <f t="shared" si="86"/>
        <v>132</v>
      </c>
      <c r="AE240" s="36">
        <f t="shared" si="87"/>
        <v>132</v>
      </c>
    </row>
    <row r="241" spans="1:31" x14ac:dyDescent="0.25">
      <c r="A241" s="56">
        <v>236</v>
      </c>
      <c r="C241" s="32">
        <f t="shared" si="66"/>
        <v>55.120587907098241</v>
      </c>
      <c r="D241" s="33">
        <f>IF(INDEX('Sample Input'!$C$9:$P$9,MATCH(C241,'Sample Input'!$C$9:$P$9,1))&gt;=20,FORECAST(C241,INDEX('Sample Input'!$C$10:$P$10,MATCH(C241,'Sample Input'!$C$9:$P$9,1)-1):INDEX('Sample Input'!$C$10:$P$10,MATCH(C241,'Sample Input'!$C$9:$P$9,1)),INDEX('Sample Input'!$C$9:$P$9,MATCH(C241,'Sample Input'!$C$9:$P$9,1)-1):INDEX('Sample Input'!$C$9:$P$9,MATCH(C241,'Sample Input'!$C$9:$P$9,1))),FORECAST(C241,INDEX('Sample Input'!$C$10:$P$10,MATCH(C241,'Sample Input'!$C$9:$P$9,1)):INDEX('Sample Input'!$C$10:$P$10,MATCH(C241,'Sample Input'!$C$9:$P$9,1)+1),INDEX('Sample Input'!$C$9:$P$9,MATCH(C241,'Sample Input'!$C$9:$P$9,1)):INDEX('Sample Input'!$C$9:$P$9,MATCH(C241,'Sample Input'!$C$9:$P$9,1)+1)))</f>
        <v>0</v>
      </c>
      <c r="E241" s="33">
        <f>IF(INDEX('Sample Input'!$C$9:$P$9,MATCH(C241,'Sample Input'!$C$9:$P$9,1))&gt;=20,FORECAST(C241,INDEX('Sample Input'!$C$11:$P$11,MATCH(C241,'Sample Input'!$C$9:$P$9,1)-1):INDEX('Sample Input'!$C$11:$P$11,MATCH(C241,'Sample Input'!$C$9:$P$9,1)),INDEX('Sample Input'!$C$9:$P$9,MATCH(C241,'Sample Input'!$C$9:$P$9,1)-1):INDEX('Sample Input'!$C$9:$P$9,MATCH(C241,'Sample Input'!$C$9:$P$9,1))),FORECAST(C241,INDEX('Sample Input'!$C$11:$P$11,MATCH(C241,'Sample Input'!$C$9:$P$9,1)):INDEX('Sample Input'!$C$11:$P$11,MATCH(C241,'Sample Input'!$C$9:$P$9,1)+1),INDEX('Sample Input'!$C$9:$P$9,MATCH(C241,'Sample Input'!$C$9:$P$9,1)):INDEX('Sample Input'!$C$9:$P$9,MATCH(C241,'Sample Input'!$C$9:$P$9,1)+1)))</f>
        <v>0</v>
      </c>
      <c r="F241" s="34">
        <f t="shared" si="67"/>
        <v>0.21905363281250004</v>
      </c>
      <c r="G241" s="34">
        <f t="shared" si="68"/>
        <v>0.23046875000000003</v>
      </c>
      <c r="H241" s="34">
        <f t="shared" si="69"/>
        <v>0.25094589843750004</v>
      </c>
      <c r="I241" s="35">
        <f t="shared" si="70"/>
        <v>59</v>
      </c>
      <c r="J241" s="35">
        <f t="shared" si="71"/>
        <v>59</v>
      </c>
      <c r="K241" s="35">
        <f t="shared" si="72"/>
        <v>59</v>
      </c>
      <c r="L241" s="35">
        <f t="shared" si="73"/>
        <v>132</v>
      </c>
      <c r="M241" s="35">
        <f t="shared" si="74"/>
        <v>132</v>
      </c>
      <c r="N241" s="36">
        <f t="shared" si="75"/>
        <v>132</v>
      </c>
      <c r="P241" s="48">
        <f>IF(INDEX('Sample Input'!$C$6:$P$6,MATCH(C241,'Sample Input'!$C$9:$P$9,1))&gt;='Sample Input'!$O$9,FORECAST(C241,INDEX('Sample Input'!$C$6:$P$6,MATCH(C241,'Sample Input'!$C$9:$P$9,1)-1):INDEX('Sample Input'!$C$6:$P$6,MATCH(C241,'Sample Input'!$C$9:$P$9,1)),INDEX('Sample Input'!$C$9:$P$9,MATCH(C241,'Sample Input'!$C$9:$P$9,1)-1):INDEX('Sample Input'!$C$9:$P$9,MATCH(C241,'Sample Input'!$C$9:$P$9,1))),FORECAST(C241,INDEX('Sample Input'!$C$6:$P$6,MATCH(C241,'Sample Input'!$C$9:$P$9,1)):INDEX('Sample Input'!$C$6:$P$6,MATCH(C241,'Sample Input'!$C$9:$P$9,1)+1),INDEX('Sample Input'!$C$9:$P$9,MATCH(C241,'Sample Input'!$C$9:$P$9,1)):INDEX('Sample Input'!$C$9:$P$9,MATCH(C241,'Sample Input'!$C$9:$P$9,1)+1)))</f>
        <v>55.120587907098241</v>
      </c>
      <c r="Q241" s="49">
        <f>IF(INDEX('Sample Input'!$C$9:$P$9,MATCH(C241,'Sample Input'!$C$9:$P$9,1))&gt;=20,FORECAST(C241,INDEX('Sample Input'!$C$7:$P$7,MATCH(C241,'Sample Input'!$C$9:$P$9,1)-1):INDEX('Sample Input'!$C$7:$P$7,MATCH(C241,'Sample Input'!$C$9:$P$9,1)),INDEX('Sample Input'!$C$9:$P$9,MATCH(C241,'Sample Input'!$C$9:$P$9,1)-1):INDEX('Sample Input'!$C$9:$P$9,MATCH(C241,'Sample Input'!$C$9:$P$9,1))),FORECAST(C241,INDEX('Sample Input'!$C$7:$P$7,MATCH(C241,'Sample Input'!$C$9:$P$9,1)):INDEX('Sample Input'!$C$7:$P$7,MATCH(C241,'Sample Input'!$C$9:$P$9,1)+1),INDEX('Sample Input'!$C$9:$P$9,MATCH(C241,'Sample Input'!$C$9:$P$9,1)):INDEX('Sample Input'!$C$9:$P$9,MATCH(C241,'Sample Input'!$C$9:$P$9,1)+1)))</f>
        <v>0</v>
      </c>
      <c r="R241" s="50">
        <f>IF(INDEX('Sample Input'!$C$9:$P$9,MATCH(C241,'Sample Input'!$C$9:$P$9,1))&gt;=20,FORECAST(C241,INDEX('Sample Input'!$C$8:$P$8,MATCH(C241,'Sample Input'!$C$9:$P$9,1)-1):INDEX('Sample Input'!$C$8:$P$8,MATCH(C241,'Sample Input'!$C$9:$P$9,1)),INDEX('Sample Input'!$C$9:$P$9,MATCH(C241,'Sample Input'!$C$9:$P$9,1)-1):INDEX('Sample Input'!$C$9:$P$9,MATCH(C241,'Sample Input'!$C$9:$P$9,1))),FORECAST(C241,INDEX('Sample Input'!$C$8:$P$8,MATCH(C241,'Sample Input'!$C$9:$P$9,1)):INDEX('Sample Input'!$C$8:$P$8,MATCH(C241,'Sample Input'!$C$9:$P$9,1)+1),INDEX('Sample Input'!$C$9:$P$9,MATCH(C241,'Sample Input'!$C$9:$P$9,1)):INDEX('Sample Input'!$C$9:$P$9,MATCH(C241,'Sample Input'!$C$9:$P$9,1)+1)))</f>
        <v>0</v>
      </c>
      <c r="T241" s="32">
        <f t="shared" si="76"/>
        <v>55.120587907098241</v>
      </c>
      <c r="U241" s="33">
        <f t="shared" si="77"/>
        <v>0</v>
      </c>
      <c r="V241" s="33">
        <f t="shared" si="78"/>
        <v>0</v>
      </c>
      <c r="W241" s="34">
        <f t="shared" si="79"/>
        <v>0.21905363281250004</v>
      </c>
      <c r="X241" s="34">
        <f t="shared" si="80"/>
        <v>0.23046875000000003</v>
      </c>
      <c r="Y241" s="34">
        <f t="shared" si="81"/>
        <v>0.25094589843750004</v>
      </c>
      <c r="Z241" s="35">
        <f t="shared" si="82"/>
        <v>59</v>
      </c>
      <c r="AA241" s="35">
        <f t="shared" si="83"/>
        <v>59</v>
      </c>
      <c r="AB241" s="35">
        <f t="shared" si="84"/>
        <v>59</v>
      </c>
      <c r="AC241" s="35">
        <f t="shared" si="85"/>
        <v>132</v>
      </c>
      <c r="AD241" s="35">
        <f t="shared" si="86"/>
        <v>132</v>
      </c>
      <c r="AE241" s="36">
        <f t="shared" si="87"/>
        <v>132</v>
      </c>
    </row>
    <row r="242" spans="1:31" x14ac:dyDescent="0.25">
      <c r="A242" s="56">
        <v>237</v>
      </c>
      <c r="C242" s="32">
        <f t="shared" si="66"/>
        <v>55.22089916543753</v>
      </c>
      <c r="D242" s="33">
        <f>IF(INDEX('Sample Input'!$C$9:$P$9,MATCH(C242,'Sample Input'!$C$9:$P$9,1))&gt;=20,FORECAST(C242,INDEX('Sample Input'!$C$10:$P$10,MATCH(C242,'Sample Input'!$C$9:$P$9,1)-1):INDEX('Sample Input'!$C$10:$P$10,MATCH(C242,'Sample Input'!$C$9:$P$9,1)),INDEX('Sample Input'!$C$9:$P$9,MATCH(C242,'Sample Input'!$C$9:$P$9,1)-1):INDEX('Sample Input'!$C$9:$P$9,MATCH(C242,'Sample Input'!$C$9:$P$9,1))),FORECAST(C242,INDEX('Sample Input'!$C$10:$P$10,MATCH(C242,'Sample Input'!$C$9:$P$9,1)):INDEX('Sample Input'!$C$10:$P$10,MATCH(C242,'Sample Input'!$C$9:$P$9,1)+1),INDEX('Sample Input'!$C$9:$P$9,MATCH(C242,'Sample Input'!$C$9:$P$9,1)):INDEX('Sample Input'!$C$9:$P$9,MATCH(C242,'Sample Input'!$C$9:$P$9,1)+1)))</f>
        <v>0</v>
      </c>
      <c r="E242" s="33">
        <f>IF(INDEX('Sample Input'!$C$9:$P$9,MATCH(C242,'Sample Input'!$C$9:$P$9,1))&gt;=20,FORECAST(C242,INDEX('Sample Input'!$C$11:$P$11,MATCH(C242,'Sample Input'!$C$9:$P$9,1)-1):INDEX('Sample Input'!$C$11:$P$11,MATCH(C242,'Sample Input'!$C$9:$P$9,1)),INDEX('Sample Input'!$C$9:$P$9,MATCH(C242,'Sample Input'!$C$9:$P$9,1)-1):INDEX('Sample Input'!$C$9:$P$9,MATCH(C242,'Sample Input'!$C$9:$P$9,1))),FORECAST(C242,INDEX('Sample Input'!$C$11:$P$11,MATCH(C242,'Sample Input'!$C$9:$P$9,1)):INDEX('Sample Input'!$C$11:$P$11,MATCH(C242,'Sample Input'!$C$9:$P$9,1)+1),INDEX('Sample Input'!$C$9:$P$9,MATCH(C242,'Sample Input'!$C$9:$P$9,1)):INDEX('Sample Input'!$C$9:$P$9,MATCH(C242,'Sample Input'!$C$9:$P$9,1)+1)))</f>
        <v>0</v>
      </c>
      <c r="F242" s="34">
        <f t="shared" si="67"/>
        <v>0.21998182617187501</v>
      </c>
      <c r="G242" s="34">
        <f t="shared" si="68"/>
        <v>0.2314453125</v>
      </c>
      <c r="H242" s="34">
        <f t="shared" si="69"/>
        <v>0.25200922851562502</v>
      </c>
      <c r="I242" s="35">
        <f t="shared" si="70"/>
        <v>59</v>
      </c>
      <c r="J242" s="35">
        <f t="shared" si="71"/>
        <v>59</v>
      </c>
      <c r="K242" s="35">
        <f t="shared" si="72"/>
        <v>59</v>
      </c>
      <c r="L242" s="35">
        <f t="shared" si="73"/>
        <v>132</v>
      </c>
      <c r="M242" s="35">
        <f t="shared" si="74"/>
        <v>132</v>
      </c>
      <c r="N242" s="36">
        <f t="shared" si="75"/>
        <v>132</v>
      </c>
      <c r="P242" s="48">
        <f>IF(INDEX('Sample Input'!$C$6:$P$6,MATCH(C242,'Sample Input'!$C$9:$P$9,1))&gt;='Sample Input'!$O$9,FORECAST(C242,INDEX('Sample Input'!$C$6:$P$6,MATCH(C242,'Sample Input'!$C$9:$P$9,1)-1):INDEX('Sample Input'!$C$6:$P$6,MATCH(C242,'Sample Input'!$C$9:$P$9,1)),INDEX('Sample Input'!$C$9:$P$9,MATCH(C242,'Sample Input'!$C$9:$P$9,1)-1):INDEX('Sample Input'!$C$9:$P$9,MATCH(C242,'Sample Input'!$C$9:$P$9,1))),FORECAST(C242,INDEX('Sample Input'!$C$6:$P$6,MATCH(C242,'Sample Input'!$C$9:$P$9,1)):INDEX('Sample Input'!$C$6:$P$6,MATCH(C242,'Sample Input'!$C$9:$P$9,1)+1),INDEX('Sample Input'!$C$9:$P$9,MATCH(C242,'Sample Input'!$C$9:$P$9,1)):INDEX('Sample Input'!$C$9:$P$9,MATCH(C242,'Sample Input'!$C$9:$P$9,1)+1)))</f>
        <v>55.22089916543753</v>
      </c>
      <c r="Q242" s="49">
        <f>IF(INDEX('Sample Input'!$C$9:$P$9,MATCH(C242,'Sample Input'!$C$9:$P$9,1))&gt;=20,FORECAST(C242,INDEX('Sample Input'!$C$7:$P$7,MATCH(C242,'Sample Input'!$C$9:$P$9,1)-1):INDEX('Sample Input'!$C$7:$P$7,MATCH(C242,'Sample Input'!$C$9:$P$9,1)),INDEX('Sample Input'!$C$9:$P$9,MATCH(C242,'Sample Input'!$C$9:$P$9,1)-1):INDEX('Sample Input'!$C$9:$P$9,MATCH(C242,'Sample Input'!$C$9:$P$9,1))),FORECAST(C242,INDEX('Sample Input'!$C$7:$P$7,MATCH(C242,'Sample Input'!$C$9:$P$9,1)):INDEX('Sample Input'!$C$7:$P$7,MATCH(C242,'Sample Input'!$C$9:$P$9,1)+1),INDEX('Sample Input'!$C$9:$P$9,MATCH(C242,'Sample Input'!$C$9:$P$9,1)):INDEX('Sample Input'!$C$9:$P$9,MATCH(C242,'Sample Input'!$C$9:$P$9,1)+1)))</f>
        <v>0</v>
      </c>
      <c r="R242" s="50">
        <f>IF(INDEX('Sample Input'!$C$9:$P$9,MATCH(C242,'Sample Input'!$C$9:$P$9,1))&gt;=20,FORECAST(C242,INDEX('Sample Input'!$C$8:$P$8,MATCH(C242,'Sample Input'!$C$9:$P$9,1)-1):INDEX('Sample Input'!$C$8:$P$8,MATCH(C242,'Sample Input'!$C$9:$P$9,1)),INDEX('Sample Input'!$C$9:$P$9,MATCH(C242,'Sample Input'!$C$9:$P$9,1)-1):INDEX('Sample Input'!$C$9:$P$9,MATCH(C242,'Sample Input'!$C$9:$P$9,1))),FORECAST(C242,INDEX('Sample Input'!$C$8:$P$8,MATCH(C242,'Sample Input'!$C$9:$P$9,1)):INDEX('Sample Input'!$C$8:$P$8,MATCH(C242,'Sample Input'!$C$9:$P$9,1)+1),INDEX('Sample Input'!$C$9:$P$9,MATCH(C242,'Sample Input'!$C$9:$P$9,1)):INDEX('Sample Input'!$C$9:$P$9,MATCH(C242,'Sample Input'!$C$9:$P$9,1)+1)))</f>
        <v>0</v>
      </c>
      <c r="T242" s="32">
        <f t="shared" si="76"/>
        <v>55.22089916543753</v>
      </c>
      <c r="U242" s="33">
        <f t="shared" si="77"/>
        <v>0</v>
      </c>
      <c r="V242" s="33">
        <f t="shared" si="78"/>
        <v>0</v>
      </c>
      <c r="W242" s="34">
        <f t="shared" si="79"/>
        <v>0.21998182617187501</v>
      </c>
      <c r="X242" s="34">
        <f t="shared" si="80"/>
        <v>0.2314453125</v>
      </c>
      <c r="Y242" s="34">
        <f t="shared" si="81"/>
        <v>0.25200922851562502</v>
      </c>
      <c r="Z242" s="35">
        <f t="shared" si="82"/>
        <v>59</v>
      </c>
      <c r="AA242" s="35">
        <f t="shared" si="83"/>
        <v>59</v>
      </c>
      <c r="AB242" s="35">
        <f t="shared" si="84"/>
        <v>59</v>
      </c>
      <c r="AC242" s="35">
        <f t="shared" si="85"/>
        <v>132</v>
      </c>
      <c r="AD242" s="35">
        <f t="shared" si="86"/>
        <v>132</v>
      </c>
      <c r="AE242" s="36">
        <f t="shared" si="87"/>
        <v>132</v>
      </c>
    </row>
    <row r="243" spans="1:31" x14ac:dyDescent="0.25">
      <c r="A243" s="56">
        <v>238</v>
      </c>
      <c r="C243" s="32">
        <f t="shared" si="66"/>
        <v>55.320928649651563</v>
      </c>
      <c r="D243" s="33">
        <f>IF(INDEX('Sample Input'!$C$9:$P$9,MATCH(C243,'Sample Input'!$C$9:$P$9,1))&gt;=20,FORECAST(C243,INDEX('Sample Input'!$C$10:$P$10,MATCH(C243,'Sample Input'!$C$9:$P$9,1)-1):INDEX('Sample Input'!$C$10:$P$10,MATCH(C243,'Sample Input'!$C$9:$P$9,1)),INDEX('Sample Input'!$C$9:$P$9,MATCH(C243,'Sample Input'!$C$9:$P$9,1)-1):INDEX('Sample Input'!$C$9:$P$9,MATCH(C243,'Sample Input'!$C$9:$P$9,1))),FORECAST(C243,INDEX('Sample Input'!$C$10:$P$10,MATCH(C243,'Sample Input'!$C$9:$P$9,1)):INDEX('Sample Input'!$C$10:$P$10,MATCH(C243,'Sample Input'!$C$9:$P$9,1)+1),INDEX('Sample Input'!$C$9:$P$9,MATCH(C243,'Sample Input'!$C$9:$P$9,1)):INDEX('Sample Input'!$C$9:$P$9,MATCH(C243,'Sample Input'!$C$9:$P$9,1)+1)))</f>
        <v>0</v>
      </c>
      <c r="E243" s="33">
        <f>IF(INDEX('Sample Input'!$C$9:$P$9,MATCH(C243,'Sample Input'!$C$9:$P$9,1))&gt;=20,FORECAST(C243,INDEX('Sample Input'!$C$11:$P$11,MATCH(C243,'Sample Input'!$C$9:$P$9,1)-1):INDEX('Sample Input'!$C$11:$P$11,MATCH(C243,'Sample Input'!$C$9:$P$9,1)),INDEX('Sample Input'!$C$9:$P$9,MATCH(C243,'Sample Input'!$C$9:$P$9,1)-1):INDEX('Sample Input'!$C$9:$P$9,MATCH(C243,'Sample Input'!$C$9:$P$9,1))),FORECAST(C243,INDEX('Sample Input'!$C$11:$P$11,MATCH(C243,'Sample Input'!$C$9:$P$9,1)):INDEX('Sample Input'!$C$11:$P$11,MATCH(C243,'Sample Input'!$C$9:$P$9,1)+1),INDEX('Sample Input'!$C$9:$P$9,MATCH(C243,'Sample Input'!$C$9:$P$9,1)):INDEX('Sample Input'!$C$9:$P$9,MATCH(C243,'Sample Input'!$C$9:$P$9,1)+1)))</f>
        <v>0</v>
      </c>
      <c r="F243" s="34">
        <f t="shared" si="67"/>
        <v>0.22091001953125</v>
      </c>
      <c r="G243" s="34">
        <f t="shared" si="68"/>
        <v>0.232421875</v>
      </c>
      <c r="H243" s="34">
        <f t="shared" si="69"/>
        <v>0.25307255859375</v>
      </c>
      <c r="I243" s="35">
        <f t="shared" si="70"/>
        <v>59</v>
      </c>
      <c r="J243" s="35">
        <f t="shared" si="71"/>
        <v>59</v>
      </c>
      <c r="K243" s="35">
        <f t="shared" si="72"/>
        <v>59</v>
      </c>
      <c r="L243" s="35">
        <f t="shared" si="73"/>
        <v>132</v>
      </c>
      <c r="M243" s="35">
        <f t="shared" si="74"/>
        <v>132</v>
      </c>
      <c r="N243" s="36">
        <f t="shared" si="75"/>
        <v>132</v>
      </c>
      <c r="P243" s="48">
        <f>IF(INDEX('Sample Input'!$C$6:$P$6,MATCH(C243,'Sample Input'!$C$9:$P$9,1))&gt;='Sample Input'!$O$9,FORECAST(C243,INDEX('Sample Input'!$C$6:$P$6,MATCH(C243,'Sample Input'!$C$9:$P$9,1)-1):INDEX('Sample Input'!$C$6:$P$6,MATCH(C243,'Sample Input'!$C$9:$P$9,1)),INDEX('Sample Input'!$C$9:$P$9,MATCH(C243,'Sample Input'!$C$9:$P$9,1)-1):INDEX('Sample Input'!$C$9:$P$9,MATCH(C243,'Sample Input'!$C$9:$P$9,1))),FORECAST(C243,INDEX('Sample Input'!$C$6:$P$6,MATCH(C243,'Sample Input'!$C$9:$P$9,1)):INDEX('Sample Input'!$C$6:$P$6,MATCH(C243,'Sample Input'!$C$9:$P$9,1)+1),INDEX('Sample Input'!$C$9:$P$9,MATCH(C243,'Sample Input'!$C$9:$P$9,1)):INDEX('Sample Input'!$C$9:$P$9,MATCH(C243,'Sample Input'!$C$9:$P$9,1)+1)))</f>
        <v>55.320928649651563</v>
      </c>
      <c r="Q243" s="49">
        <f>IF(INDEX('Sample Input'!$C$9:$P$9,MATCH(C243,'Sample Input'!$C$9:$P$9,1))&gt;=20,FORECAST(C243,INDEX('Sample Input'!$C$7:$P$7,MATCH(C243,'Sample Input'!$C$9:$P$9,1)-1):INDEX('Sample Input'!$C$7:$P$7,MATCH(C243,'Sample Input'!$C$9:$P$9,1)),INDEX('Sample Input'!$C$9:$P$9,MATCH(C243,'Sample Input'!$C$9:$P$9,1)-1):INDEX('Sample Input'!$C$9:$P$9,MATCH(C243,'Sample Input'!$C$9:$P$9,1))),FORECAST(C243,INDEX('Sample Input'!$C$7:$P$7,MATCH(C243,'Sample Input'!$C$9:$P$9,1)):INDEX('Sample Input'!$C$7:$P$7,MATCH(C243,'Sample Input'!$C$9:$P$9,1)+1),INDEX('Sample Input'!$C$9:$P$9,MATCH(C243,'Sample Input'!$C$9:$P$9,1)):INDEX('Sample Input'!$C$9:$P$9,MATCH(C243,'Sample Input'!$C$9:$P$9,1)+1)))</f>
        <v>0</v>
      </c>
      <c r="R243" s="50">
        <f>IF(INDEX('Sample Input'!$C$9:$P$9,MATCH(C243,'Sample Input'!$C$9:$P$9,1))&gt;=20,FORECAST(C243,INDEX('Sample Input'!$C$8:$P$8,MATCH(C243,'Sample Input'!$C$9:$P$9,1)-1):INDEX('Sample Input'!$C$8:$P$8,MATCH(C243,'Sample Input'!$C$9:$P$9,1)),INDEX('Sample Input'!$C$9:$P$9,MATCH(C243,'Sample Input'!$C$9:$P$9,1)-1):INDEX('Sample Input'!$C$9:$P$9,MATCH(C243,'Sample Input'!$C$9:$P$9,1))),FORECAST(C243,INDEX('Sample Input'!$C$8:$P$8,MATCH(C243,'Sample Input'!$C$9:$P$9,1)):INDEX('Sample Input'!$C$8:$P$8,MATCH(C243,'Sample Input'!$C$9:$P$9,1)+1),INDEX('Sample Input'!$C$9:$P$9,MATCH(C243,'Sample Input'!$C$9:$P$9,1)):INDEX('Sample Input'!$C$9:$P$9,MATCH(C243,'Sample Input'!$C$9:$P$9,1)+1)))</f>
        <v>0</v>
      </c>
      <c r="T243" s="32">
        <f t="shared" si="76"/>
        <v>55.320928649651563</v>
      </c>
      <c r="U243" s="33">
        <f t="shared" si="77"/>
        <v>0</v>
      </c>
      <c r="V243" s="33">
        <f t="shared" si="78"/>
        <v>0</v>
      </c>
      <c r="W243" s="34">
        <f t="shared" si="79"/>
        <v>0.22091001953125</v>
      </c>
      <c r="X243" s="34">
        <f t="shared" si="80"/>
        <v>0.232421875</v>
      </c>
      <c r="Y243" s="34">
        <f t="shared" si="81"/>
        <v>0.25307255859375</v>
      </c>
      <c r="Z243" s="35">
        <f t="shared" si="82"/>
        <v>59</v>
      </c>
      <c r="AA243" s="35">
        <f t="shared" si="83"/>
        <v>59</v>
      </c>
      <c r="AB243" s="35">
        <f t="shared" si="84"/>
        <v>59</v>
      </c>
      <c r="AC243" s="35">
        <f t="shared" si="85"/>
        <v>132</v>
      </c>
      <c r="AD243" s="35">
        <f t="shared" si="86"/>
        <v>132</v>
      </c>
      <c r="AE243" s="36">
        <f t="shared" si="87"/>
        <v>132</v>
      </c>
    </row>
    <row r="244" spans="1:31" x14ac:dyDescent="0.25">
      <c r="A244" s="56">
        <v>239</v>
      </c>
      <c r="C244" s="32">
        <f t="shared" si="66"/>
        <v>55.420678330199053</v>
      </c>
      <c r="D244" s="33">
        <f>IF(INDEX('Sample Input'!$C$9:$P$9,MATCH(C244,'Sample Input'!$C$9:$P$9,1))&gt;=20,FORECAST(C244,INDEX('Sample Input'!$C$10:$P$10,MATCH(C244,'Sample Input'!$C$9:$P$9,1)-1):INDEX('Sample Input'!$C$10:$P$10,MATCH(C244,'Sample Input'!$C$9:$P$9,1)),INDEX('Sample Input'!$C$9:$P$9,MATCH(C244,'Sample Input'!$C$9:$P$9,1)-1):INDEX('Sample Input'!$C$9:$P$9,MATCH(C244,'Sample Input'!$C$9:$P$9,1))),FORECAST(C244,INDEX('Sample Input'!$C$10:$P$10,MATCH(C244,'Sample Input'!$C$9:$P$9,1)):INDEX('Sample Input'!$C$10:$P$10,MATCH(C244,'Sample Input'!$C$9:$P$9,1)+1),INDEX('Sample Input'!$C$9:$P$9,MATCH(C244,'Sample Input'!$C$9:$P$9,1)):INDEX('Sample Input'!$C$9:$P$9,MATCH(C244,'Sample Input'!$C$9:$P$9,1)+1)))</f>
        <v>0</v>
      </c>
      <c r="E244" s="33">
        <f>IF(INDEX('Sample Input'!$C$9:$P$9,MATCH(C244,'Sample Input'!$C$9:$P$9,1))&gt;=20,FORECAST(C244,INDEX('Sample Input'!$C$11:$P$11,MATCH(C244,'Sample Input'!$C$9:$P$9,1)-1):INDEX('Sample Input'!$C$11:$P$11,MATCH(C244,'Sample Input'!$C$9:$P$9,1)),INDEX('Sample Input'!$C$9:$P$9,MATCH(C244,'Sample Input'!$C$9:$P$9,1)-1):INDEX('Sample Input'!$C$9:$P$9,MATCH(C244,'Sample Input'!$C$9:$P$9,1))),FORECAST(C244,INDEX('Sample Input'!$C$11:$P$11,MATCH(C244,'Sample Input'!$C$9:$P$9,1)):INDEX('Sample Input'!$C$11:$P$11,MATCH(C244,'Sample Input'!$C$9:$P$9,1)+1),INDEX('Sample Input'!$C$9:$P$9,MATCH(C244,'Sample Input'!$C$9:$P$9,1)):INDEX('Sample Input'!$C$9:$P$9,MATCH(C244,'Sample Input'!$C$9:$P$9,1)+1)))</f>
        <v>0</v>
      </c>
      <c r="F244" s="34">
        <f t="shared" si="67"/>
        <v>0.22183821289062497</v>
      </c>
      <c r="G244" s="34">
        <f t="shared" si="68"/>
        <v>0.23339843749999994</v>
      </c>
      <c r="H244" s="34">
        <f t="shared" si="69"/>
        <v>0.25413588867187498</v>
      </c>
      <c r="I244" s="35">
        <f t="shared" si="70"/>
        <v>60</v>
      </c>
      <c r="J244" s="35">
        <f t="shared" si="71"/>
        <v>60</v>
      </c>
      <c r="K244" s="35">
        <f t="shared" si="72"/>
        <v>60</v>
      </c>
      <c r="L244" s="35">
        <f t="shared" si="73"/>
        <v>133</v>
      </c>
      <c r="M244" s="35">
        <f t="shared" si="74"/>
        <v>133</v>
      </c>
      <c r="N244" s="36">
        <f t="shared" si="75"/>
        <v>133</v>
      </c>
      <c r="P244" s="48">
        <f>IF(INDEX('Sample Input'!$C$6:$P$6,MATCH(C244,'Sample Input'!$C$9:$P$9,1))&gt;='Sample Input'!$O$9,FORECAST(C244,INDEX('Sample Input'!$C$6:$P$6,MATCH(C244,'Sample Input'!$C$9:$P$9,1)-1):INDEX('Sample Input'!$C$6:$P$6,MATCH(C244,'Sample Input'!$C$9:$P$9,1)),INDEX('Sample Input'!$C$9:$P$9,MATCH(C244,'Sample Input'!$C$9:$P$9,1)-1):INDEX('Sample Input'!$C$9:$P$9,MATCH(C244,'Sample Input'!$C$9:$P$9,1))),FORECAST(C244,INDEX('Sample Input'!$C$6:$P$6,MATCH(C244,'Sample Input'!$C$9:$P$9,1)):INDEX('Sample Input'!$C$6:$P$6,MATCH(C244,'Sample Input'!$C$9:$P$9,1)+1),INDEX('Sample Input'!$C$9:$P$9,MATCH(C244,'Sample Input'!$C$9:$P$9,1)):INDEX('Sample Input'!$C$9:$P$9,MATCH(C244,'Sample Input'!$C$9:$P$9,1)+1)))</f>
        <v>55.420678330199053</v>
      </c>
      <c r="Q244" s="49">
        <f>IF(INDEX('Sample Input'!$C$9:$P$9,MATCH(C244,'Sample Input'!$C$9:$P$9,1))&gt;=20,FORECAST(C244,INDEX('Sample Input'!$C$7:$P$7,MATCH(C244,'Sample Input'!$C$9:$P$9,1)-1):INDEX('Sample Input'!$C$7:$P$7,MATCH(C244,'Sample Input'!$C$9:$P$9,1)),INDEX('Sample Input'!$C$9:$P$9,MATCH(C244,'Sample Input'!$C$9:$P$9,1)-1):INDEX('Sample Input'!$C$9:$P$9,MATCH(C244,'Sample Input'!$C$9:$P$9,1))),FORECAST(C244,INDEX('Sample Input'!$C$7:$P$7,MATCH(C244,'Sample Input'!$C$9:$P$9,1)):INDEX('Sample Input'!$C$7:$P$7,MATCH(C244,'Sample Input'!$C$9:$P$9,1)+1),INDEX('Sample Input'!$C$9:$P$9,MATCH(C244,'Sample Input'!$C$9:$P$9,1)):INDEX('Sample Input'!$C$9:$P$9,MATCH(C244,'Sample Input'!$C$9:$P$9,1)+1)))</f>
        <v>0</v>
      </c>
      <c r="R244" s="50">
        <f>IF(INDEX('Sample Input'!$C$9:$P$9,MATCH(C244,'Sample Input'!$C$9:$P$9,1))&gt;=20,FORECAST(C244,INDEX('Sample Input'!$C$8:$P$8,MATCH(C244,'Sample Input'!$C$9:$P$9,1)-1):INDEX('Sample Input'!$C$8:$P$8,MATCH(C244,'Sample Input'!$C$9:$P$9,1)),INDEX('Sample Input'!$C$9:$P$9,MATCH(C244,'Sample Input'!$C$9:$P$9,1)-1):INDEX('Sample Input'!$C$9:$P$9,MATCH(C244,'Sample Input'!$C$9:$P$9,1))),FORECAST(C244,INDEX('Sample Input'!$C$8:$P$8,MATCH(C244,'Sample Input'!$C$9:$P$9,1)):INDEX('Sample Input'!$C$8:$P$8,MATCH(C244,'Sample Input'!$C$9:$P$9,1)+1),INDEX('Sample Input'!$C$9:$P$9,MATCH(C244,'Sample Input'!$C$9:$P$9,1)):INDEX('Sample Input'!$C$9:$P$9,MATCH(C244,'Sample Input'!$C$9:$P$9,1)+1)))</f>
        <v>0</v>
      </c>
      <c r="T244" s="32">
        <f t="shared" si="76"/>
        <v>55.420678330199053</v>
      </c>
      <c r="U244" s="33">
        <f t="shared" si="77"/>
        <v>0</v>
      </c>
      <c r="V244" s="33">
        <f t="shared" si="78"/>
        <v>0</v>
      </c>
      <c r="W244" s="34">
        <f t="shared" si="79"/>
        <v>0.22183821289062497</v>
      </c>
      <c r="X244" s="34">
        <f t="shared" si="80"/>
        <v>0.23339843749999994</v>
      </c>
      <c r="Y244" s="34">
        <f t="shared" si="81"/>
        <v>0.25413588867187498</v>
      </c>
      <c r="Z244" s="35">
        <f t="shared" si="82"/>
        <v>60</v>
      </c>
      <c r="AA244" s="35">
        <f t="shared" si="83"/>
        <v>60</v>
      </c>
      <c r="AB244" s="35">
        <f t="shared" si="84"/>
        <v>60</v>
      </c>
      <c r="AC244" s="35">
        <f t="shared" si="85"/>
        <v>133</v>
      </c>
      <c r="AD244" s="35">
        <f t="shared" si="86"/>
        <v>133</v>
      </c>
      <c r="AE244" s="36">
        <f t="shared" si="87"/>
        <v>133</v>
      </c>
    </row>
    <row r="245" spans="1:31" x14ac:dyDescent="0.25">
      <c r="A245" s="56">
        <v>240</v>
      </c>
      <c r="C245" s="32">
        <f t="shared" si="66"/>
        <v>55.520150155583636</v>
      </c>
      <c r="D245" s="33">
        <f>IF(INDEX('Sample Input'!$C$9:$P$9,MATCH(C245,'Sample Input'!$C$9:$P$9,1))&gt;=20,FORECAST(C245,INDEX('Sample Input'!$C$10:$P$10,MATCH(C245,'Sample Input'!$C$9:$P$9,1)-1):INDEX('Sample Input'!$C$10:$P$10,MATCH(C245,'Sample Input'!$C$9:$P$9,1)),INDEX('Sample Input'!$C$9:$P$9,MATCH(C245,'Sample Input'!$C$9:$P$9,1)-1):INDEX('Sample Input'!$C$9:$P$9,MATCH(C245,'Sample Input'!$C$9:$P$9,1))),FORECAST(C245,INDEX('Sample Input'!$C$10:$P$10,MATCH(C245,'Sample Input'!$C$9:$P$9,1)):INDEX('Sample Input'!$C$10:$P$10,MATCH(C245,'Sample Input'!$C$9:$P$9,1)+1),INDEX('Sample Input'!$C$9:$P$9,MATCH(C245,'Sample Input'!$C$9:$P$9,1)):INDEX('Sample Input'!$C$9:$P$9,MATCH(C245,'Sample Input'!$C$9:$P$9,1)+1)))</f>
        <v>0</v>
      </c>
      <c r="E245" s="33">
        <f>IF(INDEX('Sample Input'!$C$9:$P$9,MATCH(C245,'Sample Input'!$C$9:$P$9,1))&gt;=20,FORECAST(C245,INDEX('Sample Input'!$C$11:$P$11,MATCH(C245,'Sample Input'!$C$9:$P$9,1)-1):INDEX('Sample Input'!$C$11:$P$11,MATCH(C245,'Sample Input'!$C$9:$P$9,1)),INDEX('Sample Input'!$C$9:$P$9,MATCH(C245,'Sample Input'!$C$9:$P$9,1)-1):INDEX('Sample Input'!$C$9:$P$9,MATCH(C245,'Sample Input'!$C$9:$P$9,1))),FORECAST(C245,INDEX('Sample Input'!$C$11:$P$11,MATCH(C245,'Sample Input'!$C$9:$P$9,1)):INDEX('Sample Input'!$C$11:$P$11,MATCH(C245,'Sample Input'!$C$9:$P$9,1)+1),INDEX('Sample Input'!$C$9:$P$9,MATCH(C245,'Sample Input'!$C$9:$P$9,1)):INDEX('Sample Input'!$C$9:$P$9,MATCH(C245,'Sample Input'!$C$9:$P$9,1)+1)))</f>
        <v>0</v>
      </c>
      <c r="F245" s="34">
        <f t="shared" si="67"/>
        <v>0.22276640625000005</v>
      </c>
      <c r="G245" s="34">
        <f t="shared" si="68"/>
        <v>0.23437500000000006</v>
      </c>
      <c r="H245" s="34">
        <f t="shared" si="69"/>
        <v>0.25519921875000007</v>
      </c>
      <c r="I245" s="35">
        <f t="shared" si="70"/>
        <v>60</v>
      </c>
      <c r="J245" s="35">
        <f t="shared" si="71"/>
        <v>60</v>
      </c>
      <c r="K245" s="35">
        <f t="shared" si="72"/>
        <v>60</v>
      </c>
      <c r="L245" s="35">
        <f t="shared" si="73"/>
        <v>133</v>
      </c>
      <c r="M245" s="35">
        <f t="shared" si="74"/>
        <v>133</v>
      </c>
      <c r="N245" s="36">
        <f t="shared" si="75"/>
        <v>133</v>
      </c>
      <c r="P245" s="48">
        <f>IF(INDEX('Sample Input'!$C$6:$P$6,MATCH(C245,'Sample Input'!$C$9:$P$9,1))&gt;='Sample Input'!$O$9,FORECAST(C245,INDEX('Sample Input'!$C$6:$P$6,MATCH(C245,'Sample Input'!$C$9:$P$9,1)-1):INDEX('Sample Input'!$C$6:$P$6,MATCH(C245,'Sample Input'!$C$9:$P$9,1)),INDEX('Sample Input'!$C$9:$P$9,MATCH(C245,'Sample Input'!$C$9:$P$9,1)-1):INDEX('Sample Input'!$C$9:$P$9,MATCH(C245,'Sample Input'!$C$9:$P$9,1))),FORECAST(C245,INDEX('Sample Input'!$C$6:$P$6,MATCH(C245,'Sample Input'!$C$9:$P$9,1)):INDEX('Sample Input'!$C$6:$P$6,MATCH(C245,'Sample Input'!$C$9:$P$9,1)+1),INDEX('Sample Input'!$C$9:$P$9,MATCH(C245,'Sample Input'!$C$9:$P$9,1)):INDEX('Sample Input'!$C$9:$P$9,MATCH(C245,'Sample Input'!$C$9:$P$9,1)+1)))</f>
        <v>55.520150155583636</v>
      </c>
      <c r="Q245" s="49">
        <f>IF(INDEX('Sample Input'!$C$9:$P$9,MATCH(C245,'Sample Input'!$C$9:$P$9,1))&gt;=20,FORECAST(C245,INDEX('Sample Input'!$C$7:$P$7,MATCH(C245,'Sample Input'!$C$9:$P$9,1)-1):INDEX('Sample Input'!$C$7:$P$7,MATCH(C245,'Sample Input'!$C$9:$P$9,1)),INDEX('Sample Input'!$C$9:$P$9,MATCH(C245,'Sample Input'!$C$9:$P$9,1)-1):INDEX('Sample Input'!$C$9:$P$9,MATCH(C245,'Sample Input'!$C$9:$P$9,1))),FORECAST(C245,INDEX('Sample Input'!$C$7:$P$7,MATCH(C245,'Sample Input'!$C$9:$P$9,1)):INDEX('Sample Input'!$C$7:$P$7,MATCH(C245,'Sample Input'!$C$9:$P$9,1)+1),INDEX('Sample Input'!$C$9:$P$9,MATCH(C245,'Sample Input'!$C$9:$P$9,1)):INDEX('Sample Input'!$C$9:$P$9,MATCH(C245,'Sample Input'!$C$9:$P$9,1)+1)))</f>
        <v>0</v>
      </c>
      <c r="R245" s="50">
        <f>IF(INDEX('Sample Input'!$C$9:$P$9,MATCH(C245,'Sample Input'!$C$9:$P$9,1))&gt;=20,FORECAST(C245,INDEX('Sample Input'!$C$8:$P$8,MATCH(C245,'Sample Input'!$C$9:$P$9,1)-1):INDEX('Sample Input'!$C$8:$P$8,MATCH(C245,'Sample Input'!$C$9:$P$9,1)),INDEX('Sample Input'!$C$9:$P$9,MATCH(C245,'Sample Input'!$C$9:$P$9,1)-1):INDEX('Sample Input'!$C$9:$P$9,MATCH(C245,'Sample Input'!$C$9:$P$9,1))),FORECAST(C245,INDEX('Sample Input'!$C$8:$P$8,MATCH(C245,'Sample Input'!$C$9:$P$9,1)):INDEX('Sample Input'!$C$8:$P$8,MATCH(C245,'Sample Input'!$C$9:$P$9,1)+1),INDEX('Sample Input'!$C$9:$P$9,MATCH(C245,'Sample Input'!$C$9:$P$9,1)):INDEX('Sample Input'!$C$9:$P$9,MATCH(C245,'Sample Input'!$C$9:$P$9,1)+1)))</f>
        <v>0</v>
      </c>
      <c r="T245" s="32">
        <f t="shared" si="76"/>
        <v>55.520150155583636</v>
      </c>
      <c r="U245" s="33">
        <f t="shared" si="77"/>
        <v>0</v>
      </c>
      <c r="V245" s="33">
        <f t="shared" si="78"/>
        <v>0</v>
      </c>
      <c r="W245" s="34">
        <f t="shared" si="79"/>
        <v>0.22276640625000005</v>
      </c>
      <c r="X245" s="34">
        <f t="shared" si="80"/>
        <v>0.23437500000000006</v>
      </c>
      <c r="Y245" s="34">
        <f t="shared" si="81"/>
        <v>0.25519921875000007</v>
      </c>
      <c r="Z245" s="35">
        <f t="shared" si="82"/>
        <v>60</v>
      </c>
      <c r="AA245" s="35">
        <f t="shared" si="83"/>
        <v>60</v>
      </c>
      <c r="AB245" s="35">
        <f t="shared" si="84"/>
        <v>60</v>
      </c>
      <c r="AC245" s="35">
        <f t="shared" si="85"/>
        <v>133</v>
      </c>
      <c r="AD245" s="35">
        <f t="shared" si="86"/>
        <v>133</v>
      </c>
      <c r="AE245" s="36">
        <f t="shared" si="87"/>
        <v>133</v>
      </c>
    </row>
    <row r="246" spans="1:31" x14ac:dyDescent="0.25">
      <c r="A246" s="56">
        <v>241</v>
      </c>
      <c r="C246" s="32">
        <f t="shared" si="66"/>
        <v>55.619346052688741</v>
      </c>
      <c r="D246" s="33">
        <f>IF(INDEX('Sample Input'!$C$9:$P$9,MATCH(C246,'Sample Input'!$C$9:$P$9,1))&gt;=20,FORECAST(C246,INDEX('Sample Input'!$C$10:$P$10,MATCH(C246,'Sample Input'!$C$9:$P$9,1)-1):INDEX('Sample Input'!$C$10:$P$10,MATCH(C246,'Sample Input'!$C$9:$P$9,1)),INDEX('Sample Input'!$C$9:$P$9,MATCH(C246,'Sample Input'!$C$9:$P$9,1)-1):INDEX('Sample Input'!$C$9:$P$9,MATCH(C246,'Sample Input'!$C$9:$P$9,1))),FORECAST(C246,INDEX('Sample Input'!$C$10:$P$10,MATCH(C246,'Sample Input'!$C$9:$P$9,1)):INDEX('Sample Input'!$C$10:$P$10,MATCH(C246,'Sample Input'!$C$9:$P$9,1)+1),INDEX('Sample Input'!$C$9:$P$9,MATCH(C246,'Sample Input'!$C$9:$P$9,1)):INDEX('Sample Input'!$C$9:$P$9,MATCH(C246,'Sample Input'!$C$9:$P$9,1)+1)))</f>
        <v>0</v>
      </c>
      <c r="E246" s="33">
        <f>IF(INDEX('Sample Input'!$C$9:$P$9,MATCH(C246,'Sample Input'!$C$9:$P$9,1))&gt;=20,FORECAST(C246,INDEX('Sample Input'!$C$11:$P$11,MATCH(C246,'Sample Input'!$C$9:$P$9,1)-1):INDEX('Sample Input'!$C$11:$P$11,MATCH(C246,'Sample Input'!$C$9:$P$9,1)),INDEX('Sample Input'!$C$9:$P$9,MATCH(C246,'Sample Input'!$C$9:$P$9,1)-1):INDEX('Sample Input'!$C$9:$P$9,MATCH(C246,'Sample Input'!$C$9:$P$9,1))),FORECAST(C246,INDEX('Sample Input'!$C$11:$P$11,MATCH(C246,'Sample Input'!$C$9:$P$9,1)):INDEX('Sample Input'!$C$11:$P$11,MATCH(C246,'Sample Input'!$C$9:$P$9,1)+1),INDEX('Sample Input'!$C$9:$P$9,MATCH(C246,'Sample Input'!$C$9:$P$9,1)):INDEX('Sample Input'!$C$9:$P$9,MATCH(C246,'Sample Input'!$C$9:$P$9,1)+1)))</f>
        <v>0</v>
      </c>
      <c r="F246" s="34">
        <f t="shared" si="67"/>
        <v>0.22369459960937499</v>
      </c>
      <c r="G246" s="34">
        <f t="shared" si="68"/>
        <v>0.23535156249999997</v>
      </c>
      <c r="H246" s="34">
        <f t="shared" si="69"/>
        <v>0.25626254882812499</v>
      </c>
      <c r="I246" s="35">
        <f t="shared" si="70"/>
        <v>60</v>
      </c>
      <c r="J246" s="35">
        <f t="shared" si="71"/>
        <v>60</v>
      </c>
      <c r="K246" s="35">
        <f t="shared" si="72"/>
        <v>60</v>
      </c>
      <c r="L246" s="35">
        <f t="shared" si="73"/>
        <v>133</v>
      </c>
      <c r="M246" s="35">
        <f t="shared" si="74"/>
        <v>133</v>
      </c>
      <c r="N246" s="36">
        <f t="shared" si="75"/>
        <v>133</v>
      </c>
      <c r="P246" s="48">
        <f>IF(INDEX('Sample Input'!$C$6:$P$6,MATCH(C246,'Sample Input'!$C$9:$P$9,1))&gt;='Sample Input'!$O$9,FORECAST(C246,INDEX('Sample Input'!$C$6:$P$6,MATCH(C246,'Sample Input'!$C$9:$P$9,1)-1):INDEX('Sample Input'!$C$6:$P$6,MATCH(C246,'Sample Input'!$C$9:$P$9,1)),INDEX('Sample Input'!$C$9:$P$9,MATCH(C246,'Sample Input'!$C$9:$P$9,1)-1):INDEX('Sample Input'!$C$9:$P$9,MATCH(C246,'Sample Input'!$C$9:$P$9,1))),FORECAST(C246,INDEX('Sample Input'!$C$6:$P$6,MATCH(C246,'Sample Input'!$C$9:$P$9,1)):INDEX('Sample Input'!$C$6:$P$6,MATCH(C246,'Sample Input'!$C$9:$P$9,1)+1),INDEX('Sample Input'!$C$9:$P$9,MATCH(C246,'Sample Input'!$C$9:$P$9,1)):INDEX('Sample Input'!$C$9:$P$9,MATCH(C246,'Sample Input'!$C$9:$P$9,1)+1)))</f>
        <v>55.619346052688741</v>
      </c>
      <c r="Q246" s="49">
        <f>IF(INDEX('Sample Input'!$C$9:$P$9,MATCH(C246,'Sample Input'!$C$9:$P$9,1))&gt;=20,FORECAST(C246,INDEX('Sample Input'!$C$7:$P$7,MATCH(C246,'Sample Input'!$C$9:$P$9,1)-1):INDEX('Sample Input'!$C$7:$P$7,MATCH(C246,'Sample Input'!$C$9:$P$9,1)),INDEX('Sample Input'!$C$9:$P$9,MATCH(C246,'Sample Input'!$C$9:$P$9,1)-1):INDEX('Sample Input'!$C$9:$P$9,MATCH(C246,'Sample Input'!$C$9:$P$9,1))),FORECAST(C246,INDEX('Sample Input'!$C$7:$P$7,MATCH(C246,'Sample Input'!$C$9:$P$9,1)):INDEX('Sample Input'!$C$7:$P$7,MATCH(C246,'Sample Input'!$C$9:$P$9,1)+1),INDEX('Sample Input'!$C$9:$P$9,MATCH(C246,'Sample Input'!$C$9:$P$9,1)):INDEX('Sample Input'!$C$9:$P$9,MATCH(C246,'Sample Input'!$C$9:$P$9,1)+1)))</f>
        <v>0</v>
      </c>
      <c r="R246" s="50">
        <f>IF(INDEX('Sample Input'!$C$9:$P$9,MATCH(C246,'Sample Input'!$C$9:$P$9,1))&gt;=20,FORECAST(C246,INDEX('Sample Input'!$C$8:$P$8,MATCH(C246,'Sample Input'!$C$9:$P$9,1)-1):INDEX('Sample Input'!$C$8:$P$8,MATCH(C246,'Sample Input'!$C$9:$P$9,1)),INDEX('Sample Input'!$C$9:$P$9,MATCH(C246,'Sample Input'!$C$9:$P$9,1)-1):INDEX('Sample Input'!$C$9:$P$9,MATCH(C246,'Sample Input'!$C$9:$P$9,1))),FORECAST(C246,INDEX('Sample Input'!$C$8:$P$8,MATCH(C246,'Sample Input'!$C$9:$P$9,1)):INDEX('Sample Input'!$C$8:$P$8,MATCH(C246,'Sample Input'!$C$9:$P$9,1)+1),INDEX('Sample Input'!$C$9:$P$9,MATCH(C246,'Sample Input'!$C$9:$P$9,1)):INDEX('Sample Input'!$C$9:$P$9,MATCH(C246,'Sample Input'!$C$9:$P$9,1)+1)))</f>
        <v>0</v>
      </c>
      <c r="T246" s="32">
        <f t="shared" si="76"/>
        <v>55.619346052688741</v>
      </c>
      <c r="U246" s="33">
        <f t="shared" si="77"/>
        <v>0</v>
      </c>
      <c r="V246" s="33">
        <f t="shared" si="78"/>
        <v>0</v>
      </c>
      <c r="W246" s="34">
        <f t="shared" si="79"/>
        <v>0.22369459960937499</v>
      </c>
      <c r="X246" s="34">
        <f t="shared" si="80"/>
        <v>0.23535156249999997</v>
      </c>
      <c r="Y246" s="34">
        <f t="shared" si="81"/>
        <v>0.25626254882812499</v>
      </c>
      <c r="Z246" s="35">
        <f t="shared" si="82"/>
        <v>60</v>
      </c>
      <c r="AA246" s="35">
        <f t="shared" si="83"/>
        <v>60</v>
      </c>
      <c r="AB246" s="35">
        <f t="shared" si="84"/>
        <v>60</v>
      </c>
      <c r="AC246" s="35">
        <f t="shared" si="85"/>
        <v>133</v>
      </c>
      <c r="AD246" s="35">
        <f t="shared" si="86"/>
        <v>133</v>
      </c>
      <c r="AE246" s="36">
        <f t="shared" si="87"/>
        <v>133</v>
      </c>
    </row>
    <row r="247" spans="1:31" x14ac:dyDescent="0.25">
      <c r="A247" s="56">
        <v>242</v>
      </c>
      <c r="C247" s="32">
        <f t="shared" si="66"/>
        <v>55.718267927106155</v>
      </c>
      <c r="D247" s="33">
        <f>IF(INDEX('Sample Input'!$C$9:$P$9,MATCH(C247,'Sample Input'!$C$9:$P$9,1))&gt;=20,FORECAST(C247,INDEX('Sample Input'!$C$10:$P$10,MATCH(C247,'Sample Input'!$C$9:$P$9,1)-1):INDEX('Sample Input'!$C$10:$P$10,MATCH(C247,'Sample Input'!$C$9:$P$9,1)),INDEX('Sample Input'!$C$9:$P$9,MATCH(C247,'Sample Input'!$C$9:$P$9,1)-1):INDEX('Sample Input'!$C$9:$P$9,MATCH(C247,'Sample Input'!$C$9:$P$9,1))),FORECAST(C247,INDEX('Sample Input'!$C$10:$P$10,MATCH(C247,'Sample Input'!$C$9:$P$9,1)):INDEX('Sample Input'!$C$10:$P$10,MATCH(C247,'Sample Input'!$C$9:$P$9,1)+1),INDEX('Sample Input'!$C$9:$P$9,MATCH(C247,'Sample Input'!$C$9:$P$9,1)):INDEX('Sample Input'!$C$9:$P$9,MATCH(C247,'Sample Input'!$C$9:$P$9,1)+1)))</f>
        <v>0</v>
      </c>
      <c r="E247" s="33">
        <f>IF(INDEX('Sample Input'!$C$9:$P$9,MATCH(C247,'Sample Input'!$C$9:$P$9,1))&gt;=20,FORECAST(C247,INDEX('Sample Input'!$C$11:$P$11,MATCH(C247,'Sample Input'!$C$9:$P$9,1)-1):INDEX('Sample Input'!$C$11:$P$11,MATCH(C247,'Sample Input'!$C$9:$P$9,1)),INDEX('Sample Input'!$C$9:$P$9,MATCH(C247,'Sample Input'!$C$9:$P$9,1)-1):INDEX('Sample Input'!$C$9:$P$9,MATCH(C247,'Sample Input'!$C$9:$P$9,1))),FORECAST(C247,INDEX('Sample Input'!$C$11:$P$11,MATCH(C247,'Sample Input'!$C$9:$P$9,1)):INDEX('Sample Input'!$C$11:$P$11,MATCH(C247,'Sample Input'!$C$9:$P$9,1)+1),INDEX('Sample Input'!$C$9:$P$9,MATCH(C247,'Sample Input'!$C$9:$P$9,1)):INDEX('Sample Input'!$C$9:$P$9,MATCH(C247,'Sample Input'!$C$9:$P$9,1)+1)))</f>
        <v>0</v>
      </c>
      <c r="F247" s="34">
        <f t="shared" si="67"/>
        <v>0.22462279296874993</v>
      </c>
      <c r="G247" s="34">
        <f t="shared" si="68"/>
        <v>0.23632812499999992</v>
      </c>
      <c r="H247" s="34">
        <f t="shared" si="69"/>
        <v>0.25732587890624992</v>
      </c>
      <c r="I247" s="35">
        <f t="shared" si="70"/>
        <v>60</v>
      </c>
      <c r="J247" s="35">
        <f t="shared" si="71"/>
        <v>60</v>
      </c>
      <c r="K247" s="35">
        <f t="shared" si="72"/>
        <v>60</v>
      </c>
      <c r="L247" s="35">
        <f t="shared" si="73"/>
        <v>133</v>
      </c>
      <c r="M247" s="35">
        <f t="shared" si="74"/>
        <v>133</v>
      </c>
      <c r="N247" s="36">
        <f t="shared" si="75"/>
        <v>133</v>
      </c>
      <c r="P247" s="48">
        <f>IF(INDEX('Sample Input'!$C$6:$P$6,MATCH(C247,'Sample Input'!$C$9:$P$9,1))&gt;='Sample Input'!$O$9,FORECAST(C247,INDEX('Sample Input'!$C$6:$P$6,MATCH(C247,'Sample Input'!$C$9:$P$9,1)-1):INDEX('Sample Input'!$C$6:$P$6,MATCH(C247,'Sample Input'!$C$9:$P$9,1)),INDEX('Sample Input'!$C$9:$P$9,MATCH(C247,'Sample Input'!$C$9:$P$9,1)-1):INDEX('Sample Input'!$C$9:$P$9,MATCH(C247,'Sample Input'!$C$9:$P$9,1))),FORECAST(C247,INDEX('Sample Input'!$C$6:$P$6,MATCH(C247,'Sample Input'!$C$9:$P$9,1)):INDEX('Sample Input'!$C$6:$P$6,MATCH(C247,'Sample Input'!$C$9:$P$9,1)+1),INDEX('Sample Input'!$C$9:$P$9,MATCH(C247,'Sample Input'!$C$9:$P$9,1)):INDEX('Sample Input'!$C$9:$P$9,MATCH(C247,'Sample Input'!$C$9:$P$9,1)+1)))</f>
        <v>55.718267927106155</v>
      </c>
      <c r="Q247" s="49">
        <f>IF(INDEX('Sample Input'!$C$9:$P$9,MATCH(C247,'Sample Input'!$C$9:$P$9,1))&gt;=20,FORECAST(C247,INDEX('Sample Input'!$C$7:$P$7,MATCH(C247,'Sample Input'!$C$9:$P$9,1)-1):INDEX('Sample Input'!$C$7:$P$7,MATCH(C247,'Sample Input'!$C$9:$P$9,1)),INDEX('Sample Input'!$C$9:$P$9,MATCH(C247,'Sample Input'!$C$9:$P$9,1)-1):INDEX('Sample Input'!$C$9:$P$9,MATCH(C247,'Sample Input'!$C$9:$P$9,1))),FORECAST(C247,INDEX('Sample Input'!$C$7:$P$7,MATCH(C247,'Sample Input'!$C$9:$P$9,1)):INDEX('Sample Input'!$C$7:$P$7,MATCH(C247,'Sample Input'!$C$9:$P$9,1)+1),INDEX('Sample Input'!$C$9:$P$9,MATCH(C247,'Sample Input'!$C$9:$P$9,1)):INDEX('Sample Input'!$C$9:$P$9,MATCH(C247,'Sample Input'!$C$9:$P$9,1)+1)))</f>
        <v>0</v>
      </c>
      <c r="R247" s="50">
        <f>IF(INDEX('Sample Input'!$C$9:$P$9,MATCH(C247,'Sample Input'!$C$9:$P$9,1))&gt;=20,FORECAST(C247,INDEX('Sample Input'!$C$8:$P$8,MATCH(C247,'Sample Input'!$C$9:$P$9,1)-1):INDEX('Sample Input'!$C$8:$P$8,MATCH(C247,'Sample Input'!$C$9:$P$9,1)),INDEX('Sample Input'!$C$9:$P$9,MATCH(C247,'Sample Input'!$C$9:$P$9,1)-1):INDEX('Sample Input'!$C$9:$P$9,MATCH(C247,'Sample Input'!$C$9:$P$9,1))),FORECAST(C247,INDEX('Sample Input'!$C$8:$P$8,MATCH(C247,'Sample Input'!$C$9:$P$9,1)):INDEX('Sample Input'!$C$8:$P$8,MATCH(C247,'Sample Input'!$C$9:$P$9,1)+1),INDEX('Sample Input'!$C$9:$P$9,MATCH(C247,'Sample Input'!$C$9:$P$9,1)):INDEX('Sample Input'!$C$9:$P$9,MATCH(C247,'Sample Input'!$C$9:$P$9,1)+1)))</f>
        <v>0</v>
      </c>
      <c r="T247" s="32">
        <f t="shared" si="76"/>
        <v>55.718267927106155</v>
      </c>
      <c r="U247" s="33">
        <f t="shared" si="77"/>
        <v>0</v>
      </c>
      <c r="V247" s="33">
        <f t="shared" si="78"/>
        <v>0</v>
      </c>
      <c r="W247" s="34">
        <f t="shared" si="79"/>
        <v>0.22462279296874993</v>
      </c>
      <c r="X247" s="34">
        <f t="shared" si="80"/>
        <v>0.23632812499999992</v>
      </c>
      <c r="Y247" s="34">
        <f t="shared" si="81"/>
        <v>0.25732587890624992</v>
      </c>
      <c r="Z247" s="35">
        <f t="shared" si="82"/>
        <v>60</v>
      </c>
      <c r="AA247" s="35">
        <f t="shared" si="83"/>
        <v>60</v>
      </c>
      <c r="AB247" s="35">
        <f t="shared" si="84"/>
        <v>60</v>
      </c>
      <c r="AC247" s="35">
        <f t="shared" si="85"/>
        <v>133</v>
      </c>
      <c r="AD247" s="35">
        <f t="shared" si="86"/>
        <v>133</v>
      </c>
      <c r="AE247" s="36">
        <f t="shared" si="87"/>
        <v>133</v>
      </c>
    </row>
    <row r="248" spans="1:31" x14ac:dyDescent="0.25">
      <c r="A248" s="56">
        <v>243</v>
      </c>
      <c r="C248" s="32">
        <f t="shared" si="66"/>
        <v>55.816917663458128</v>
      </c>
      <c r="D248" s="33">
        <f>IF(INDEX('Sample Input'!$C$9:$P$9,MATCH(C248,'Sample Input'!$C$9:$P$9,1))&gt;=20,FORECAST(C248,INDEX('Sample Input'!$C$10:$P$10,MATCH(C248,'Sample Input'!$C$9:$P$9,1)-1):INDEX('Sample Input'!$C$10:$P$10,MATCH(C248,'Sample Input'!$C$9:$P$9,1)),INDEX('Sample Input'!$C$9:$P$9,MATCH(C248,'Sample Input'!$C$9:$P$9,1)-1):INDEX('Sample Input'!$C$9:$P$9,MATCH(C248,'Sample Input'!$C$9:$P$9,1))),FORECAST(C248,INDEX('Sample Input'!$C$10:$P$10,MATCH(C248,'Sample Input'!$C$9:$P$9,1)):INDEX('Sample Input'!$C$10:$P$10,MATCH(C248,'Sample Input'!$C$9:$P$9,1)+1),INDEX('Sample Input'!$C$9:$P$9,MATCH(C248,'Sample Input'!$C$9:$P$9,1)):INDEX('Sample Input'!$C$9:$P$9,MATCH(C248,'Sample Input'!$C$9:$P$9,1)+1)))</f>
        <v>0</v>
      </c>
      <c r="E248" s="33">
        <f>IF(INDEX('Sample Input'!$C$9:$P$9,MATCH(C248,'Sample Input'!$C$9:$P$9,1))&gt;=20,FORECAST(C248,INDEX('Sample Input'!$C$11:$P$11,MATCH(C248,'Sample Input'!$C$9:$P$9,1)-1):INDEX('Sample Input'!$C$11:$P$11,MATCH(C248,'Sample Input'!$C$9:$P$9,1)),INDEX('Sample Input'!$C$9:$P$9,MATCH(C248,'Sample Input'!$C$9:$P$9,1)-1):INDEX('Sample Input'!$C$9:$P$9,MATCH(C248,'Sample Input'!$C$9:$P$9,1))),FORECAST(C248,INDEX('Sample Input'!$C$11:$P$11,MATCH(C248,'Sample Input'!$C$9:$P$9,1)):INDEX('Sample Input'!$C$11:$P$11,MATCH(C248,'Sample Input'!$C$9:$P$9,1)+1),INDEX('Sample Input'!$C$9:$P$9,MATCH(C248,'Sample Input'!$C$9:$P$9,1)):INDEX('Sample Input'!$C$9:$P$9,MATCH(C248,'Sample Input'!$C$9:$P$9,1)+1)))</f>
        <v>0</v>
      </c>
      <c r="F248" s="34">
        <f t="shared" si="67"/>
        <v>0.22555098632812501</v>
      </c>
      <c r="G248" s="34">
        <f t="shared" si="68"/>
        <v>0.2373046875</v>
      </c>
      <c r="H248" s="34">
        <f t="shared" si="69"/>
        <v>0.25838920898437501</v>
      </c>
      <c r="I248" s="35">
        <f t="shared" si="70"/>
        <v>61</v>
      </c>
      <c r="J248" s="35">
        <f t="shared" si="71"/>
        <v>61</v>
      </c>
      <c r="K248" s="35">
        <f t="shared" si="72"/>
        <v>61</v>
      </c>
      <c r="L248" s="35">
        <f t="shared" si="73"/>
        <v>134</v>
      </c>
      <c r="M248" s="35">
        <f t="shared" si="74"/>
        <v>134</v>
      </c>
      <c r="N248" s="36">
        <f t="shared" si="75"/>
        <v>134</v>
      </c>
      <c r="P248" s="48">
        <f>IF(INDEX('Sample Input'!$C$6:$P$6,MATCH(C248,'Sample Input'!$C$9:$P$9,1))&gt;='Sample Input'!$O$9,FORECAST(C248,INDEX('Sample Input'!$C$6:$P$6,MATCH(C248,'Sample Input'!$C$9:$P$9,1)-1):INDEX('Sample Input'!$C$6:$P$6,MATCH(C248,'Sample Input'!$C$9:$P$9,1)),INDEX('Sample Input'!$C$9:$P$9,MATCH(C248,'Sample Input'!$C$9:$P$9,1)-1):INDEX('Sample Input'!$C$9:$P$9,MATCH(C248,'Sample Input'!$C$9:$P$9,1))),FORECAST(C248,INDEX('Sample Input'!$C$6:$P$6,MATCH(C248,'Sample Input'!$C$9:$P$9,1)):INDEX('Sample Input'!$C$6:$P$6,MATCH(C248,'Sample Input'!$C$9:$P$9,1)+1),INDEX('Sample Input'!$C$9:$P$9,MATCH(C248,'Sample Input'!$C$9:$P$9,1)):INDEX('Sample Input'!$C$9:$P$9,MATCH(C248,'Sample Input'!$C$9:$P$9,1)+1)))</f>
        <v>55.816917663458128</v>
      </c>
      <c r="Q248" s="49">
        <f>IF(INDEX('Sample Input'!$C$9:$P$9,MATCH(C248,'Sample Input'!$C$9:$P$9,1))&gt;=20,FORECAST(C248,INDEX('Sample Input'!$C$7:$P$7,MATCH(C248,'Sample Input'!$C$9:$P$9,1)-1):INDEX('Sample Input'!$C$7:$P$7,MATCH(C248,'Sample Input'!$C$9:$P$9,1)),INDEX('Sample Input'!$C$9:$P$9,MATCH(C248,'Sample Input'!$C$9:$P$9,1)-1):INDEX('Sample Input'!$C$9:$P$9,MATCH(C248,'Sample Input'!$C$9:$P$9,1))),FORECAST(C248,INDEX('Sample Input'!$C$7:$P$7,MATCH(C248,'Sample Input'!$C$9:$P$9,1)):INDEX('Sample Input'!$C$7:$P$7,MATCH(C248,'Sample Input'!$C$9:$P$9,1)+1),INDEX('Sample Input'!$C$9:$P$9,MATCH(C248,'Sample Input'!$C$9:$P$9,1)):INDEX('Sample Input'!$C$9:$P$9,MATCH(C248,'Sample Input'!$C$9:$P$9,1)+1)))</f>
        <v>0</v>
      </c>
      <c r="R248" s="50">
        <f>IF(INDEX('Sample Input'!$C$9:$P$9,MATCH(C248,'Sample Input'!$C$9:$P$9,1))&gt;=20,FORECAST(C248,INDEX('Sample Input'!$C$8:$P$8,MATCH(C248,'Sample Input'!$C$9:$P$9,1)-1):INDEX('Sample Input'!$C$8:$P$8,MATCH(C248,'Sample Input'!$C$9:$P$9,1)),INDEX('Sample Input'!$C$9:$P$9,MATCH(C248,'Sample Input'!$C$9:$P$9,1)-1):INDEX('Sample Input'!$C$9:$P$9,MATCH(C248,'Sample Input'!$C$9:$P$9,1))),FORECAST(C248,INDEX('Sample Input'!$C$8:$P$8,MATCH(C248,'Sample Input'!$C$9:$P$9,1)):INDEX('Sample Input'!$C$8:$P$8,MATCH(C248,'Sample Input'!$C$9:$P$9,1)+1),INDEX('Sample Input'!$C$9:$P$9,MATCH(C248,'Sample Input'!$C$9:$P$9,1)):INDEX('Sample Input'!$C$9:$P$9,MATCH(C248,'Sample Input'!$C$9:$P$9,1)+1)))</f>
        <v>0</v>
      </c>
      <c r="T248" s="32">
        <f t="shared" si="76"/>
        <v>55.816917663458128</v>
      </c>
      <c r="U248" s="33">
        <f t="shared" si="77"/>
        <v>0</v>
      </c>
      <c r="V248" s="33">
        <f t="shared" si="78"/>
        <v>0</v>
      </c>
      <c r="W248" s="34">
        <f t="shared" si="79"/>
        <v>0.22555098632812501</v>
      </c>
      <c r="X248" s="34">
        <f t="shared" si="80"/>
        <v>0.2373046875</v>
      </c>
      <c r="Y248" s="34">
        <f t="shared" si="81"/>
        <v>0.25838920898437501</v>
      </c>
      <c r="Z248" s="35">
        <f t="shared" si="82"/>
        <v>61</v>
      </c>
      <c r="AA248" s="35">
        <f t="shared" si="83"/>
        <v>61</v>
      </c>
      <c r="AB248" s="35">
        <f t="shared" si="84"/>
        <v>61</v>
      </c>
      <c r="AC248" s="35">
        <f t="shared" si="85"/>
        <v>134</v>
      </c>
      <c r="AD248" s="35">
        <f t="shared" si="86"/>
        <v>134</v>
      </c>
      <c r="AE248" s="36">
        <f t="shared" si="87"/>
        <v>134</v>
      </c>
    </row>
    <row r="249" spans="1:31" x14ac:dyDescent="0.25">
      <c r="A249" s="56">
        <v>244</v>
      </c>
      <c r="C249" s="32">
        <f t="shared" si="66"/>
        <v>55.915297125713366</v>
      </c>
      <c r="D249" s="33">
        <f>IF(INDEX('Sample Input'!$C$9:$P$9,MATCH(C249,'Sample Input'!$C$9:$P$9,1))&gt;=20,FORECAST(C249,INDEX('Sample Input'!$C$10:$P$10,MATCH(C249,'Sample Input'!$C$9:$P$9,1)-1):INDEX('Sample Input'!$C$10:$P$10,MATCH(C249,'Sample Input'!$C$9:$P$9,1)),INDEX('Sample Input'!$C$9:$P$9,MATCH(C249,'Sample Input'!$C$9:$P$9,1)-1):INDEX('Sample Input'!$C$9:$P$9,MATCH(C249,'Sample Input'!$C$9:$P$9,1))),FORECAST(C249,INDEX('Sample Input'!$C$10:$P$10,MATCH(C249,'Sample Input'!$C$9:$P$9,1)):INDEX('Sample Input'!$C$10:$P$10,MATCH(C249,'Sample Input'!$C$9:$P$9,1)+1),INDEX('Sample Input'!$C$9:$P$9,MATCH(C249,'Sample Input'!$C$9:$P$9,1)):INDEX('Sample Input'!$C$9:$P$9,MATCH(C249,'Sample Input'!$C$9:$P$9,1)+1)))</f>
        <v>0</v>
      </c>
      <c r="E249" s="33">
        <f>IF(INDEX('Sample Input'!$C$9:$P$9,MATCH(C249,'Sample Input'!$C$9:$P$9,1))&gt;=20,FORECAST(C249,INDEX('Sample Input'!$C$11:$P$11,MATCH(C249,'Sample Input'!$C$9:$P$9,1)-1):INDEX('Sample Input'!$C$11:$P$11,MATCH(C249,'Sample Input'!$C$9:$P$9,1)),INDEX('Sample Input'!$C$9:$P$9,MATCH(C249,'Sample Input'!$C$9:$P$9,1)-1):INDEX('Sample Input'!$C$9:$P$9,MATCH(C249,'Sample Input'!$C$9:$P$9,1))),FORECAST(C249,INDEX('Sample Input'!$C$11:$P$11,MATCH(C249,'Sample Input'!$C$9:$P$9,1)):INDEX('Sample Input'!$C$11:$P$11,MATCH(C249,'Sample Input'!$C$9:$P$9,1)+1),INDEX('Sample Input'!$C$9:$P$9,MATCH(C249,'Sample Input'!$C$9:$P$9,1)):INDEX('Sample Input'!$C$9:$P$9,MATCH(C249,'Sample Input'!$C$9:$P$9,1)+1)))</f>
        <v>0</v>
      </c>
      <c r="F249" s="34">
        <f t="shared" si="67"/>
        <v>0.22647917968750003</v>
      </c>
      <c r="G249" s="34">
        <f t="shared" si="68"/>
        <v>0.23828125000000003</v>
      </c>
      <c r="H249" s="34">
        <f t="shared" si="69"/>
        <v>0.25945253906250004</v>
      </c>
      <c r="I249" s="35">
        <f t="shared" si="70"/>
        <v>61</v>
      </c>
      <c r="J249" s="35">
        <f t="shared" si="71"/>
        <v>61</v>
      </c>
      <c r="K249" s="35">
        <f t="shared" si="72"/>
        <v>61</v>
      </c>
      <c r="L249" s="35">
        <f t="shared" si="73"/>
        <v>134</v>
      </c>
      <c r="M249" s="35">
        <f t="shared" si="74"/>
        <v>134</v>
      </c>
      <c r="N249" s="36">
        <f t="shared" si="75"/>
        <v>134</v>
      </c>
      <c r="P249" s="48">
        <f>IF(INDEX('Sample Input'!$C$6:$P$6,MATCH(C249,'Sample Input'!$C$9:$P$9,1))&gt;='Sample Input'!$O$9,FORECAST(C249,INDEX('Sample Input'!$C$6:$P$6,MATCH(C249,'Sample Input'!$C$9:$P$9,1)-1):INDEX('Sample Input'!$C$6:$P$6,MATCH(C249,'Sample Input'!$C$9:$P$9,1)),INDEX('Sample Input'!$C$9:$P$9,MATCH(C249,'Sample Input'!$C$9:$P$9,1)-1):INDEX('Sample Input'!$C$9:$P$9,MATCH(C249,'Sample Input'!$C$9:$P$9,1))),FORECAST(C249,INDEX('Sample Input'!$C$6:$P$6,MATCH(C249,'Sample Input'!$C$9:$P$9,1)):INDEX('Sample Input'!$C$6:$P$6,MATCH(C249,'Sample Input'!$C$9:$P$9,1)+1),INDEX('Sample Input'!$C$9:$P$9,MATCH(C249,'Sample Input'!$C$9:$P$9,1)):INDEX('Sample Input'!$C$9:$P$9,MATCH(C249,'Sample Input'!$C$9:$P$9,1)+1)))</f>
        <v>55.915297125713366</v>
      </c>
      <c r="Q249" s="49">
        <f>IF(INDEX('Sample Input'!$C$9:$P$9,MATCH(C249,'Sample Input'!$C$9:$P$9,1))&gt;=20,FORECAST(C249,INDEX('Sample Input'!$C$7:$P$7,MATCH(C249,'Sample Input'!$C$9:$P$9,1)-1):INDEX('Sample Input'!$C$7:$P$7,MATCH(C249,'Sample Input'!$C$9:$P$9,1)),INDEX('Sample Input'!$C$9:$P$9,MATCH(C249,'Sample Input'!$C$9:$P$9,1)-1):INDEX('Sample Input'!$C$9:$P$9,MATCH(C249,'Sample Input'!$C$9:$P$9,1))),FORECAST(C249,INDEX('Sample Input'!$C$7:$P$7,MATCH(C249,'Sample Input'!$C$9:$P$9,1)):INDEX('Sample Input'!$C$7:$P$7,MATCH(C249,'Sample Input'!$C$9:$P$9,1)+1),INDEX('Sample Input'!$C$9:$P$9,MATCH(C249,'Sample Input'!$C$9:$P$9,1)):INDEX('Sample Input'!$C$9:$P$9,MATCH(C249,'Sample Input'!$C$9:$P$9,1)+1)))</f>
        <v>0</v>
      </c>
      <c r="R249" s="50">
        <f>IF(INDEX('Sample Input'!$C$9:$P$9,MATCH(C249,'Sample Input'!$C$9:$P$9,1))&gt;=20,FORECAST(C249,INDEX('Sample Input'!$C$8:$P$8,MATCH(C249,'Sample Input'!$C$9:$P$9,1)-1):INDEX('Sample Input'!$C$8:$P$8,MATCH(C249,'Sample Input'!$C$9:$P$9,1)),INDEX('Sample Input'!$C$9:$P$9,MATCH(C249,'Sample Input'!$C$9:$P$9,1)-1):INDEX('Sample Input'!$C$9:$P$9,MATCH(C249,'Sample Input'!$C$9:$P$9,1))),FORECAST(C249,INDEX('Sample Input'!$C$8:$P$8,MATCH(C249,'Sample Input'!$C$9:$P$9,1)):INDEX('Sample Input'!$C$8:$P$8,MATCH(C249,'Sample Input'!$C$9:$P$9,1)+1),INDEX('Sample Input'!$C$9:$P$9,MATCH(C249,'Sample Input'!$C$9:$P$9,1)):INDEX('Sample Input'!$C$9:$P$9,MATCH(C249,'Sample Input'!$C$9:$P$9,1)+1)))</f>
        <v>0</v>
      </c>
      <c r="T249" s="32">
        <f t="shared" si="76"/>
        <v>55.915297125713366</v>
      </c>
      <c r="U249" s="33">
        <f t="shared" si="77"/>
        <v>0</v>
      </c>
      <c r="V249" s="33">
        <f t="shared" si="78"/>
        <v>0</v>
      </c>
      <c r="W249" s="34">
        <f t="shared" si="79"/>
        <v>0.22647917968750003</v>
      </c>
      <c r="X249" s="34">
        <f t="shared" si="80"/>
        <v>0.23828125000000003</v>
      </c>
      <c r="Y249" s="34">
        <f t="shared" si="81"/>
        <v>0.25945253906250004</v>
      </c>
      <c r="Z249" s="35">
        <f t="shared" si="82"/>
        <v>61</v>
      </c>
      <c r="AA249" s="35">
        <f t="shared" si="83"/>
        <v>61</v>
      </c>
      <c r="AB249" s="35">
        <f t="shared" si="84"/>
        <v>61</v>
      </c>
      <c r="AC249" s="35">
        <f t="shared" si="85"/>
        <v>134</v>
      </c>
      <c r="AD249" s="35">
        <f t="shared" si="86"/>
        <v>134</v>
      </c>
      <c r="AE249" s="36">
        <f t="shared" si="87"/>
        <v>134</v>
      </c>
    </row>
    <row r="250" spans="1:31" x14ac:dyDescent="0.25">
      <c r="A250" s="56">
        <v>245</v>
      </c>
      <c r="C250" s="32">
        <f t="shared" si="66"/>
        <v>56.013408157496983</v>
      </c>
      <c r="D250" s="33">
        <f>IF(INDEX('Sample Input'!$C$9:$P$9,MATCH(C250,'Sample Input'!$C$9:$P$9,1))&gt;=20,FORECAST(C250,INDEX('Sample Input'!$C$10:$P$10,MATCH(C250,'Sample Input'!$C$9:$P$9,1)-1):INDEX('Sample Input'!$C$10:$P$10,MATCH(C250,'Sample Input'!$C$9:$P$9,1)),INDEX('Sample Input'!$C$9:$P$9,MATCH(C250,'Sample Input'!$C$9:$P$9,1)-1):INDEX('Sample Input'!$C$9:$P$9,MATCH(C250,'Sample Input'!$C$9:$P$9,1))),FORECAST(C250,INDEX('Sample Input'!$C$10:$P$10,MATCH(C250,'Sample Input'!$C$9:$P$9,1)):INDEX('Sample Input'!$C$10:$P$10,MATCH(C250,'Sample Input'!$C$9:$P$9,1)+1),INDEX('Sample Input'!$C$9:$P$9,MATCH(C250,'Sample Input'!$C$9:$P$9,1)):INDEX('Sample Input'!$C$9:$P$9,MATCH(C250,'Sample Input'!$C$9:$P$9,1)+1)))</f>
        <v>0</v>
      </c>
      <c r="E250" s="33">
        <f>IF(INDEX('Sample Input'!$C$9:$P$9,MATCH(C250,'Sample Input'!$C$9:$P$9,1))&gt;=20,FORECAST(C250,INDEX('Sample Input'!$C$11:$P$11,MATCH(C250,'Sample Input'!$C$9:$P$9,1)-1):INDEX('Sample Input'!$C$11:$P$11,MATCH(C250,'Sample Input'!$C$9:$P$9,1)),INDEX('Sample Input'!$C$9:$P$9,MATCH(C250,'Sample Input'!$C$9:$P$9,1)-1):INDEX('Sample Input'!$C$9:$P$9,MATCH(C250,'Sample Input'!$C$9:$P$9,1))),FORECAST(C250,INDEX('Sample Input'!$C$11:$P$11,MATCH(C250,'Sample Input'!$C$9:$P$9,1)):INDEX('Sample Input'!$C$11:$P$11,MATCH(C250,'Sample Input'!$C$9:$P$9,1)+1),INDEX('Sample Input'!$C$9:$P$9,MATCH(C250,'Sample Input'!$C$9:$P$9,1)):INDEX('Sample Input'!$C$9:$P$9,MATCH(C250,'Sample Input'!$C$9:$P$9,1)+1)))</f>
        <v>0</v>
      </c>
      <c r="F250" s="34">
        <f t="shared" si="67"/>
        <v>0.22740737304687506</v>
      </c>
      <c r="G250" s="34">
        <f t="shared" si="68"/>
        <v>0.23925781250000006</v>
      </c>
      <c r="H250" s="34">
        <f t="shared" si="69"/>
        <v>0.26051586914062508</v>
      </c>
      <c r="I250" s="35">
        <f t="shared" si="70"/>
        <v>61</v>
      </c>
      <c r="J250" s="35">
        <f t="shared" si="71"/>
        <v>61</v>
      </c>
      <c r="K250" s="35">
        <f t="shared" si="72"/>
        <v>61</v>
      </c>
      <c r="L250" s="35">
        <f t="shared" si="73"/>
        <v>134</v>
      </c>
      <c r="M250" s="35">
        <f t="shared" si="74"/>
        <v>134</v>
      </c>
      <c r="N250" s="36">
        <f t="shared" si="75"/>
        <v>134</v>
      </c>
      <c r="P250" s="48">
        <f>IF(INDEX('Sample Input'!$C$6:$P$6,MATCH(C250,'Sample Input'!$C$9:$P$9,1))&gt;='Sample Input'!$O$9,FORECAST(C250,INDEX('Sample Input'!$C$6:$P$6,MATCH(C250,'Sample Input'!$C$9:$P$9,1)-1):INDEX('Sample Input'!$C$6:$P$6,MATCH(C250,'Sample Input'!$C$9:$P$9,1)),INDEX('Sample Input'!$C$9:$P$9,MATCH(C250,'Sample Input'!$C$9:$P$9,1)-1):INDEX('Sample Input'!$C$9:$P$9,MATCH(C250,'Sample Input'!$C$9:$P$9,1))),FORECAST(C250,INDEX('Sample Input'!$C$6:$P$6,MATCH(C250,'Sample Input'!$C$9:$P$9,1)):INDEX('Sample Input'!$C$6:$P$6,MATCH(C250,'Sample Input'!$C$9:$P$9,1)+1),INDEX('Sample Input'!$C$9:$P$9,MATCH(C250,'Sample Input'!$C$9:$P$9,1)):INDEX('Sample Input'!$C$9:$P$9,MATCH(C250,'Sample Input'!$C$9:$P$9,1)+1)))</f>
        <v>56.013408157496983</v>
      </c>
      <c r="Q250" s="49">
        <f>IF(INDEX('Sample Input'!$C$9:$P$9,MATCH(C250,'Sample Input'!$C$9:$P$9,1))&gt;=20,FORECAST(C250,INDEX('Sample Input'!$C$7:$P$7,MATCH(C250,'Sample Input'!$C$9:$P$9,1)-1):INDEX('Sample Input'!$C$7:$P$7,MATCH(C250,'Sample Input'!$C$9:$P$9,1)),INDEX('Sample Input'!$C$9:$P$9,MATCH(C250,'Sample Input'!$C$9:$P$9,1)-1):INDEX('Sample Input'!$C$9:$P$9,MATCH(C250,'Sample Input'!$C$9:$P$9,1))),FORECAST(C250,INDEX('Sample Input'!$C$7:$P$7,MATCH(C250,'Sample Input'!$C$9:$P$9,1)):INDEX('Sample Input'!$C$7:$P$7,MATCH(C250,'Sample Input'!$C$9:$P$9,1)+1),INDEX('Sample Input'!$C$9:$P$9,MATCH(C250,'Sample Input'!$C$9:$P$9,1)):INDEX('Sample Input'!$C$9:$P$9,MATCH(C250,'Sample Input'!$C$9:$P$9,1)+1)))</f>
        <v>0</v>
      </c>
      <c r="R250" s="50">
        <f>IF(INDEX('Sample Input'!$C$9:$P$9,MATCH(C250,'Sample Input'!$C$9:$P$9,1))&gt;=20,FORECAST(C250,INDEX('Sample Input'!$C$8:$P$8,MATCH(C250,'Sample Input'!$C$9:$P$9,1)-1):INDEX('Sample Input'!$C$8:$P$8,MATCH(C250,'Sample Input'!$C$9:$P$9,1)),INDEX('Sample Input'!$C$9:$P$9,MATCH(C250,'Sample Input'!$C$9:$P$9,1)-1):INDEX('Sample Input'!$C$9:$P$9,MATCH(C250,'Sample Input'!$C$9:$P$9,1))),FORECAST(C250,INDEX('Sample Input'!$C$8:$P$8,MATCH(C250,'Sample Input'!$C$9:$P$9,1)):INDEX('Sample Input'!$C$8:$P$8,MATCH(C250,'Sample Input'!$C$9:$P$9,1)+1),INDEX('Sample Input'!$C$9:$P$9,MATCH(C250,'Sample Input'!$C$9:$P$9,1)):INDEX('Sample Input'!$C$9:$P$9,MATCH(C250,'Sample Input'!$C$9:$P$9,1)+1)))</f>
        <v>0</v>
      </c>
      <c r="T250" s="32">
        <f t="shared" si="76"/>
        <v>56.013408157496983</v>
      </c>
      <c r="U250" s="33">
        <f t="shared" si="77"/>
        <v>0</v>
      </c>
      <c r="V250" s="33">
        <f t="shared" si="78"/>
        <v>0</v>
      </c>
      <c r="W250" s="34">
        <f t="shared" si="79"/>
        <v>0.22740737304687506</v>
      </c>
      <c r="X250" s="34">
        <f t="shared" si="80"/>
        <v>0.23925781250000006</v>
      </c>
      <c r="Y250" s="34">
        <f t="shared" si="81"/>
        <v>0.26051586914062508</v>
      </c>
      <c r="Z250" s="35">
        <f t="shared" si="82"/>
        <v>61</v>
      </c>
      <c r="AA250" s="35">
        <f t="shared" si="83"/>
        <v>61</v>
      </c>
      <c r="AB250" s="35">
        <f t="shared" si="84"/>
        <v>61</v>
      </c>
      <c r="AC250" s="35">
        <f t="shared" si="85"/>
        <v>134</v>
      </c>
      <c r="AD250" s="35">
        <f t="shared" si="86"/>
        <v>134</v>
      </c>
      <c r="AE250" s="36">
        <f t="shared" si="87"/>
        <v>134</v>
      </c>
    </row>
    <row r="251" spans="1:31" x14ac:dyDescent="0.25">
      <c r="A251" s="56">
        <v>246</v>
      </c>
      <c r="C251" s="32">
        <f t="shared" si="66"/>
        <v>56.11125258239457</v>
      </c>
      <c r="D251" s="33">
        <f>IF(INDEX('Sample Input'!$C$9:$P$9,MATCH(C251,'Sample Input'!$C$9:$P$9,1))&gt;=20,FORECAST(C251,INDEX('Sample Input'!$C$10:$P$10,MATCH(C251,'Sample Input'!$C$9:$P$9,1)-1):INDEX('Sample Input'!$C$10:$P$10,MATCH(C251,'Sample Input'!$C$9:$P$9,1)),INDEX('Sample Input'!$C$9:$P$9,MATCH(C251,'Sample Input'!$C$9:$P$9,1)-1):INDEX('Sample Input'!$C$9:$P$9,MATCH(C251,'Sample Input'!$C$9:$P$9,1))),FORECAST(C251,INDEX('Sample Input'!$C$10:$P$10,MATCH(C251,'Sample Input'!$C$9:$P$9,1)):INDEX('Sample Input'!$C$10:$P$10,MATCH(C251,'Sample Input'!$C$9:$P$9,1)+1),INDEX('Sample Input'!$C$9:$P$9,MATCH(C251,'Sample Input'!$C$9:$P$9,1)):INDEX('Sample Input'!$C$9:$P$9,MATCH(C251,'Sample Input'!$C$9:$P$9,1)+1)))</f>
        <v>0</v>
      </c>
      <c r="E251" s="33">
        <f>IF(INDEX('Sample Input'!$C$9:$P$9,MATCH(C251,'Sample Input'!$C$9:$P$9,1))&gt;=20,FORECAST(C251,INDEX('Sample Input'!$C$11:$P$11,MATCH(C251,'Sample Input'!$C$9:$P$9,1)-1):INDEX('Sample Input'!$C$11:$P$11,MATCH(C251,'Sample Input'!$C$9:$P$9,1)),INDEX('Sample Input'!$C$9:$P$9,MATCH(C251,'Sample Input'!$C$9:$P$9,1)-1):INDEX('Sample Input'!$C$9:$P$9,MATCH(C251,'Sample Input'!$C$9:$P$9,1))),FORECAST(C251,INDEX('Sample Input'!$C$11:$P$11,MATCH(C251,'Sample Input'!$C$9:$P$9,1)):INDEX('Sample Input'!$C$11:$P$11,MATCH(C251,'Sample Input'!$C$9:$P$9,1)+1),INDEX('Sample Input'!$C$9:$P$9,MATCH(C251,'Sample Input'!$C$9:$P$9,1)):INDEX('Sample Input'!$C$9:$P$9,MATCH(C251,'Sample Input'!$C$9:$P$9,1)+1)))</f>
        <v>0</v>
      </c>
      <c r="F251" s="34">
        <f t="shared" si="67"/>
        <v>0.22833556640625002</v>
      </c>
      <c r="G251" s="34">
        <f t="shared" si="68"/>
        <v>0.24023437500000003</v>
      </c>
      <c r="H251" s="34">
        <f t="shared" si="69"/>
        <v>0.26157919921875006</v>
      </c>
      <c r="I251" s="35">
        <f t="shared" si="70"/>
        <v>61</v>
      </c>
      <c r="J251" s="35">
        <f t="shared" si="71"/>
        <v>61</v>
      </c>
      <c r="K251" s="35">
        <f t="shared" si="72"/>
        <v>61</v>
      </c>
      <c r="L251" s="35">
        <f t="shared" si="73"/>
        <v>134</v>
      </c>
      <c r="M251" s="35">
        <f t="shared" si="74"/>
        <v>134</v>
      </c>
      <c r="N251" s="36">
        <f t="shared" si="75"/>
        <v>134</v>
      </c>
      <c r="P251" s="48">
        <f>IF(INDEX('Sample Input'!$C$6:$P$6,MATCH(C251,'Sample Input'!$C$9:$P$9,1))&gt;='Sample Input'!$O$9,FORECAST(C251,INDEX('Sample Input'!$C$6:$P$6,MATCH(C251,'Sample Input'!$C$9:$P$9,1)-1):INDEX('Sample Input'!$C$6:$P$6,MATCH(C251,'Sample Input'!$C$9:$P$9,1)),INDEX('Sample Input'!$C$9:$P$9,MATCH(C251,'Sample Input'!$C$9:$P$9,1)-1):INDEX('Sample Input'!$C$9:$P$9,MATCH(C251,'Sample Input'!$C$9:$P$9,1))),FORECAST(C251,INDEX('Sample Input'!$C$6:$P$6,MATCH(C251,'Sample Input'!$C$9:$P$9,1)):INDEX('Sample Input'!$C$6:$P$6,MATCH(C251,'Sample Input'!$C$9:$P$9,1)+1),INDEX('Sample Input'!$C$9:$P$9,MATCH(C251,'Sample Input'!$C$9:$P$9,1)):INDEX('Sample Input'!$C$9:$P$9,MATCH(C251,'Sample Input'!$C$9:$P$9,1)+1)))</f>
        <v>56.11125258239457</v>
      </c>
      <c r="Q251" s="49">
        <f>IF(INDEX('Sample Input'!$C$9:$P$9,MATCH(C251,'Sample Input'!$C$9:$P$9,1))&gt;=20,FORECAST(C251,INDEX('Sample Input'!$C$7:$P$7,MATCH(C251,'Sample Input'!$C$9:$P$9,1)-1):INDEX('Sample Input'!$C$7:$P$7,MATCH(C251,'Sample Input'!$C$9:$P$9,1)),INDEX('Sample Input'!$C$9:$P$9,MATCH(C251,'Sample Input'!$C$9:$P$9,1)-1):INDEX('Sample Input'!$C$9:$P$9,MATCH(C251,'Sample Input'!$C$9:$P$9,1))),FORECAST(C251,INDEX('Sample Input'!$C$7:$P$7,MATCH(C251,'Sample Input'!$C$9:$P$9,1)):INDEX('Sample Input'!$C$7:$P$7,MATCH(C251,'Sample Input'!$C$9:$P$9,1)+1),INDEX('Sample Input'!$C$9:$P$9,MATCH(C251,'Sample Input'!$C$9:$P$9,1)):INDEX('Sample Input'!$C$9:$P$9,MATCH(C251,'Sample Input'!$C$9:$P$9,1)+1)))</f>
        <v>0</v>
      </c>
      <c r="R251" s="50">
        <f>IF(INDEX('Sample Input'!$C$9:$P$9,MATCH(C251,'Sample Input'!$C$9:$P$9,1))&gt;=20,FORECAST(C251,INDEX('Sample Input'!$C$8:$P$8,MATCH(C251,'Sample Input'!$C$9:$P$9,1)-1):INDEX('Sample Input'!$C$8:$P$8,MATCH(C251,'Sample Input'!$C$9:$P$9,1)),INDEX('Sample Input'!$C$9:$P$9,MATCH(C251,'Sample Input'!$C$9:$P$9,1)-1):INDEX('Sample Input'!$C$9:$P$9,MATCH(C251,'Sample Input'!$C$9:$P$9,1))),FORECAST(C251,INDEX('Sample Input'!$C$8:$P$8,MATCH(C251,'Sample Input'!$C$9:$P$9,1)):INDEX('Sample Input'!$C$8:$P$8,MATCH(C251,'Sample Input'!$C$9:$P$9,1)+1),INDEX('Sample Input'!$C$9:$P$9,MATCH(C251,'Sample Input'!$C$9:$P$9,1)):INDEX('Sample Input'!$C$9:$P$9,MATCH(C251,'Sample Input'!$C$9:$P$9,1)+1)))</f>
        <v>0</v>
      </c>
      <c r="T251" s="32">
        <f t="shared" si="76"/>
        <v>56.11125258239457</v>
      </c>
      <c r="U251" s="33">
        <f t="shared" si="77"/>
        <v>0</v>
      </c>
      <c r="V251" s="33">
        <f t="shared" si="78"/>
        <v>0</v>
      </c>
      <c r="W251" s="34">
        <f t="shared" si="79"/>
        <v>0.22833556640625002</v>
      </c>
      <c r="X251" s="34">
        <f t="shared" si="80"/>
        <v>0.24023437500000003</v>
      </c>
      <c r="Y251" s="34">
        <f t="shared" si="81"/>
        <v>0.26157919921875006</v>
      </c>
      <c r="Z251" s="35">
        <f t="shared" si="82"/>
        <v>61</v>
      </c>
      <c r="AA251" s="35">
        <f t="shared" si="83"/>
        <v>61</v>
      </c>
      <c r="AB251" s="35">
        <f t="shared" si="84"/>
        <v>61</v>
      </c>
      <c r="AC251" s="35">
        <f t="shared" si="85"/>
        <v>134</v>
      </c>
      <c r="AD251" s="35">
        <f t="shared" si="86"/>
        <v>134</v>
      </c>
      <c r="AE251" s="36">
        <f t="shared" si="87"/>
        <v>134</v>
      </c>
    </row>
    <row r="252" spans="1:31" x14ac:dyDescent="0.25">
      <c r="A252" s="56">
        <v>247</v>
      </c>
      <c r="C252" s="32">
        <f t="shared" si="66"/>
        <v>56.208832204250442</v>
      </c>
      <c r="D252" s="33">
        <f>IF(INDEX('Sample Input'!$C$9:$P$9,MATCH(C252,'Sample Input'!$C$9:$P$9,1))&gt;=20,FORECAST(C252,INDEX('Sample Input'!$C$10:$P$10,MATCH(C252,'Sample Input'!$C$9:$P$9,1)-1):INDEX('Sample Input'!$C$10:$P$10,MATCH(C252,'Sample Input'!$C$9:$P$9,1)),INDEX('Sample Input'!$C$9:$P$9,MATCH(C252,'Sample Input'!$C$9:$P$9,1)-1):INDEX('Sample Input'!$C$9:$P$9,MATCH(C252,'Sample Input'!$C$9:$P$9,1))),FORECAST(C252,INDEX('Sample Input'!$C$10:$P$10,MATCH(C252,'Sample Input'!$C$9:$P$9,1)):INDEX('Sample Input'!$C$10:$P$10,MATCH(C252,'Sample Input'!$C$9:$P$9,1)+1),INDEX('Sample Input'!$C$9:$P$9,MATCH(C252,'Sample Input'!$C$9:$P$9,1)):INDEX('Sample Input'!$C$9:$P$9,MATCH(C252,'Sample Input'!$C$9:$P$9,1)+1)))</f>
        <v>0</v>
      </c>
      <c r="E252" s="33">
        <f>IF(INDEX('Sample Input'!$C$9:$P$9,MATCH(C252,'Sample Input'!$C$9:$P$9,1))&gt;=20,FORECAST(C252,INDEX('Sample Input'!$C$11:$P$11,MATCH(C252,'Sample Input'!$C$9:$P$9,1)-1):INDEX('Sample Input'!$C$11:$P$11,MATCH(C252,'Sample Input'!$C$9:$P$9,1)),INDEX('Sample Input'!$C$9:$P$9,MATCH(C252,'Sample Input'!$C$9:$P$9,1)-1):INDEX('Sample Input'!$C$9:$P$9,MATCH(C252,'Sample Input'!$C$9:$P$9,1))),FORECAST(C252,INDEX('Sample Input'!$C$11:$P$11,MATCH(C252,'Sample Input'!$C$9:$P$9,1)):INDEX('Sample Input'!$C$11:$P$11,MATCH(C252,'Sample Input'!$C$9:$P$9,1)+1),INDEX('Sample Input'!$C$9:$P$9,MATCH(C252,'Sample Input'!$C$9:$P$9,1)):INDEX('Sample Input'!$C$9:$P$9,MATCH(C252,'Sample Input'!$C$9:$P$9,1)+1)))</f>
        <v>0</v>
      </c>
      <c r="F252" s="34">
        <f t="shared" si="67"/>
        <v>0.22926375976562505</v>
      </c>
      <c r="G252" s="34">
        <f t="shared" si="68"/>
        <v>0.24121093750000003</v>
      </c>
      <c r="H252" s="34">
        <f t="shared" si="69"/>
        <v>0.26264252929687504</v>
      </c>
      <c r="I252" s="35">
        <f t="shared" si="70"/>
        <v>62</v>
      </c>
      <c r="J252" s="35">
        <f t="shared" si="71"/>
        <v>62</v>
      </c>
      <c r="K252" s="35">
        <f t="shared" si="72"/>
        <v>62</v>
      </c>
      <c r="L252" s="35">
        <f t="shared" si="73"/>
        <v>135</v>
      </c>
      <c r="M252" s="35">
        <f t="shared" si="74"/>
        <v>135</v>
      </c>
      <c r="N252" s="36">
        <f t="shared" si="75"/>
        <v>135</v>
      </c>
      <c r="P252" s="48">
        <f>IF(INDEX('Sample Input'!$C$6:$P$6,MATCH(C252,'Sample Input'!$C$9:$P$9,1))&gt;='Sample Input'!$O$9,FORECAST(C252,INDEX('Sample Input'!$C$6:$P$6,MATCH(C252,'Sample Input'!$C$9:$P$9,1)-1):INDEX('Sample Input'!$C$6:$P$6,MATCH(C252,'Sample Input'!$C$9:$P$9,1)),INDEX('Sample Input'!$C$9:$P$9,MATCH(C252,'Sample Input'!$C$9:$P$9,1)-1):INDEX('Sample Input'!$C$9:$P$9,MATCH(C252,'Sample Input'!$C$9:$P$9,1))),FORECAST(C252,INDEX('Sample Input'!$C$6:$P$6,MATCH(C252,'Sample Input'!$C$9:$P$9,1)):INDEX('Sample Input'!$C$6:$P$6,MATCH(C252,'Sample Input'!$C$9:$P$9,1)+1),INDEX('Sample Input'!$C$9:$P$9,MATCH(C252,'Sample Input'!$C$9:$P$9,1)):INDEX('Sample Input'!$C$9:$P$9,MATCH(C252,'Sample Input'!$C$9:$P$9,1)+1)))</f>
        <v>56.208832204250442</v>
      </c>
      <c r="Q252" s="49">
        <f>IF(INDEX('Sample Input'!$C$9:$P$9,MATCH(C252,'Sample Input'!$C$9:$P$9,1))&gt;=20,FORECAST(C252,INDEX('Sample Input'!$C$7:$P$7,MATCH(C252,'Sample Input'!$C$9:$P$9,1)-1):INDEX('Sample Input'!$C$7:$P$7,MATCH(C252,'Sample Input'!$C$9:$P$9,1)),INDEX('Sample Input'!$C$9:$P$9,MATCH(C252,'Sample Input'!$C$9:$P$9,1)-1):INDEX('Sample Input'!$C$9:$P$9,MATCH(C252,'Sample Input'!$C$9:$P$9,1))),FORECAST(C252,INDEX('Sample Input'!$C$7:$P$7,MATCH(C252,'Sample Input'!$C$9:$P$9,1)):INDEX('Sample Input'!$C$7:$P$7,MATCH(C252,'Sample Input'!$C$9:$P$9,1)+1),INDEX('Sample Input'!$C$9:$P$9,MATCH(C252,'Sample Input'!$C$9:$P$9,1)):INDEX('Sample Input'!$C$9:$P$9,MATCH(C252,'Sample Input'!$C$9:$P$9,1)+1)))</f>
        <v>0</v>
      </c>
      <c r="R252" s="50">
        <f>IF(INDEX('Sample Input'!$C$9:$P$9,MATCH(C252,'Sample Input'!$C$9:$P$9,1))&gt;=20,FORECAST(C252,INDEX('Sample Input'!$C$8:$P$8,MATCH(C252,'Sample Input'!$C$9:$P$9,1)-1):INDEX('Sample Input'!$C$8:$P$8,MATCH(C252,'Sample Input'!$C$9:$P$9,1)),INDEX('Sample Input'!$C$9:$P$9,MATCH(C252,'Sample Input'!$C$9:$P$9,1)-1):INDEX('Sample Input'!$C$9:$P$9,MATCH(C252,'Sample Input'!$C$9:$P$9,1))),FORECAST(C252,INDEX('Sample Input'!$C$8:$P$8,MATCH(C252,'Sample Input'!$C$9:$P$9,1)):INDEX('Sample Input'!$C$8:$P$8,MATCH(C252,'Sample Input'!$C$9:$P$9,1)+1),INDEX('Sample Input'!$C$9:$P$9,MATCH(C252,'Sample Input'!$C$9:$P$9,1)):INDEX('Sample Input'!$C$9:$P$9,MATCH(C252,'Sample Input'!$C$9:$P$9,1)+1)))</f>
        <v>0</v>
      </c>
      <c r="T252" s="32">
        <f t="shared" si="76"/>
        <v>56.208832204250442</v>
      </c>
      <c r="U252" s="33">
        <f t="shared" si="77"/>
        <v>0</v>
      </c>
      <c r="V252" s="33">
        <f t="shared" si="78"/>
        <v>0</v>
      </c>
      <c r="W252" s="34">
        <f t="shared" si="79"/>
        <v>0.22926375976562505</v>
      </c>
      <c r="X252" s="34">
        <f t="shared" si="80"/>
        <v>0.24121093750000003</v>
      </c>
      <c r="Y252" s="34">
        <f t="shared" si="81"/>
        <v>0.26264252929687504</v>
      </c>
      <c r="Z252" s="35">
        <f t="shared" si="82"/>
        <v>62</v>
      </c>
      <c r="AA252" s="35">
        <f t="shared" si="83"/>
        <v>62</v>
      </c>
      <c r="AB252" s="35">
        <f t="shared" si="84"/>
        <v>62</v>
      </c>
      <c r="AC252" s="35">
        <f t="shared" si="85"/>
        <v>135</v>
      </c>
      <c r="AD252" s="35">
        <f t="shared" si="86"/>
        <v>135</v>
      </c>
      <c r="AE252" s="36">
        <f t="shared" si="87"/>
        <v>135</v>
      </c>
    </row>
    <row r="253" spans="1:31" x14ac:dyDescent="0.25">
      <c r="A253" s="56">
        <v>248</v>
      </c>
      <c r="C253" s="32">
        <f t="shared" si="66"/>
        <v>56.306148807460374</v>
      </c>
      <c r="D253" s="33">
        <f>IF(INDEX('Sample Input'!$C$9:$P$9,MATCH(C253,'Sample Input'!$C$9:$P$9,1))&gt;=20,FORECAST(C253,INDEX('Sample Input'!$C$10:$P$10,MATCH(C253,'Sample Input'!$C$9:$P$9,1)-1):INDEX('Sample Input'!$C$10:$P$10,MATCH(C253,'Sample Input'!$C$9:$P$9,1)),INDEX('Sample Input'!$C$9:$P$9,MATCH(C253,'Sample Input'!$C$9:$P$9,1)-1):INDEX('Sample Input'!$C$9:$P$9,MATCH(C253,'Sample Input'!$C$9:$P$9,1))),FORECAST(C253,INDEX('Sample Input'!$C$10:$P$10,MATCH(C253,'Sample Input'!$C$9:$P$9,1)):INDEX('Sample Input'!$C$10:$P$10,MATCH(C253,'Sample Input'!$C$9:$P$9,1)+1),INDEX('Sample Input'!$C$9:$P$9,MATCH(C253,'Sample Input'!$C$9:$P$9,1)):INDEX('Sample Input'!$C$9:$P$9,MATCH(C253,'Sample Input'!$C$9:$P$9,1)+1)))</f>
        <v>0</v>
      </c>
      <c r="E253" s="33">
        <f>IF(INDEX('Sample Input'!$C$9:$P$9,MATCH(C253,'Sample Input'!$C$9:$P$9,1))&gt;=20,FORECAST(C253,INDEX('Sample Input'!$C$11:$P$11,MATCH(C253,'Sample Input'!$C$9:$P$9,1)-1):INDEX('Sample Input'!$C$11:$P$11,MATCH(C253,'Sample Input'!$C$9:$P$9,1)),INDEX('Sample Input'!$C$9:$P$9,MATCH(C253,'Sample Input'!$C$9:$P$9,1)-1):INDEX('Sample Input'!$C$9:$P$9,MATCH(C253,'Sample Input'!$C$9:$P$9,1))),FORECAST(C253,INDEX('Sample Input'!$C$11:$P$11,MATCH(C253,'Sample Input'!$C$9:$P$9,1)):INDEX('Sample Input'!$C$11:$P$11,MATCH(C253,'Sample Input'!$C$9:$P$9,1)+1),INDEX('Sample Input'!$C$9:$P$9,MATCH(C253,'Sample Input'!$C$9:$P$9,1)):INDEX('Sample Input'!$C$9:$P$9,MATCH(C253,'Sample Input'!$C$9:$P$9,1)+1)))</f>
        <v>0</v>
      </c>
      <c r="F253" s="34">
        <f t="shared" si="67"/>
        <v>0.23019195312500015</v>
      </c>
      <c r="G253" s="34">
        <f t="shared" si="68"/>
        <v>0.24218750000000014</v>
      </c>
      <c r="H253" s="34">
        <f t="shared" si="69"/>
        <v>0.26370585937500018</v>
      </c>
      <c r="I253" s="35">
        <f t="shared" si="70"/>
        <v>62</v>
      </c>
      <c r="J253" s="35">
        <f t="shared" si="71"/>
        <v>62</v>
      </c>
      <c r="K253" s="35">
        <f t="shared" si="72"/>
        <v>62</v>
      </c>
      <c r="L253" s="35">
        <f t="shared" si="73"/>
        <v>135</v>
      </c>
      <c r="M253" s="35">
        <f t="shared" si="74"/>
        <v>135</v>
      </c>
      <c r="N253" s="36">
        <f t="shared" si="75"/>
        <v>135</v>
      </c>
      <c r="P253" s="48">
        <f>IF(INDEX('Sample Input'!$C$6:$P$6,MATCH(C253,'Sample Input'!$C$9:$P$9,1))&gt;='Sample Input'!$O$9,FORECAST(C253,INDEX('Sample Input'!$C$6:$P$6,MATCH(C253,'Sample Input'!$C$9:$P$9,1)-1):INDEX('Sample Input'!$C$6:$P$6,MATCH(C253,'Sample Input'!$C$9:$P$9,1)),INDEX('Sample Input'!$C$9:$P$9,MATCH(C253,'Sample Input'!$C$9:$P$9,1)-1):INDEX('Sample Input'!$C$9:$P$9,MATCH(C253,'Sample Input'!$C$9:$P$9,1))),FORECAST(C253,INDEX('Sample Input'!$C$6:$P$6,MATCH(C253,'Sample Input'!$C$9:$P$9,1)):INDEX('Sample Input'!$C$6:$P$6,MATCH(C253,'Sample Input'!$C$9:$P$9,1)+1),INDEX('Sample Input'!$C$9:$P$9,MATCH(C253,'Sample Input'!$C$9:$P$9,1)):INDEX('Sample Input'!$C$9:$P$9,MATCH(C253,'Sample Input'!$C$9:$P$9,1)+1)))</f>
        <v>56.306148807460374</v>
      </c>
      <c r="Q253" s="49">
        <f>IF(INDEX('Sample Input'!$C$9:$P$9,MATCH(C253,'Sample Input'!$C$9:$P$9,1))&gt;=20,FORECAST(C253,INDEX('Sample Input'!$C$7:$P$7,MATCH(C253,'Sample Input'!$C$9:$P$9,1)-1):INDEX('Sample Input'!$C$7:$P$7,MATCH(C253,'Sample Input'!$C$9:$P$9,1)),INDEX('Sample Input'!$C$9:$P$9,MATCH(C253,'Sample Input'!$C$9:$P$9,1)-1):INDEX('Sample Input'!$C$9:$P$9,MATCH(C253,'Sample Input'!$C$9:$P$9,1))),FORECAST(C253,INDEX('Sample Input'!$C$7:$P$7,MATCH(C253,'Sample Input'!$C$9:$P$9,1)):INDEX('Sample Input'!$C$7:$P$7,MATCH(C253,'Sample Input'!$C$9:$P$9,1)+1),INDEX('Sample Input'!$C$9:$P$9,MATCH(C253,'Sample Input'!$C$9:$P$9,1)):INDEX('Sample Input'!$C$9:$P$9,MATCH(C253,'Sample Input'!$C$9:$P$9,1)+1)))</f>
        <v>0</v>
      </c>
      <c r="R253" s="50">
        <f>IF(INDEX('Sample Input'!$C$9:$P$9,MATCH(C253,'Sample Input'!$C$9:$P$9,1))&gt;=20,FORECAST(C253,INDEX('Sample Input'!$C$8:$P$8,MATCH(C253,'Sample Input'!$C$9:$P$9,1)-1):INDEX('Sample Input'!$C$8:$P$8,MATCH(C253,'Sample Input'!$C$9:$P$9,1)),INDEX('Sample Input'!$C$9:$P$9,MATCH(C253,'Sample Input'!$C$9:$P$9,1)-1):INDEX('Sample Input'!$C$9:$P$9,MATCH(C253,'Sample Input'!$C$9:$P$9,1))),FORECAST(C253,INDEX('Sample Input'!$C$8:$P$8,MATCH(C253,'Sample Input'!$C$9:$P$9,1)):INDEX('Sample Input'!$C$8:$P$8,MATCH(C253,'Sample Input'!$C$9:$P$9,1)+1),INDEX('Sample Input'!$C$9:$P$9,MATCH(C253,'Sample Input'!$C$9:$P$9,1)):INDEX('Sample Input'!$C$9:$P$9,MATCH(C253,'Sample Input'!$C$9:$P$9,1)+1)))</f>
        <v>0</v>
      </c>
      <c r="T253" s="32">
        <f t="shared" si="76"/>
        <v>56.306148807460374</v>
      </c>
      <c r="U253" s="33">
        <f t="shared" si="77"/>
        <v>0</v>
      </c>
      <c r="V253" s="33">
        <f t="shared" si="78"/>
        <v>0</v>
      </c>
      <c r="W253" s="34">
        <f t="shared" si="79"/>
        <v>0.23019195312500015</v>
      </c>
      <c r="X253" s="34">
        <f t="shared" si="80"/>
        <v>0.24218750000000014</v>
      </c>
      <c r="Y253" s="34">
        <f t="shared" si="81"/>
        <v>0.26370585937500018</v>
      </c>
      <c r="Z253" s="35">
        <f t="shared" si="82"/>
        <v>62</v>
      </c>
      <c r="AA253" s="35">
        <f t="shared" si="83"/>
        <v>62</v>
      </c>
      <c r="AB253" s="35">
        <f t="shared" si="84"/>
        <v>62</v>
      </c>
      <c r="AC253" s="35">
        <f t="shared" si="85"/>
        <v>135</v>
      </c>
      <c r="AD253" s="35">
        <f t="shared" si="86"/>
        <v>135</v>
      </c>
      <c r="AE253" s="36">
        <f t="shared" si="87"/>
        <v>135</v>
      </c>
    </row>
    <row r="254" spans="1:31" x14ac:dyDescent="0.25">
      <c r="A254" s="56">
        <v>249</v>
      </c>
      <c r="C254" s="32">
        <f t="shared" si="66"/>
        <v>56.403204157258656</v>
      </c>
      <c r="D254" s="33">
        <f>IF(INDEX('Sample Input'!$C$9:$P$9,MATCH(C254,'Sample Input'!$C$9:$P$9,1))&gt;=20,FORECAST(C254,INDEX('Sample Input'!$C$10:$P$10,MATCH(C254,'Sample Input'!$C$9:$P$9,1)-1):INDEX('Sample Input'!$C$10:$P$10,MATCH(C254,'Sample Input'!$C$9:$P$9,1)),INDEX('Sample Input'!$C$9:$P$9,MATCH(C254,'Sample Input'!$C$9:$P$9,1)-1):INDEX('Sample Input'!$C$9:$P$9,MATCH(C254,'Sample Input'!$C$9:$P$9,1))),FORECAST(C254,INDEX('Sample Input'!$C$10:$P$10,MATCH(C254,'Sample Input'!$C$9:$P$9,1)):INDEX('Sample Input'!$C$10:$P$10,MATCH(C254,'Sample Input'!$C$9:$P$9,1)+1),INDEX('Sample Input'!$C$9:$P$9,MATCH(C254,'Sample Input'!$C$9:$P$9,1)):INDEX('Sample Input'!$C$9:$P$9,MATCH(C254,'Sample Input'!$C$9:$P$9,1)+1)))</f>
        <v>0</v>
      </c>
      <c r="E254" s="33">
        <f>IF(INDEX('Sample Input'!$C$9:$P$9,MATCH(C254,'Sample Input'!$C$9:$P$9,1))&gt;=20,FORECAST(C254,INDEX('Sample Input'!$C$11:$P$11,MATCH(C254,'Sample Input'!$C$9:$P$9,1)-1):INDEX('Sample Input'!$C$11:$P$11,MATCH(C254,'Sample Input'!$C$9:$P$9,1)),INDEX('Sample Input'!$C$9:$P$9,MATCH(C254,'Sample Input'!$C$9:$P$9,1)-1):INDEX('Sample Input'!$C$9:$P$9,MATCH(C254,'Sample Input'!$C$9:$P$9,1))),FORECAST(C254,INDEX('Sample Input'!$C$11:$P$11,MATCH(C254,'Sample Input'!$C$9:$P$9,1)):INDEX('Sample Input'!$C$11:$P$11,MATCH(C254,'Sample Input'!$C$9:$P$9,1)+1),INDEX('Sample Input'!$C$9:$P$9,MATCH(C254,'Sample Input'!$C$9:$P$9,1)):INDEX('Sample Input'!$C$9:$P$9,MATCH(C254,'Sample Input'!$C$9:$P$9,1)+1)))</f>
        <v>0</v>
      </c>
      <c r="F254" s="34">
        <f t="shared" si="67"/>
        <v>0.23112014648437501</v>
      </c>
      <c r="G254" s="34">
        <f t="shared" si="68"/>
        <v>0.2431640625</v>
      </c>
      <c r="H254" s="34">
        <f t="shared" si="69"/>
        <v>0.264769189453125</v>
      </c>
      <c r="I254" s="35">
        <f t="shared" si="70"/>
        <v>62</v>
      </c>
      <c r="J254" s="35">
        <f t="shared" si="71"/>
        <v>62</v>
      </c>
      <c r="K254" s="35">
        <f t="shared" si="72"/>
        <v>62</v>
      </c>
      <c r="L254" s="35">
        <f t="shared" si="73"/>
        <v>135</v>
      </c>
      <c r="M254" s="35">
        <f t="shared" si="74"/>
        <v>135</v>
      </c>
      <c r="N254" s="36">
        <f t="shared" si="75"/>
        <v>135</v>
      </c>
      <c r="P254" s="48">
        <f>IF(INDEX('Sample Input'!$C$6:$P$6,MATCH(C254,'Sample Input'!$C$9:$P$9,1))&gt;='Sample Input'!$O$9,FORECAST(C254,INDEX('Sample Input'!$C$6:$P$6,MATCH(C254,'Sample Input'!$C$9:$P$9,1)-1):INDEX('Sample Input'!$C$6:$P$6,MATCH(C254,'Sample Input'!$C$9:$P$9,1)),INDEX('Sample Input'!$C$9:$P$9,MATCH(C254,'Sample Input'!$C$9:$P$9,1)-1):INDEX('Sample Input'!$C$9:$P$9,MATCH(C254,'Sample Input'!$C$9:$P$9,1))),FORECAST(C254,INDEX('Sample Input'!$C$6:$P$6,MATCH(C254,'Sample Input'!$C$9:$P$9,1)):INDEX('Sample Input'!$C$6:$P$6,MATCH(C254,'Sample Input'!$C$9:$P$9,1)+1),INDEX('Sample Input'!$C$9:$P$9,MATCH(C254,'Sample Input'!$C$9:$P$9,1)):INDEX('Sample Input'!$C$9:$P$9,MATCH(C254,'Sample Input'!$C$9:$P$9,1)+1)))</f>
        <v>56.403204157258656</v>
      </c>
      <c r="Q254" s="49">
        <f>IF(INDEX('Sample Input'!$C$9:$P$9,MATCH(C254,'Sample Input'!$C$9:$P$9,1))&gt;=20,FORECAST(C254,INDEX('Sample Input'!$C$7:$P$7,MATCH(C254,'Sample Input'!$C$9:$P$9,1)-1):INDEX('Sample Input'!$C$7:$P$7,MATCH(C254,'Sample Input'!$C$9:$P$9,1)),INDEX('Sample Input'!$C$9:$P$9,MATCH(C254,'Sample Input'!$C$9:$P$9,1)-1):INDEX('Sample Input'!$C$9:$P$9,MATCH(C254,'Sample Input'!$C$9:$P$9,1))),FORECAST(C254,INDEX('Sample Input'!$C$7:$P$7,MATCH(C254,'Sample Input'!$C$9:$P$9,1)):INDEX('Sample Input'!$C$7:$P$7,MATCH(C254,'Sample Input'!$C$9:$P$9,1)+1),INDEX('Sample Input'!$C$9:$P$9,MATCH(C254,'Sample Input'!$C$9:$P$9,1)):INDEX('Sample Input'!$C$9:$P$9,MATCH(C254,'Sample Input'!$C$9:$P$9,1)+1)))</f>
        <v>0</v>
      </c>
      <c r="R254" s="50">
        <f>IF(INDEX('Sample Input'!$C$9:$P$9,MATCH(C254,'Sample Input'!$C$9:$P$9,1))&gt;=20,FORECAST(C254,INDEX('Sample Input'!$C$8:$P$8,MATCH(C254,'Sample Input'!$C$9:$P$9,1)-1):INDEX('Sample Input'!$C$8:$P$8,MATCH(C254,'Sample Input'!$C$9:$P$9,1)),INDEX('Sample Input'!$C$9:$P$9,MATCH(C254,'Sample Input'!$C$9:$P$9,1)-1):INDEX('Sample Input'!$C$9:$P$9,MATCH(C254,'Sample Input'!$C$9:$P$9,1))),FORECAST(C254,INDEX('Sample Input'!$C$8:$P$8,MATCH(C254,'Sample Input'!$C$9:$P$9,1)):INDEX('Sample Input'!$C$8:$P$8,MATCH(C254,'Sample Input'!$C$9:$P$9,1)+1),INDEX('Sample Input'!$C$9:$P$9,MATCH(C254,'Sample Input'!$C$9:$P$9,1)):INDEX('Sample Input'!$C$9:$P$9,MATCH(C254,'Sample Input'!$C$9:$P$9,1)+1)))</f>
        <v>0</v>
      </c>
      <c r="T254" s="32">
        <f t="shared" si="76"/>
        <v>56.403204157258656</v>
      </c>
      <c r="U254" s="33">
        <f t="shared" si="77"/>
        <v>0</v>
      </c>
      <c r="V254" s="33">
        <f t="shared" si="78"/>
        <v>0</v>
      </c>
      <c r="W254" s="34">
        <f t="shared" si="79"/>
        <v>0.23112014648437501</v>
      </c>
      <c r="X254" s="34">
        <f t="shared" si="80"/>
        <v>0.2431640625</v>
      </c>
      <c r="Y254" s="34">
        <f t="shared" si="81"/>
        <v>0.264769189453125</v>
      </c>
      <c r="Z254" s="35">
        <f t="shared" si="82"/>
        <v>62</v>
      </c>
      <c r="AA254" s="35">
        <f t="shared" si="83"/>
        <v>62</v>
      </c>
      <c r="AB254" s="35">
        <f t="shared" si="84"/>
        <v>62</v>
      </c>
      <c r="AC254" s="35">
        <f t="shared" si="85"/>
        <v>135</v>
      </c>
      <c r="AD254" s="35">
        <f t="shared" si="86"/>
        <v>135</v>
      </c>
      <c r="AE254" s="36">
        <f t="shared" si="87"/>
        <v>135</v>
      </c>
    </row>
    <row r="255" spans="1:31" x14ac:dyDescent="0.25">
      <c r="A255" s="56">
        <v>250</v>
      </c>
      <c r="C255" s="32">
        <f t="shared" si="66"/>
        <v>56.5</v>
      </c>
      <c r="D255" s="33">
        <f>IF(INDEX('Sample Input'!$C$9:$P$9,MATCH(C255,'Sample Input'!$C$9:$P$9,1))&gt;=20,FORECAST(C255,INDEX('Sample Input'!$C$10:$P$10,MATCH(C255,'Sample Input'!$C$9:$P$9,1)-1):INDEX('Sample Input'!$C$10:$P$10,MATCH(C255,'Sample Input'!$C$9:$P$9,1)),INDEX('Sample Input'!$C$9:$P$9,MATCH(C255,'Sample Input'!$C$9:$P$9,1)-1):INDEX('Sample Input'!$C$9:$P$9,MATCH(C255,'Sample Input'!$C$9:$P$9,1))),FORECAST(C255,INDEX('Sample Input'!$C$10:$P$10,MATCH(C255,'Sample Input'!$C$9:$P$9,1)):INDEX('Sample Input'!$C$10:$P$10,MATCH(C255,'Sample Input'!$C$9:$P$9,1)+1),INDEX('Sample Input'!$C$9:$P$9,MATCH(C255,'Sample Input'!$C$9:$P$9,1)):INDEX('Sample Input'!$C$9:$P$9,MATCH(C255,'Sample Input'!$C$9:$P$9,1)+1)))</f>
        <v>0</v>
      </c>
      <c r="E255" s="33">
        <f>IF(INDEX('Sample Input'!$C$9:$P$9,MATCH(C255,'Sample Input'!$C$9:$P$9,1))&gt;=20,FORECAST(C255,INDEX('Sample Input'!$C$11:$P$11,MATCH(C255,'Sample Input'!$C$9:$P$9,1)-1):INDEX('Sample Input'!$C$11:$P$11,MATCH(C255,'Sample Input'!$C$9:$P$9,1)),INDEX('Sample Input'!$C$9:$P$9,MATCH(C255,'Sample Input'!$C$9:$P$9,1)-1):INDEX('Sample Input'!$C$9:$P$9,MATCH(C255,'Sample Input'!$C$9:$P$9,1))),FORECAST(C255,INDEX('Sample Input'!$C$11:$P$11,MATCH(C255,'Sample Input'!$C$9:$P$9,1)):INDEX('Sample Input'!$C$11:$P$11,MATCH(C255,'Sample Input'!$C$9:$P$9,1)+1),INDEX('Sample Input'!$C$9:$P$9,MATCH(C255,'Sample Input'!$C$9:$P$9,1)):INDEX('Sample Input'!$C$9:$P$9,MATCH(C255,'Sample Input'!$C$9:$P$9,1)+1)))</f>
        <v>0</v>
      </c>
      <c r="F255" s="34">
        <f t="shared" si="67"/>
        <v>0.23204833984375001</v>
      </c>
      <c r="G255" s="34">
        <f t="shared" si="68"/>
        <v>0.244140625</v>
      </c>
      <c r="H255" s="34">
        <f t="shared" si="69"/>
        <v>0.26583251953125003</v>
      </c>
      <c r="I255" s="35">
        <f t="shared" si="70"/>
        <v>62</v>
      </c>
      <c r="J255" s="35">
        <f t="shared" si="71"/>
        <v>62</v>
      </c>
      <c r="K255" s="35">
        <f t="shared" si="72"/>
        <v>62</v>
      </c>
      <c r="L255" s="35">
        <f t="shared" si="73"/>
        <v>135</v>
      </c>
      <c r="M255" s="35">
        <f t="shared" si="74"/>
        <v>135</v>
      </c>
      <c r="N255" s="36">
        <f t="shared" si="75"/>
        <v>135</v>
      </c>
      <c r="P255" s="48">
        <f>IF(INDEX('Sample Input'!$C$6:$P$6,MATCH(C255,'Sample Input'!$C$9:$P$9,1))&gt;='Sample Input'!$O$9,FORECAST(C255,INDEX('Sample Input'!$C$6:$P$6,MATCH(C255,'Sample Input'!$C$9:$P$9,1)-1):INDEX('Sample Input'!$C$6:$P$6,MATCH(C255,'Sample Input'!$C$9:$P$9,1)),INDEX('Sample Input'!$C$9:$P$9,MATCH(C255,'Sample Input'!$C$9:$P$9,1)-1):INDEX('Sample Input'!$C$9:$P$9,MATCH(C255,'Sample Input'!$C$9:$P$9,1))),FORECAST(C255,INDEX('Sample Input'!$C$6:$P$6,MATCH(C255,'Sample Input'!$C$9:$P$9,1)):INDEX('Sample Input'!$C$6:$P$6,MATCH(C255,'Sample Input'!$C$9:$P$9,1)+1),INDEX('Sample Input'!$C$9:$P$9,MATCH(C255,'Sample Input'!$C$9:$P$9,1)):INDEX('Sample Input'!$C$9:$P$9,MATCH(C255,'Sample Input'!$C$9:$P$9,1)+1)))</f>
        <v>56.5</v>
      </c>
      <c r="Q255" s="49">
        <f>IF(INDEX('Sample Input'!$C$9:$P$9,MATCH(C255,'Sample Input'!$C$9:$P$9,1))&gt;=20,FORECAST(C255,INDEX('Sample Input'!$C$7:$P$7,MATCH(C255,'Sample Input'!$C$9:$P$9,1)-1):INDEX('Sample Input'!$C$7:$P$7,MATCH(C255,'Sample Input'!$C$9:$P$9,1)),INDEX('Sample Input'!$C$9:$P$9,MATCH(C255,'Sample Input'!$C$9:$P$9,1)-1):INDEX('Sample Input'!$C$9:$P$9,MATCH(C255,'Sample Input'!$C$9:$P$9,1))),FORECAST(C255,INDEX('Sample Input'!$C$7:$P$7,MATCH(C255,'Sample Input'!$C$9:$P$9,1)):INDEX('Sample Input'!$C$7:$P$7,MATCH(C255,'Sample Input'!$C$9:$P$9,1)+1),INDEX('Sample Input'!$C$9:$P$9,MATCH(C255,'Sample Input'!$C$9:$P$9,1)):INDEX('Sample Input'!$C$9:$P$9,MATCH(C255,'Sample Input'!$C$9:$P$9,1)+1)))</f>
        <v>0</v>
      </c>
      <c r="R255" s="50">
        <f>IF(INDEX('Sample Input'!$C$9:$P$9,MATCH(C255,'Sample Input'!$C$9:$P$9,1))&gt;=20,FORECAST(C255,INDEX('Sample Input'!$C$8:$P$8,MATCH(C255,'Sample Input'!$C$9:$P$9,1)-1):INDEX('Sample Input'!$C$8:$P$8,MATCH(C255,'Sample Input'!$C$9:$P$9,1)),INDEX('Sample Input'!$C$9:$P$9,MATCH(C255,'Sample Input'!$C$9:$P$9,1)-1):INDEX('Sample Input'!$C$9:$P$9,MATCH(C255,'Sample Input'!$C$9:$P$9,1))),FORECAST(C255,INDEX('Sample Input'!$C$8:$P$8,MATCH(C255,'Sample Input'!$C$9:$P$9,1)):INDEX('Sample Input'!$C$8:$P$8,MATCH(C255,'Sample Input'!$C$9:$P$9,1)+1),INDEX('Sample Input'!$C$9:$P$9,MATCH(C255,'Sample Input'!$C$9:$P$9,1)):INDEX('Sample Input'!$C$9:$P$9,MATCH(C255,'Sample Input'!$C$9:$P$9,1)+1)))</f>
        <v>0</v>
      </c>
      <c r="T255" s="32">
        <f t="shared" si="76"/>
        <v>56.5</v>
      </c>
      <c r="U255" s="33">
        <f t="shared" si="77"/>
        <v>0</v>
      </c>
      <c r="V255" s="33">
        <f t="shared" si="78"/>
        <v>0</v>
      </c>
      <c r="W255" s="34">
        <f t="shared" si="79"/>
        <v>0.23204833984375001</v>
      </c>
      <c r="X255" s="34">
        <f t="shared" si="80"/>
        <v>0.244140625</v>
      </c>
      <c r="Y255" s="34">
        <f t="shared" si="81"/>
        <v>0.26583251953125003</v>
      </c>
      <c r="Z255" s="35">
        <f t="shared" si="82"/>
        <v>62</v>
      </c>
      <c r="AA255" s="35">
        <f t="shared" si="83"/>
        <v>62</v>
      </c>
      <c r="AB255" s="35">
        <f t="shared" si="84"/>
        <v>62</v>
      </c>
      <c r="AC255" s="35">
        <f t="shared" si="85"/>
        <v>135</v>
      </c>
      <c r="AD255" s="35">
        <f t="shared" si="86"/>
        <v>135</v>
      </c>
      <c r="AE255" s="36">
        <f t="shared" si="87"/>
        <v>135</v>
      </c>
    </row>
    <row r="256" spans="1:31" x14ac:dyDescent="0.25">
      <c r="A256" s="56">
        <v>251</v>
      </c>
      <c r="C256" s="32">
        <f t="shared" si="66"/>
        <v>56.596538063435986</v>
      </c>
      <c r="D256" s="33">
        <f>IF(INDEX('Sample Input'!$C$9:$P$9,MATCH(C256,'Sample Input'!$C$9:$P$9,1))&gt;=20,FORECAST(C256,INDEX('Sample Input'!$C$10:$P$10,MATCH(C256,'Sample Input'!$C$9:$P$9,1)-1):INDEX('Sample Input'!$C$10:$P$10,MATCH(C256,'Sample Input'!$C$9:$P$9,1)),INDEX('Sample Input'!$C$9:$P$9,MATCH(C256,'Sample Input'!$C$9:$P$9,1)-1):INDEX('Sample Input'!$C$9:$P$9,MATCH(C256,'Sample Input'!$C$9:$P$9,1))),FORECAST(C256,INDEX('Sample Input'!$C$10:$P$10,MATCH(C256,'Sample Input'!$C$9:$P$9,1)):INDEX('Sample Input'!$C$10:$P$10,MATCH(C256,'Sample Input'!$C$9:$P$9,1)+1),INDEX('Sample Input'!$C$9:$P$9,MATCH(C256,'Sample Input'!$C$9:$P$9,1)):INDEX('Sample Input'!$C$9:$P$9,MATCH(C256,'Sample Input'!$C$9:$P$9,1)+1)))</f>
        <v>0</v>
      </c>
      <c r="E256" s="33">
        <f>IF(INDEX('Sample Input'!$C$9:$P$9,MATCH(C256,'Sample Input'!$C$9:$P$9,1))&gt;=20,FORECAST(C256,INDEX('Sample Input'!$C$11:$P$11,MATCH(C256,'Sample Input'!$C$9:$P$9,1)-1):INDEX('Sample Input'!$C$11:$P$11,MATCH(C256,'Sample Input'!$C$9:$P$9,1)),INDEX('Sample Input'!$C$9:$P$9,MATCH(C256,'Sample Input'!$C$9:$P$9,1)-1):INDEX('Sample Input'!$C$9:$P$9,MATCH(C256,'Sample Input'!$C$9:$P$9,1))),FORECAST(C256,INDEX('Sample Input'!$C$11:$P$11,MATCH(C256,'Sample Input'!$C$9:$P$9,1)):INDEX('Sample Input'!$C$11:$P$11,MATCH(C256,'Sample Input'!$C$9:$P$9,1)+1),INDEX('Sample Input'!$C$9:$P$9,MATCH(C256,'Sample Input'!$C$9:$P$9,1)):INDEX('Sample Input'!$C$9:$P$9,MATCH(C256,'Sample Input'!$C$9:$P$9,1)+1)))</f>
        <v>0</v>
      </c>
      <c r="F256" s="34">
        <f t="shared" si="67"/>
        <v>0.232976533203125</v>
      </c>
      <c r="G256" s="34">
        <f t="shared" si="68"/>
        <v>0.2451171875</v>
      </c>
      <c r="H256" s="34">
        <f t="shared" si="69"/>
        <v>0.26689584960937501</v>
      </c>
      <c r="I256" s="35">
        <f t="shared" si="70"/>
        <v>63</v>
      </c>
      <c r="J256" s="35">
        <f t="shared" si="71"/>
        <v>63</v>
      </c>
      <c r="K256" s="35">
        <f t="shared" si="72"/>
        <v>63</v>
      </c>
      <c r="L256" s="35">
        <f t="shared" si="73"/>
        <v>136</v>
      </c>
      <c r="M256" s="35">
        <f t="shared" si="74"/>
        <v>136</v>
      </c>
      <c r="N256" s="36">
        <f t="shared" si="75"/>
        <v>136</v>
      </c>
      <c r="P256" s="48">
        <f>IF(INDEX('Sample Input'!$C$6:$P$6,MATCH(C256,'Sample Input'!$C$9:$P$9,1))&gt;='Sample Input'!$O$9,FORECAST(C256,INDEX('Sample Input'!$C$6:$P$6,MATCH(C256,'Sample Input'!$C$9:$P$9,1)-1):INDEX('Sample Input'!$C$6:$P$6,MATCH(C256,'Sample Input'!$C$9:$P$9,1)),INDEX('Sample Input'!$C$9:$P$9,MATCH(C256,'Sample Input'!$C$9:$P$9,1)-1):INDEX('Sample Input'!$C$9:$P$9,MATCH(C256,'Sample Input'!$C$9:$P$9,1))),FORECAST(C256,INDEX('Sample Input'!$C$6:$P$6,MATCH(C256,'Sample Input'!$C$9:$P$9,1)):INDEX('Sample Input'!$C$6:$P$6,MATCH(C256,'Sample Input'!$C$9:$P$9,1)+1),INDEX('Sample Input'!$C$9:$P$9,MATCH(C256,'Sample Input'!$C$9:$P$9,1)):INDEX('Sample Input'!$C$9:$P$9,MATCH(C256,'Sample Input'!$C$9:$P$9,1)+1)))</f>
        <v>56.596538063435986</v>
      </c>
      <c r="Q256" s="49">
        <f>IF(INDEX('Sample Input'!$C$9:$P$9,MATCH(C256,'Sample Input'!$C$9:$P$9,1))&gt;=20,FORECAST(C256,INDEX('Sample Input'!$C$7:$P$7,MATCH(C256,'Sample Input'!$C$9:$P$9,1)-1):INDEX('Sample Input'!$C$7:$P$7,MATCH(C256,'Sample Input'!$C$9:$P$9,1)),INDEX('Sample Input'!$C$9:$P$9,MATCH(C256,'Sample Input'!$C$9:$P$9,1)-1):INDEX('Sample Input'!$C$9:$P$9,MATCH(C256,'Sample Input'!$C$9:$P$9,1))),FORECAST(C256,INDEX('Sample Input'!$C$7:$P$7,MATCH(C256,'Sample Input'!$C$9:$P$9,1)):INDEX('Sample Input'!$C$7:$P$7,MATCH(C256,'Sample Input'!$C$9:$P$9,1)+1),INDEX('Sample Input'!$C$9:$P$9,MATCH(C256,'Sample Input'!$C$9:$P$9,1)):INDEX('Sample Input'!$C$9:$P$9,MATCH(C256,'Sample Input'!$C$9:$P$9,1)+1)))</f>
        <v>0</v>
      </c>
      <c r="R256" s="50">
        <f>IF(INDEX('Sample Input'!$C$9:$P$9,MATCH(C256,'Sample Input'!$C$9:$P$9,1))&gt;=20,FORECAST(C256,INDEX('Sample Input'!$C$8:$P$8,MATCH(C256,'Sample Input'!$C$9:$P$9,1)-1):INDEX('Sample Input'!$C$8:$P$8,MATCH(C256,'Sample Input'!$C$9:$P$9,1)),INDEX('Sample Input'!$C$9:$P$9,MATCH(C256,'Sample Input'!$C$9:$P$9,1)-1):INDEX('Sample Input'!$C$9:$P$9,MATCH(C256,'Sample Input'!$C$9:$P$9,1))),FORECAST(C256,INDEX('Sample Input'!$C$8:$P$8,MATCH(C256,'Sample Input'!$C$9:$P$9,1)):INDEX('Sample Input'!$C$8:$P$8,MATCH(C256,'Sample Input'!$C$9:$P$9,1)+1),INDEX('Sample Input'!$C$9:$P$9,MATCH(C256,'Sample Input'!$C$9:$P$9,1)):INDEX('Sample Input'!$C$9:$P$9,MATCH(C256,'Sample Input'!$C$9:$P$9,1)+1)))</f>
        <v>0</v>
      </c>
      <c r="T256" s="32">
        <f t="shared" si="76"/>
        <v>56.596538063435986</v>
      </c>
      <c r="U256" s="33">
        <f t="shared" si="77"/>
        <v>0</v>
      </c>
      <c r="V256" s="33">
        <f t="shared" si="78"/>
        <v>0</v>
      </c>
      <c r="W256" s="34">
        <f t="shared" si="79"/>
        <v>0.232976533203125</v>
      </c>
      <c r="X256" s="34">
        <f t="shared" si="80"/>
        <v>0.2451171875</v>
      </c>
      <c r="Y256" s="34">
        <f t="shared" si="81"/>
        <v>0.26689584960937501</v>
      </c>
      <c r="Z256" s="35">
        <f t="shared" si="82"/>
        <v>63</v>
      </c>
      <c r="AA256" s="35">
        <f t="shared" si="83"/>
        <v>63</v>
      </c>
      <c r="AB256" s="35">
        <f t="shared" si="84"/>
        <v>63</v>
      </c>
      <c r="AC256" s="35">
        <f t="shared" si="85"/>
        <v>136</v>
      </c>
      <c r="AD256" s="35">
        <f t="shared" si="86"/>
        <v>136</v>
      </c>
      <c r="AE256" s="36">
        <f t="shared" si="87"/>
        <v>136</v>
      </c>
    </row>
    <row r="257" spans="1:31" x14ac:dyDescent="0.25">
      <c r="A257" s="56">
        <v>252</v>
      </c>
      <c r="C257" s="32">
        <f t="shared" si="66"/>
        <v>56.692820056986477</v>
      </c>
      <c r="D257" s="33">
        <f>IF(INDEX('Sample Input'!$C$9:$P$9,MATCH(C257,'Sample Input'!$C$9:$P$9,1))&gt;=20,FORECAST(C257,INDEX('Sample Input'!$C$10:$P$10,MATCH(C257,'Sample Input'!$C$9:$P$9,1)-1):INDEX('Sample Input'!$C$10:$P$10,MATCH(C257,'Sample Input'!$C$9:$P$9,1)),INDEX('Sample Input'!$C$9:$P$9,MATCH(C257,'Sample Input'!$C$9:$P$9,1)-1):INDEX('Sample Input'!$C$9:$P$9,MATCH(C257,'Sample Input'!$C$9:$P$9,1))),FORECAST(C257,INDEX('Sample Input'!$C$10:$P$10,MATCH(C257,'Sample Input'!$C$9:$P$9,1)):INDEX('Sample Input'!$C$10:$P$10,MATCH(C257,'Sample Input'!$C$9:$P$9,1)+1),INDEX('Sample Input'!$C$9:$P$9,MATCH(C257,'Sample Input'!$C$9:$P$9,1)):INDEX('Sample Input'!$C$9:$P$9,MATCH(C257,'Sample Input'!$C$9:$P$9,1)+1)))</f>
        <v>0</v>
      </c>
      <c r="E257" s="33">
        <f>IF(INDEX('Sample Input'!$C$9:$P$9,MATCH(C257,'Sample Input'!$C$9:$P$9,1))&gt;=20,FORECAST(C257,INDEX('Sample Input'!$C$11:$P$11,MATCH(C257,'Sample Input'!$C$9:$P$9,1)-1):INDEX('Sample Input'!$C$11:$P$11,MATCH(C257,'Sample Input'!$C$9:$P$9,1)),INDEX('Sample Input'!$C$9:$P$9,MATCH(C257,'Sample Input'!$C$9:$P$9,1)-1):INDEX('Sample Input'!$C$9:$P$9,MATCH(C257,'Sample Input'!$C$9:$P$9,1))),FORECAST(C257,INDEX('Sample Input'!$C$11:$P$11,MATCH(C257,'Sample Input'!$C$9:$P$9,1)):INDEX('Sample Input'!$C$11:$P$11,MATCH(C257,'Sample Input'!$C$9:$P$9,1)+1),INDEX('Sample Input'!$C$9:$P$9,MATCH(C257,'Sample Input'!$C$9:$P$9,1)):INDEX('Sample Input'!$C$9:$P$9,MATCH(C257,'Sample Input'!$C$9:$P$9,1)+1)))</f>
        <v>0</v>
      </c>
      <c r="F257" s="34">
        <f t="shared" si="67"/>
        <v>0.23390472656249997</v>
      </c>
      <c r="G257" s="34">
        <f t="shared" si="68"/>
        <v>0.24609374999999997</v>
      </c>
      <c r="H257" s="34">
        <f t="shared" si="69"/>
        <v>0.26795917968749999</v>
      </c>
      <c r="I257" s="35">
        <f t="shared" si="70"/>
        <v>63</v>
      </c>
      <c r="J257" s="35">
        <f t="shared" si="71"/>
        <v>63</v>
      </c>
      <c r="K257" s="35">
        <f t="shared" si="72"/>
        <v>63</v>
      </c>
      <c r="L257" s="35">
        <f t="shared" si="73"/>
        <v>136</v>
      </c>
      <c r="M257" s="35">
        <f t="shared" si="74"/>
        <v>136</v>
      </c>
      <c r="N257" s="36">
        <f t="shared" si="75"/>
        <v>136</v>
      </c>
      <c r="P257" s="48">
        <f>IF(INDEX('Sample Input'!$C$6:$P$6,MATCH(C257,'Sample Input'!$C$9:$P$9,1))&gt;='Sample Input'!$O$9,FORECAST(C257,INDEX('Sample Input'!$C$6:$P$6,MATCH(C257,'Sample Input'!$C$9:$P$9,1)-1):INDEX('Sample Input'!$C$6:$P$6,MATCH(C257,'Sample Input'!$C$9:$P$9,1)),INDEX('Sample Input'!$C$9:$P$9,MATCH(C257,'Sample Input'!$C$9:$P$9,1)-1):INDEX('Sample Input'!$C$9:$P$9,MATCH(C257,'Sample Input'!$C$9:$P$9,1))),FORECAST(C257,INDEX('Sample Input'!$C$6:$P$6,MATCH(C257,'Sample Input'!$C$9:$P$9,1)):INDEX('Sample Input'!$C$6:$P$6,MATCH(C257,'Sample Input'!$C$9:$P$9,1)+1),INDEX('Sample Input'!$C$9:$P$9,MATCH(C257,'Sample Input'!$C$9:$P$9,1)):INDEX('Sample Input'!$C$9:$P$9,MATCH(C257,'Sample Input'!$C$9:$P$9,1)+1)))</f>
        <v>56.692820056986477</v>
      </c>
      <c r="Q257" s="49">
        <f>IF(INDEX('Sample Input'!$C$9:$P$9,MATCH(C257,'Sample Input'!$C$9:$P$9,1))&gt;=20,FORECAST(C257,INDEX('Sample Input'!$C$7:$P$7,MATCH(C257,'Sample Input'!$C$9:$P$9,1)-1):INDEX('Sample Input'!$C$7:$P$7,MATCH(C257,'Sample Input'!$C$9:$P$9,1)),INDEX('Sample Input'!$C$9:$P$9,MATCH(C257,'Sample Input'!$C$9:$P$9,1)-1):INDEX('Sample Input'!$C$9:$P$9,MATCH(C257,'Sample Input'!$C$9:$P$9,1))),FORECAST(C257,INDEX('Sample Input'!$C$7:$P$7,MATCH(C257,'Sample Input'!$C$9:$P$9,1)):INDEX('Sample Input'!$C$7:$P$7,MATCH(C257,'Sample Input'!$C$9:$P$9,1)+1),INDEX('Sample Input'!$C$9:$P$9,MATCH(C257,'Sample Input'!$C$9:$P$9,1)):INDEX('Sample Input'!$C$9:$P$9,MATCH(C257,'Sample Input'!$C$9:$P$9,1)+1)))</f>
        <v>0</v>
      </c>
      <c r="R257" s="50">
        <f>IF(INDEX('Sample Input'!$C$9:$P$9,MATCH(C257,'Sample Input'!$C$9:$P$9,1))&gt;=20,FORECAST(C257,INDEX('Sample Input'!$C$8:$P$8,MATCH(C257,'Sample Input'!$C$9:$P$9,1)-1):INDEX('Sample Input'!$C$8:$P$8,MATCH(C257,'Sample Input'!$C$9:$P$9,1)),INDEX('Sample Input'!$C$9:$P$9,MATCH(C257,'Sample Input'!$C$9:$P$9,1)-1):INDEX('Sample Input'!$C$9:$P$9,MATCH(C257,'Sample Input'!$C$9:$P$9,1))),FORECAST(C257,INDEX('Sample Input'!$C$8:$P$8,MATCH(C257,'Sample Input'!$C$9:$P$9,1)):INDEX('Sample Input'!$C$8:$P$8,MATCH(C257,'Sample Input'!$C$9:$P$9,1)+1),INDEX('Sample Input'!$C$9:$P$9,MATCH(C257,'Sample Input'!$C$9:$P$9,1)):INDEX('Sample Input'!$C$9:$P$9,MATCH(C257,'Sample Input'!$C$9:$P$9,1)+1)))</f>
        <v>0</v>
      </c>
      <c r="T257" s="32">
        <f t="shared" si="76"/>
        <v>56.692820056986477</v>
      </c>
      <c r="U257" s="33">
        <f t="shared" si="77"/>
        <v>0</v>
      </c>
      <c r="V257" s="33">
        <f t="shared" si="78"/>
        <v>0</v>
      </c>
      <c r="W257" s="34">
        <f t="shared" si="79"/>
        <v>0.23390472656249997</v>
      </c>
      <c r="X257" s="34">
        <f t="shared" si="80"/>
        <v>0.24609374999999997</v>
      </c>
      <c r="Y257" s="34">
        <f t="shared" si="81"/>
        <v>0.26795917968749999</v>
      </c>
      <c r="Z257" s="35">
        <f t="shared" si="82"/>
        <v>63</v>
      </c>
      <c r="AA257" s="35">
        <f t="shared" si="83"/>
        <v>63</v>
      </c>
      <c r="AB257" s="35">
        <f t="shared" si="84"/>
        <v>63</v>
      </c>
      <c r="AC257" s="35">
        <f t="shared" si="85"/>
        <v>136</v>
      </c>
      <c r="AD257" s="35">
        <f t="shared" si="86"/>
        <v>136</v>
      </c>
      <c r="AE257" s="36">
        <f t="shared" si="87"/>
        <v>136</v>
      </c>
    </row>
    <row r="258" spans="1:31" x14ac:dyDescent="0.25">
      <c r="A258" s="56">
        <v>253</v>
      </c>
      <c r="C258" s="32">
        <f t="shared" si="66"/>
        <v>56.788847672006057</v>
      </c>
      <c r="D258" s="33">
        <f>IF(INDEX('Sample Input'!$C$9:$P$9,MATCH(C258,'Sample Input'!$C$9:$P$9,1))&gt;=20,FORECAST(C258,INDEX('Sample Input'!$C$10:$P$10,MATCH(C258,'Sample Input'!$C$9:$P$9,1)-1):INDEX('Sample Input'!$C$10:$P$10,MATCH(C258,'Sample Input'!$C$9:$P$9,1)),INDEX('Sample Input'!$C$9:$P$9,MATCH(C258,'Sample Input'!$C$9:$P$9,1)-1):INDEX('Sample Input'!$C$9:$P$9,MATCH(C258,'Sample Input'!$C$9:$P$9,1))),FORECAST(C258,INDEX('Sample Input'!$C$10:$P$10,MATCH(C258,'Sample Input'!$C$9:$P$9,1)):INDEX('Sample Input'!$C$10:$P$10,MATCH(C258,'Sample Input'!$C$9:$P$9,1)+1),INDEX('Sample Input'!$C$9:$P$9,MATCH(C258,'Sample Input'!$C$9:$P$9,1)):INDEX('Sample Input'!$C$9:$P$9,MATCH(C258,'Sample Input'!$C$9:$P$9,1)+1)))</f>
        <v>0</v>
      </c>
      <c r="E258" s="33">
        <f>IF(INDEX('Sample Input'!$C$9:$P$9,MATCH(C258,'Sample Input'!$C$9:$P$9,1))&gt;=20,FORECAST(C258,INDEX('Sample Input'!$C$11:$P$11,MATCH(C258,'Sample Input'!$C$9:$P$9,1)-1):INDEX('Sample Input'!$C$11:$P$11,MATCH(C258,'Sample Input'!$C$9:$P$9,1)),INDEX('Sample Input'!$C$9:$P$9,MATCH(C258,'Sample Input'!$C$9:$P$9,1)-1):INDEX('Sample Input'!$C$9:$P$9,MATCH(C258,'Sample Input'!$C$9:$P$9,1))),FORECAST(C258,INDEX('Sample Input'!$C$11:$P$11,MATCH(C258,'Sample Input'!$C$9:$P$9,1)):INDEX('Sample Input'!$C$11:$P$11,MATCH(C258,'Sample Input'!$C$9:$P$9,1)+1),INDEX('Sample Input'!$C$9:$P$9,MATCH(C258,'Sample Input'!$C$9:$P$9,1)):INDEX('Sample Input'!$C$9:$P$9,MATCH(C258,'Sample Input'!$C$9:$P$9,1)+1)))</f>
        <v>0</v>
      </c>
      <c r="F258" s="34">
        <f t="shared" si="67"/>
        <v>0.23483291992187494</v>
      </c>
      <c r="G258" s="34">
        <f t="shared" si="68"/>
        <v>0.24707031249999992</v>
      </c>
      <c r="H258" s="34">
        <f t="shared" si="69"/>
        <v>0.26902250976562492</v>
      </c>
      <c r="I258" s="35">
        <f t="shared" si="70"/>
        <v>63</v>
      </c>
      <c r="J258" s="35">
        <f t="shared" si="71"/>
        <v>63</v>
      </c>
      <c r="K258" s="35">
        <f t="shared" si="72"/>
        <v>63</v>
      </c>
      <c r="L258" s="35">
        <f t="shared" si="73"/>
        <v>136</v>
      </c>
      <c r="M258" s="35">
        <f t="shared" si="74"/>
        <v>136</v>
      </c>
      <c r="N258" s="36">
        <f t="shared" si="75"/>
        <v>136</v>
      </c>
      <c r="P258" s="48">
        <f>IF(INDEX('Sample Input'!$C$6:$P$6,MATCH(C258,'Sample Input'!$C$9:$P$9,1))&gt;='Sample Input'!$O$9,FORECAST(C258,INDEX('Sample Input'!$C$6:$P$6,MATCH(C258,'Sample Input'!$C$9:$P$9,1)-1):INDEX('Sample Input'!$C$6:$P$6,MATCH(C258,'Sample Input'!$C$9:$P$9,1)),INDEX('Sample Input'!$C$9:$P$9,MATCH(C258,'Sample Input'!$C$9:$P$9,1)-1):INDEX('Sample Input'!$C$9:$P$9,MATCH(C258,'Sample Input'!$C$9:$P$9,1))),FORECAST(C258,INDEX('Sample Input'!$C$6:$P$6,MATCH(C258,'Sample Input'!$C$9:$P$9,1)):INDEX('Sample Input'!$C$6:$P$6,MATCH(C258,'Sample Input'!$C$9:$P$9,1)+1),INDEX('Sample Input'!$C$9:$P$9,MATCH(C258,'Sample Input'!$C$9:$P$9,1)):INDEX('Sample Input'!$C$9:$P$9,MATCH(C258,'Sample Input'!$C$9:$P$9,1)+1)))</f>
        <v>56.788847672006057</v>
      </c>
      <c r="Q258" s="49">
        <f>IF(INDEX('Sample Input'!$C$9:$P$9,MATCH(C258,'Sample Input'!$C$9:$P$9,1))&gt;=20,FORECAST(C258,INDEX('Sample Input'!$C$7:$P$7,MATCH(C258,'Sample Input'!$C$9:$P$9,1)-1):INDEX('Sample Input'!$C$7:$P$7,MATCH(C258,'Sample Input'!$C$9:$P$9,1)),INDEX('Sample Input'!$C$9:$P$9,MATCH(C258,'Sample Input'!$C$9:$P$9,1)-1):INDEX('Sample Input'!$C$9:$P$9,MATCH(C258,'Sample Input'!$C$9:$P$9,1))),FORECAST(C258,INDEX('Sample Input'!$C$7:$P$7,MATCH(C258,'Sample Input'!$C$9:$P$9,1)):INDEX('Sample Input'!$C$7:$P$7,MATCH(C258,'Sample Input'!$C$9:$P$9,1)+1),INDEX('Sample Input'!$C$9:$P$9,MATCH(C258,'Sample Input'!$C$9:$P$9,1)):INDEX('Sample Input'!$C$9:$P$9,MATCH(C258,'Sample Input'!$C$9:$P$9,1)+1)))</f>
        <v>0</v>
      </c>
      <c r="R258" s="50">
        <f>IF(INDEX('Sample Input'!$C$9:$P$9,MATCH(C258,'Sample Input'!$C$9:$P$9,1))&gt;=20,FORECAST(C258,INDEX('Sample Input'!$C$8:$P$8,MATCH(C258,'Sample Input'!$C$9:$P$9,1)-1):INDEX('Sample Input'!$C$8:$P$8,MATCH(C258,'Sample Input'!$C$9:$P$9,1)),INDEX('Sample Input'!$C$9:$P$9,MATCH(C258,'Sample Input'!$C$9:$P$9,1)-1):INDEX('Sample Input'!$C$9:$P$9,MATCH(C258,'Sample Input'!$C$9:$P$9,1))),FORECAST(C258,INDEX('Sample Input'!$C$8:$P$8,MATCH(C258,'Sample Input'!$C$9:$P$9,1)):INDEX('Sample Input'!$C$8:$P$8,MATCH(C258,'Sample Input'!$C$9:$P$9,1)+1),INDEX('Sample Input'!$C$9:$P$9,MATCH(C258,'Sample Input'!$C$9:$P$9,1)):INDEX('Sample Input'!$C$9:$P$9,MATCH(C258,'Sample Input'!$C$9:$P$9,1)+1)))</f>
        <v>0</v>
      </c>
      <c r="T258" s="32">
        <f t="shared" si="76"/>
        <v>56.788847672006057</v>
      </c>
      <c r="U258" s="33">
        <f t="shared" si="77"/>
        <v>0</v>
      </c>
      <c r="V258" s="33">
        <f t="shared" si="78"/>
        <v>0</v>
      </c>
      <c r="W258" s="34">
        <f t="shared" si="79"/>
        <v>0.23483291992187494</v>
      </c>
      <c r="X258" s="34">
        <f t="shared" si="80"/>
        <v>0.24707031249999992</v>
      </c>
      <c r="Y258" s="34">
        <f t="shared" si="81"/>
        <v>0.26902250976562492</v>
      </c>
      <c r="Z258" s="35">
        <f t="shared" si="82"/>
        <v>63</v>
      </c>
      <c r="AA258" s="35">
        <f t="shared" si="83"/>
        <v>63</v>
      </c>
      <c r="AB258" s="35">
        <f t="shared" si="84"/>
        <v>63</v>
      </c>
      <c r="AC258" s="35">
        <f t="shared" si="85"/>
        <v>136</v>
      </c>
      <c r="AD258" s="35">
        <f t="shared" si="86"/>
        <v>136</v>
      </c>
      <c r="AE258" s="36">
        <f t="shared" si="87"/>
        <v>136</v>
      </c>
    </row>
    <row r="259" spans="1:31" x14ac:dyDescent="0.25">
      <c r="A259" s="56">
        <v>254</v>
      </c>
      <c r="C259" s="32">
        <f t="shared" si="66"/>
        <v>56.884622582045452</v>
      </c>
      <c r="D259" s="33">
        <f>IF(INDEX('Sample Input'!$C$9:$P$9,MATCH(C259,'Sample Input'!$C$9:$P$9,1))&gt;=20,FORECAST(C259,INDEX('Sample Input'!$C$10:$P$10,MATCH(C259,'Sample Input'!$C$9:$P$9,1)-1):INDEX('Sample Input'!$C$10:$P$10,MATCH(C259,'Sample Input'!$C$9:$P$9,1)),INDEX('Sample Input'!$C$9:$P$9,MATCH(C259,'Sample Input'!$C$9:$P$9,1)-1):INDEX('Sample Input'!$C$9:$P$9,MATCH(C259,'Sample Input'!$C$9:$P$9,1))),FORECAST(C259,INDEX('Sample Input'!$C$10:$P$10,MATCH(C259,'Sample Input'!$C$9:$P$9,1)):INDEX('Sample Input'!$C$10:$P$10,MATCH(C259,'Sample Input'!$C$9:$P$9,1)+1),INDEX('Sample Input'!$C$9:$P$9,MATCH(C259,'Sample Input'!$C$9:$P$9,1)):INDEX('Sample Input'!$C$9:$P$9,MATCH(C259,'Sample Input'!$C$9:$P$9,1)+1)))</f>
        <v>0</v>
      </c>
      <c r="E259" s="33">
        <f>IF(INDEX('Sample Input'!$C$9:$P$9,MATCH(C259,'Sample Input'!$C$9:$P$9,1))&gt;=20,FORECAST(C259,INDEX('Sample Input'!$C$11:$P$11,MATCH(C259,'Sample Input'!$C$9:$P$9,1)-1):INDEX('Sample Input'!$C$11:$P$11,MATCH(C259,'Sample Input'!$C$9:$P$9,1)),INDEX('Sample Input'!$C$9:$P$9,MATCH(C259,'Sample Input'!$C$9:$P$9,1)-1):INDEX('Sample Input'!$C$9:$P$9,MATCH(C259,'Sample Input'!$C$9:$P$9,1))),FORECAST(C259,INDEX('Sample Input'!$C$11:$P$11,MATCH(C259,'Sample Input'!$C$9:$P$9,1)):INDEX('Sample Input'!$C$11:$P$11,MATCH(C259,'Sample Input'!$C$9:$P$9,1)+1),INDEX('Sample Input'!$C$9:$P$9,MATCH(C259,'Sample Input'!$C$9:$P$9,1)):INDEX('Sample Input'!$C$9:$P$9,MATCH(C259,'Sample Input'!$C$9:$P$9,1)+1)))</f>
        <v>0</v>
      </c>
      <c r="F259" s="34">
        <f t="shared" si="67"/>
        <v>0.23576111328125002</v>
      </c>
      <c r="G259" s="34">
        <f t="shared" si="68"/>
        <v>0.248046875</v>
      </c>
      <c r="H259" s="34">
        <f t="shared" si="69"/>
        <v>0.27008583984375001</v>
      </c>
      <c r="I259" s="35">
        <f t="shared" si="70"/>
        <v>63</v>
      </c>
      <c r="J259" s="35">
        <f t="shared" si="71"/>
        <v>63</v>
      </c>
      <c r="K259" s="35">
        <f t="shared" si="72"/>
        <v>63</v>
      </c>
      <c r="L259" s="35">
        <f t="shared" si="73"/>
        <v>136</v>
      </c>
      <c r="M259" s="35">
        <f t="shared" si="74"/>
        <v>136</v>
      </c>
      <c r="N259" s="36">
        <f t="shared" si="75"/>
        <v>136</v>
      </c>
      <c r="P259" s="48">
        <f>IF(INDEX('Sample Input'!$C$6:$P$6,MATCH(C259,'Sample Input'!$C$9:$P$9,1))&gt;='Sample Input'!$O$9,FORECAST(C259,INDEX('Sample Input'!$C$6:$P$6,MATCH(C259,'Sample Input'!$C$9:$P$9,1)-1):INDEX('Sample Input'!$C$6:$P$6,MATCH(C259,'Sample Input'!$C$9:$P$9,1)),INDEX('Sample Input'!$C$9:$P$9,MATCH(C259,'Sample Input'!$C$9:$P$9,1)-1):INDEX('Sample Input'!$C$9:$P$9,MATCH(C259,'Sample Input'!$C$9:$P$9,1))),FORECAST(C259,INDEX('Sample Input'!$C$6:$P$6,MATCH(C259,'Sample Input'!$C$9:$P$9,1)):INDEX('Sample Input'!$C$6:$P$6,MATCH(C259,'Sample Input'!$C$9:$P$9,1)+1),INDEX('Sample Input'!$C$9:$P$9,MATCH(C259,'Sample Input'!$C$9:$P$9,1)):INDEX('Sample Input'!$C$9:$P$9,MATCH(C259,'Sample Input'!$C$9:$P$9,1)+1)))</f>
        <v>56.884622582045452</v>
      </c>
      <c r="Q259" s="49">
        <f>IF(INDEX('Sample Input'!$C$9:$P$9,MATCH(C259,'Sample Input'!$C$9:$P$9,1))&gt;=20,FORECAST(C259,INDEX('Sample Input'!$C$7:$P$7,MATCH(C259,'Sample Input'!$C$9:$P$9,1)-1):INDEX('Sample Input'!$C$7:$P$7,MATCH(C259,'Sample Input'!$C$9:$P$9,1)),INDEX('Sample Input'!$C$9:$P$9,MATCH(C259,'Sample Input'!$C$9:$P$9,1)-1):INDEX('Sample Input'!$C$9:$P$9,MATCH(C259,'Sample Input'!$C$9:$P$9,1))),FORECAST(C259,INDEX('Sample Input'!$C$7:$P$7,MATCH(C259,'Sample Input'!$C$9:$P$9,1)):INDEX('Sample Input'!$C$7:$P$7,MATCH(C259,'Sample Input'!$C$9:$P$9,1)+1),INDEX('Sample Input'!$C$9:$P$9,MATCH(C259,'Sample Input'!$C$9:$P$9,1)):INDEX('Sample Input'!$C$9:$P$9,MATCH(C259,'Sample Input'!$C$9:$P$9,1)+1)))</f>
        <v>0</v>
      </c>
      <c r="R259" s="50">
        <f>IF(INDEX('Sample Input'!$C$9:$P$9,MATCH(C259,'Sample Input'!$C$9:$P$9,1))&gt;=20,FORECAST(C259,INDEX('Sample Input'!$C$8:$P$8,MATCH(C259,'Sample Input'!$C$9:$P$9,1)-1):INDEX('Sample Input'!$C$8:$P$8,MATCH(C259,'Sample Input'!$C$9:$P$9,1)),INDEX('Sample Input'!$C$9:$P$9,MATCH(C259,'Sample Input'!$C$9:$P$9,1)-1):INDEX('Sample Input'!$C$9:$P$9,MATCH(C259,'Sample Input'!$C$9:$P$9,1))),FORECAST(C259,INDEX('Sample Input'!$C$8:$P$8,MATCH(C259,'Sample Input'!$C$9:$P$9,1)):INDEX('Sample Input'!$C$8:$P$8,MATCH(C259,'Sample Input'!$C$9:$P$9,1)+1),INDEX('Sample Input'!$C$9:$P$9,MATCH(C259,'Sample Input'!$C$9:$P$9,1)):INDEX('Sample Input'!$C$9:$P$9,MATCH(C259,'Sample Input'!$C$9:$P$9,1)+1)))</f>
        <v>0</v>
      </c>
      <c r="T259" s="32">
        <f t="shared" si="76"/>
        <v>56.884622582045452</v>
      </c>
      <c r="U259" s="33">
        <f t="shared" si="77"/>
        <v>0</v>
      </c>
      <c r="V259" s="33">
        <f t="shared" si="78"/>
        <v>0</v>
      </c>
      <c r="W259" s="34">
        <f t="shared" si="79"/>
        <v>0.23576111328125002</v>
      </c>
      <c r="X259" s="34">
        <f t="shared" si="80"/>
        <v>0.248046875</v>
      </c>
      <c r="Y259" s="34">
        <f t="shared" si="81"/>
        <v>0.27008583984375001</v>
      </c>
      <c r="Z259" s="35">
        <f t="shared" si="82"/>
        <v>63</v>
      </c>
      <c r="AA259" s="35">
        <f t="shared" si="83"/>
        <v>63</v>
      </c>
      <c r="AB259" s="35">
        <f t="shared" si="84"/>
        <v>63</v>
      </c>
      <c r="AC259" s="35">
        <f t="shared" si="85"/>
        <v>136</v>
      </c>
      <c r="AD259" s="35">
        <f t="shared" si="86"/>
        <v>136</v>
      </c>
      <c r="AE259" s="36">
        <f t="shared" si="87"/>
        <v>136</v>
      </c>
    </row>
    <row r="260" spans="1:31" x14ac:dyDescent="0.25">
      <c r="A260" s="56">
        <v>255</v>
      </c>
      <c r="C260" s="32">
        <f t="shared" si="66"/>
        <v>56.980146443108197</v>
      </c>
      <c r="D260" s="33">
        <f>IF(INDEX('Sample Input'!$C$9:$P$9,MATCH(C260,'Sample Input'!$C$9:$P$9,1))&gt;=20,FORECAST(C260,INDEX('Sample Input'!$C$10:$P$10,MATCH(C260,'Sample Input'!$C$9:$P$9,1)-1):INDEX('Sample Input'!$C$10:$P$10,MATCH(C260,'Sample Input'!$C$9:$P$9,1)),INDEX('Sample Input'!$C$9:$P$9,MATCH(C260,'Sample Input'!$C$9:$P$9,1)-1):INDEX('Sample Input'!$C$9:$P$9,MATCH(C260,'Sample Input'!$C$9:$P$9,1))),FORECAST(C260,INDEX('Sample Input'!$C$10:$P$10,MATCH(C260,'Sample Input'!$C$9:$P$9,1)):INDEX('Sample Input'!$C$10:$P$10,MATCH(C260,'Sample Input'!$C$9:$P$9,1)+1),INDEX('Sample Input'!$C$9:$P$9,MATCH(C260,'Sample Input'!$C$9:$P$9,1)):INDEX('Sample Input'!$C$9:$P$9,MATCH(C260,'Sample Input'!$C$9:$P$9,1)+1)))</f>
        <v>0</v>
      </c>
      <c r="E260" s="33">
        <f>IF(INDEX('Sample Input'!$C$9:$P$9,MATCH(C260,'Sample Input'!$C$9:$P$9,1))&gt;=20,FORECAST(C260,INDEX('Sample Input'!$C$11:$P$11,MATCH(C260,'Sample Input'!$C$9:$P$9,1)-1):INDEX('Sample Input'!$C$11:$P$11,MATCH(C260,'Sample Input'!$C$9:$P$9,1)),INDEX('Sample Input'!$C$9:$P$9,MATCH(C260,'Sample Input'!$C$9:$P$9,1)-1):INDEX('Sample Input'!$C$9:$P$9,MATCH(C260,'Sample Input'!$C$9:$P$9,1))),FORECAST(C260,INDEX('Sample Input'!$C$11:$P$11,MATCH(C260,'Sample Input'!$C$9:$P$9,1)):INDEX('Sample Input'!$C$11:$P$11,MATCH(C260,'Sample Input'!$C$9:$P$9,1)+1),INDEX('Sample Input'!$C$9:$P$9,MATCH(C260,'Sample Input'!$C$9:$P$9,1)):INDEX('Sample Input'!$C$9:$P$9,MATCH(C260,'Sample Input'!$C$9:$P$9,1)+1)))</f>
        <v>0</v>
      </c>
      <c r="F260" s="34">
        <f t="shared" si="67"/>
        <v>0.2366893066406251</v>
      </c>
      <c r="G260" s="34">
        <f t="shared" si="68"/>
        <v>0.24902343750000008</v>
      </c>
      <c r="H260" s="34">
        <f t="shared" si="69"/>
        <v>0.2711491699218751</v>
      </c>
      <c r="I260" s="35">
        <f t="shared" si="70"/>
        <v>64</v>
      </c>
      <c r="J260" s="35">
        <f t="shared" si="71"/>
        <v>64</v>
      </c>
      <c r="K260" s="35">
        <f t="shared" si="72"/>
        <v>64</v>
      </c>
      <c r="L260" s="35">
        <f t="shared" si="73"/>
        <v>137</v>
      </c>
      <c r="M260" s="35">
        <f t="shared" si="74"/>
        <v>137</v>
      </c>
      <c r="N260" s="36">
        <f t="shared" si="75"/>
        <v>137</v>
      </c>
      <c r="P260" s="48">
        <f>IF(INDEX('Sample Input'!$C$6:$P$6,MATCH(C260,'Sample Input'!$C$9:$P$9,1))&gt;='Sample Input'!$O$9,FORECAST(C260,INDEX('Sample Input'!$C$6:$P$6,MATCH(C260,'Sample Input'!$C$9:$P$9,1)-1):INDEX('Sample Input'!$C$6:$P$6,MATCH(C260,'Sample Input'!$C$9:$P$9,1)),INDEX('Sample Input'!$C$9:$P$9,MATCH(C260,'Sample Input'!$C$9:$P$9,1)-1):INDEX('Sample Input'!$C$9:$P$9,MATCH(C260,'Sample Input'!$C$9:$P$9,1))),FORECAST(C260,INDEX('Sample Input'!$C$6:$P$6,MATCH(C260,'Sample Input'!$C$9:$P$9,1)):INDEX('Sample Input'!$C$6:$P$6,MATCH(C260,'Sample Input'!$C$9:$P$9,1)+1),INDEX('Sample Input'!$C$9:$P$9,MATCH(C260,'Sample Input'!$C$9:$P$9,1)):INDEX('Sample Input'!$C$9:$P$9,MATCH(C260,'Sample Input'!$C$9:$P$9,1)+1)))</f>
        <v>56.980146443108197</v>
      </c>
      <c r="Q260" s="49">
        <f>IF(INDEX('Sample Input'!$C$9:$P$9,MATCH(C260,'Sample Input'!$C$9:$P$9,1))&gt;=20,FORECAST(C260,INDEX('Sample Input'!$C$7:$P$7,MATCH(C260,'Sample Input'!$C$9:$P$9,1)-1):INDEX('Sample Input'!$C$7:$P$7,MATCH(C260,'Sample Input'!$C$9:$P$9,1)),INDEX('Sample Input'!$C$9:$P$9,MATCH(C260,'Sample Input'!$C$9:$P$9,1)-1):INDEX('Sample Input'!$C$9:$P$9,MATCH(C260,'Sample Input'!$C$9:$P$9,1))),FORECAST(C260,INDEX('Sample Input'!$C$7:$P$7,MATCH(C260,'Sample Input'!$C$9:$P$9,1)):INDEX('Sample Input'!$C$7:$P$7,MATCH(C260,'Sample Input'!$C$9:$P$9,1)+1),INDEX('Sample Input'!$C$9:$P$9,MATCH(C260,'Sample Input'!$C$9:$P$9,1)):INDEX('Sample Input'!$C$9:$P$9,MATCH(C260,'Sample Input'!$C$9:$P$9,1)+1)))</f>
        <v>0</v>
      </c>
      <c r="R260" s="50">
        <f>IF(INDEX('Sample Input'!$C$9:$P$9,MATCH(C260,'Sample Input'!$C$9:$P$9,1))&gt;=20,FORECAST(C260,INDEX('Sample Input'!$C$8:$P$8,MATCH(C260,'Sample Input'!$C$9:$P$9,1)-1):INDEX('Sample Input'!$C$8:$P$8,MATCH(C260,'Sample Input'!$C$9:$P$9,1)),INDEX('Sample Input'!$C$9:$P$9,MATCH(C260,'Sample Input'!$C$9:$P$9,1)-1):INDEX('Sample Input'!$C$9:$P$9,MATCH(C260,'Sample Input'!$C$9:$P$9,1))),FORECAST(C260,INDEX('Sample Input'!$C$8:$P$8,MATCH(C260,'Sample Input'!$C$9:$P$9,1)):INDEX('Sample Input'!$C$8:$P$8,MATCH(C260,'Sample Input'!$C$9:$P$9,1)+1),INDEX('Sample Input'!$C$9:$P$9,MATCH(C260,'Sample Input'!$C$9:$P$9,1)):INDEX('Sample Input'!$C$9:$P$9,MATCH(C260,'Sample Input'!$C$9:$P$9,1)+1)))</f>
        <v>0</v>
      </c>
      <c r="T260" s="32">
        <f t="shared" si="76"/>
        <v>56.980146443108197</v>
      </c>
      <c r="U260" s="33">
        <f t="shared" si="77"/>
        <v>0</v>
      </c>
      <c r="V260" s="33">
        <f t="shared" si="78"/>
        <v>0</v>
      </c>
      <c r="W260" s="34">
        <f t="shared" si="79"/>
        <v>0.2366893066406251</v>
      </c>
      <c r="X260" s="34">
        <f t="shared" si="80"/>
        <v>0.24902343750000008</v>
      </c>
      <c r="Y260" s="34">
        <f t="shared" si="81"/>
        <v>0.2711491699218751</v>
      </c>
      <c r="Z260" s="35">
        <f t="shared" si="82"/>
        <v>64</v>
      </c>
      <c r="AA260" s="35">
        <f t="shared" si="83"/>
        <v>64</v>
      </c>
      <c r="AB260" s="35">
        <f t="shared" si="84"/>
        <v>64</v>
      </c>
      <c r="AC260" s="35">
        <f t="shared" si="85"/>
        <v>137</v>
      </c>
      <c r="AD260" s="35">
        <f t="shared" si="86"/>
        <v>137</v>
      </c>
      <c r="AE260" s="36">
        <f t="shared" si="87"/>
        <v>137</v>
      </c>
    </row>
    <row r="261" spans="1:31" x14ac:dyDescent="0.25">
      <c r="A261" s="56">
        <v>256</v>
      </c>
      <c r="C261" s="32">
        <f t="shared" si="66"/>
        <v>57.075420893902646</v>
      </c>
      <c r="D261" s="33">
        <f>IF(INDEX('Sample Input'!$C$9:$P$9,MATCH(C261,'Sample Input'!$C$9:$P$9,1))&gt;=20,FORECAST(C261,INDEX('Sample Input'!$C$10:$P$10,MATCH(C261,'Sample Input'!$C$9:$P$9,1)-1):INDEX('Sample Input'!$C$10:$P$10,MATCH(C261,'Sample Input'!$C$9:$P$9,1)),INDEX('Sample Input'!$C$9:$P$9,MATCH(C261,'Sample Input'!$C$9:$P$9,1)-1):INDEX('Sample Input'!$C$9:$P$9,MATCH(C261,'Sample Input'!$C$9:$P$9,1))),FORECAST(C261,INDEX('Sample Input'!$C$10:$P$10,MATCH(C261,'Sample Input'!$C$9:$P$9,1)):INDEX('Sample Input'!$C$10:$P$10,MATCH(C261,'Sample Input'!$C$9:$P$9,1)+1),INDEX('Sample Input'!$C$9:$P$9,MATCH(C261,'Sample Input'!$C$9:$P$9,1)):INDEX('Sample Input'!$C$9:$P$9,MATCH(C261,'Sample Input'!$C$9:$P$9,1)+1)))</f>
        <v>0</v>
      </c>
      <c r="E261" s="33">
        <f>IF(INDEX('Sample Input'!$C$9:$P$9,MATCH(C261,'Sample Input'!$C$9:$P$9,1))&gt;=20,FORECAST(C261,INDEX('Sample Input'!$C$11:$P$11,MATCH(C261,'Sample Input'!$C$9:$P$9,1)-1):INDEX('Sample Input'!$C$11:$P$11,MATCH(C261,'Sample Input'!$C$9:$P$9,1)),INDEX('Sample Input'!$C$9:$P$9,MATCH(C261,'Sample Input'!$C$9:$P$9,1)-1):INDEX('Sample Input'!$C$9:$P$9,MATCH(C261,'Sample Input'!$C$9:$P$9,1))),FORECAST(C261,INDEX('Sample Input'!$C$11:$P$11,MATCH(C261,'Sample Input'!$C$9:$P$9,1)):INDEX('Sample Input'!$C$11:$P$11,MATCH(C261,'Sample Input'!$C$9:$P$9,1)+1),INDEX('Sample Input'!$C$9:$P$9,MATCH(C261,'Sample Input'!$C$9:$P$9,1)):INDEX('Sample Input'!$C$9:$P$9,MATCH(C261,'Sample Input'!$C$9:$P$9,1)+1)))</f>
        <v>0</v>
      </c>
      <c r="F261" s="34">
        <f t="shared" si="67"/>
        <v>0.23761750000000001</v>
      </c>
      <c r="G261" s="34">
        <f t="shared" si="68"/>
        <v>0.25</v>
      </c>
      <c r="H261" s="34">
        <f t="shared" si="69"/>
        <v>0.27221250000000002</v>
      </c>
      <c r="I261" s="35">
        <f t="shared" si="70"/>
        <v>64</v>
      </c>
      <c r="J261" s="35">
        <f t="shared" si="71"/>
        <v>64</v>
      </c>
      <c r="K261" s="35">
        <f t="shared" si="72"/>
        <v>64</v>
      </c>
      <c r="L261" s="35">
        <f t="shared" si="73"/>
        <v>137</v>
      </c>
      <c r="M261" s="35">
        <f t="shared" si="74"/>
        <v>137</v>
      </c>
      <c r="N261" s="36">
        <f t="shared" si="75"/>
        <v>137</v>
      </c>
      <c r="P261" s="48">
        <f>IF(INDEX('Sample Input'!$C$6:$P$6,MATCH(C261,'Sample Input'!$C$9:$P$9,1))&gt;='Sample Input'!$O$9,FORECAST(C261,INDEX('Sample Input'!$C$6:$P$6,MATCH(C261,'Sample Input'!$C$9:$P$9,1)-1):INDEX('Sample Input'!$C$6:$P$6,MATCH(C261,'Sample Input'!$C$9:$P$9,1)),INDEX('Sample Input'!$C$9:$P$9,MATCH(C261,'Sample Input'!$C$9:$P$9,1)-1):INDEX('Sample Input'!$C$9:$P$9,MATCH(C261,'Sample Input'!$C$9:$P$9,1))),FORECAST(C261,INDEX('Sample Input'!$C$6:$P$6,MATCH(C261,'Sample Input'!$C$9:$P$9,1)):INDEX('Sample Input'!$C$6:$P$6,MATCH(C261,'Sample Input'!$C$9:$P$9,1)+1),INDEX('Sample Input'!$C$9:$P$9,MATCH(C261,'Sample Input'!$C$9:$P$9,1)):INDEX('Sample Input'!$C$9:$P$9,MATCH(C261,'Sample Input'!$C$9:$P$9,1)+1)))</f>
        <v>57.075420893902646</v>
      </c>
      <c r="Q261" s="49">
        <f>IF(INDEX('Sample Input'!$C$9:$P$9,MATCH(C261,'Sample Input'!$C$9:$P$9,1))&gt;=20,FORECAST(C261,INDEX('Sample Input'!$C$7:$P$7,MATCH(C261,'Sample Input'!$C$9:$P$9,1)-1):INDEX('Sample Input'!$C$7:$P$7,MATCH(C261,'Sample Input'!$C$9:$P$9,1)),INDEX('Sample Input'!$C$9:$P$9,MATCH(C261,'Sample Input'!$C$9:$P$9,1)-1):INDEX('Sample Input'!$C$9:$P$9,MATCH(C261,'Sample Input'!$C$9:$P$9,1))),FORECAST(C261,INDEX('Sample Input'!$C$7:$P$7,MATCH(C261,'Sample Input'!$C$9:$P$9,1)):INDEX('Sample Input'!$C$7:$P$7,MATCH(C261,'Sample Input'!$C$9:$P$9,1)+1),INDEX('Sample Input'!$C$9:$P$9,MATCH(C261,'Sample Input'!$C$9:$P$9,1)):INDEX('Sample Input'!$C$9:$P$9,MATCH(C261,'Sample Input'!$C$9:$P$9,1)+1)))</f>
        <v>0</v>
      </c>
      <c r="R261" s="50">
        <f>IF(INDEX('Sample Input'!$C$9:$P$9,MATCH(C261,'Sample Input'!$C$9:$P$9,1))&gt;=20,FORECAST(C261,INDEX('Sample Input'!$C$8:$P$8,MATCH(C261,'Sample Input'!$C$9:$P$9,1)-1):INDEX('Sample Input'!$C$8:$P$8,MATCH(C261,'Sample Input'!$C$9:$P$9,1)),INDEX('Sample Input'!$C$9:$P$9,MATCH(C261,'Sample Input'!$C$9:$P$9,1)-1):INDEX('Sample Input'!$C$9:$P$9,MATCH(C261,'Sample Input'!$C$9:$P$9,1))),FORECAST(C261,INDEX('Sample Input'!$C$8:$P$8,MATCH(C261,'Sample Input'!$C$9:$P$9,1)):INDEX('Sample Input'!$C$8:$P$8,MATCH(C261,'Sample Input'!$C$9:$P$9,1)+1),INDEX('Sample Input'!$C$9:$P$9,MATCH(C261,'Sample Input'!$C$9:$P$9,1)):INDEX('Sample Input'!$C$9:$P$9,MATCH(C261,'Sample Input'!$C$9:$P$9,1)+1)))</f>
        <v>0</v>
      </c>
      <c r="T261" s="32">
        <f t="shared" si="76"/>
        <v>57.075420893902646</v>
      </c>
      <c r="U261" s="33">
        <f t="shared" si="77"/>
        <v>0</v>
      </c>
      <c r="V261" s="33">
        <f t="shared" si="78"/>
        <v>0</v>
      </c>
      <c r="W261" s="34">
        <f t="shared" si="79"/>
        <v>0.23761750000000001</v>
      </c>
      <c r="X261" s="34">
        <f t="shared" si="80"/>
        <v>0.25</v>
      </c>
      <c r="Y261" s="34">
        <f t="shared" si="81"/>
        <v>0.27221250000000002</v>
      </c>
      <c r="Z261" s="35">
        <f t="shared" si="82"/>
        <v>64</v>
      </c>
      <c r="AA261" s="35">
        <f t="shared" si="83"/>
        <v>64</v>
      </c>
      <c r="AB261" s="35">
        <f t="shared" si="84"/>
        <v>64</v>
      </c>
      <c r="AC261" s="35">
        <f t="shared" si="85"/>
        <v>137</v>
      </c>
      <c r="AD261" s="35">
        <f t="shared" si="86"/>
        <v>137</v>
      </c>
      <c r="AE261" s="36">
        <f t="shared" si="87"/>
        <v>137</v>
      </c>
    </row>
    <row r="262" spans="1:31" x14ac:dyDescent="0.25">
      <c r="A262" s="56">
        <v>257</v>
      </c>
      <c r="C262" s="32">
        <f t="shared" ref="C262:C325" si="88">IF(A262/1024&lt;0.008856,903.3*A262/1024,116*POWER(A262/1024,1/3)-16)</f>
        <v>57.1704475560894</v>
      </c>
      <c r="D262" s="33">
        <f>IF(INDEX('Sample Input'!$C$9:$P$9,MATCH(C262,'Sample Input'!$C$9:$P$9,1))&gt;=20,FORECAST(C262,INDEX('Sample Input'!$C$10:$P$10,MATCH(C262,'Sample Input'!$C$9:$P$9,1)-1):INDEX('Sample Input'!$C$10:$P$10,MATCH(C262,'Sample Input'!$C$9:$P$9,1)),INDEX('Sample Input'!$C$9:$P$9,MATCH(C262,'Sample Input'!$C$9:$P$9,1)-1):INDEX('Sample Input'!$C$9:$P$9,MATCH(C262,'Sample Input'!$C$9:$P$9,1))),FORECAST(C262,INDEX('Sample Input'!$C$10:$P$10,MATCH(C262,'Sample Input'!$C$9:$P$9,1)):INDEX('Sample Input'!$C$10:$P$10,MATCH(C262,'Sample Input'!$C$9:$P$9,1)+1),INDEX('Sample Input'!$C$9:$P$9,MATCH(C262,'Sample Input'!$C$9:$P$9,1)):INDEX('Sample Input'!$C$9:$P$9,MATCH(C262,'Sample Input'!$C$9:$P$9,1)+1)))</f>
        <v>0</v>
      </c>
      <c r="E262" s="33">
        <f>IF(INDEX('Sample Input'!$C$9:$P$9,MATCH(C262,'Sample Input'!$C$9:$P$9,1))&gt;=20,FORECAST(C262,INDEX('Sample Input'!$C$11:$P$11,MATCH(C262,'Sample Input'!$C$9:$P$9,1)-1):INDEX('Sample Input'!$C$11:$P$11,MATCH(C262,'Sample Input'!$C$9:$P$9,1)),INDEX('Sample Input'!$C$9:$P$9,MATCH(C262,'Sample Input'!$C$9:$P$9,1)-1):INDEX('Sample Input'!$C$9:$P$9,MATCH(C262,'Sample Input'!$C$9:$P$9,1))),FORECAST(C262,INDEX('Sample Input'!$C$11:$P$11,MATCH(C262,'Sample Input'!$C$9:$P$9,1)):INDEX('Sample Input'!$C$11:$P$11,MATCH(C262,'Sample Input'!$C$9:$P$9,1)+1),INDEX('Sample Input'!$C$9:$P$9,MATCH(C262,'Sample Input'!$C$9:$P$9,1)):INDEX('Sample Input'!$C$9:$P$9,MATCH(C262,'Sample Input'!$C$9:$P$9,1)+1)))</f>
        <v>0</v>
      </c>
      <c r="F262" s="34">
        <f t="shared" ref="F262:F325" si="89">IF(POWER(((D262/500)+((C262+16)/116)),3)&gt;0.008856,POWER(((D262/500)+((C262+16)/116)),3)*0.95047,(116*D262/500+C262)/903.3*0.95047)</f>
        <v>0.23854569335937506</v>
      </c>
      <c r="G262" s="34">
        <f t="shared" ref="G262:G325" si="90">IF(C262&gt;903.3*0.008856,POWER((C262+16)/116,3),C262/903.3)</f>
        <v>0.25097656250000006</v>
      </c>
      <c r="H262" s="34">
        <f t="shared" ref="H262:H325" si="91">IF(POWER((C262+16)/116-E262/200,3)&gt;0.008856,POWER((C262+16)/116-E262/200,3)*1.08885,((C262+16-116*E262/200)-16)/903.3*1.08883)</f>
        <v>0.27327583007812506</v>
      </c>
      <c r="I262" s="35">
        <f t="shared" ref="I262:I325" si="92">IF(ROUNDDOWN((3.2404542*F262-1.5371385*G262-0.4985314*H262)*255+0.5,0)&lt;0,0,IF(ROUNDDOWN((3.2404542*F262-1.5371385*G262-0.4985314*H262)*255+0.5,0)&gt;255,255,ROUNDDOWN((3.2404542*F262-1.5371385*G262-0.4985314*H262)*255+0.5,0)))</f>
        <v>64</v>
      </c>
      <c r="J262" s="35">
        <f t="shared" ref="J262:J325" si="93">IF(ROUNDDOWN((-0.96926*F262+1.8760108*G262+0.041556*H262)*255+0.5,0)&lt;0,0,IF(ROUNDDOWN((-0.96926*F262+1.8760108*G262+0.041556*H262)*255+0.5,0)&gt;255,255,ROUNDDOWN((-0.96926*F262+1.8760108*G262+0.041556*H262)*255+0.5,0)))</f>
        <v>64</v>
      </c>
      <c r="K262" s="35">
        <f t="shared" ref="K262:K325" si="94">IF(ROUNDDOWN((0.0556434*F262-0.2040259*G262+1.0572252*H262)*255+0.5,0)&lt;0,0,IF(ROUNDDOWN((0.0556434*F262-0.2040259*G262+1.0572252*H262)*255+0.5,0)&gt;255,255,ROUNDDOWN((0.0556434*F262-0.2040259*G262+1.0572252*H262)*255+0.5,0)))</f>
        <v>64</v>
      </c>
      <c r="L262" s="35">
        <f t="shared" ref="L262:L325" si="95">IF(3.2404542*F262-1.5371385*G262-0.4985314*H262&lt;0.0031308,IF(ROUNDDOWN((12.92*(3.2404542*F262-1.5371385*G262-0.4985314*H262))*255+0.5,0)&lt;0,0,ROUNDDOWN((12.92*(3.2404542*F262-1.5371385*G262-0.4985314*H262))*255+0.5,0)),IF(ROUNDDOWN((1.055*POWER(3.2404542*F262-1.5371385*G262-0.4985314*H262, 1/2.4)-0.055)*255+0.5, 0)&gt;255,255,ROUNDDOWN((1.055*POWER(3.2404542*F262-1.5371385*G262-0.4985314*H262, 1/2.4)-0.055)*255+0.5, 0)))</f>
        <v>137</v>
      </c>
      <c r="M262" s="35">
        <f t="shared" ref="M262:M325" si="96">IF((-0.96926*F262+1.8760108*G262+0.041556*H262)&lt;0.0031308,IF(ROUNDDOWN((12.92*(-0.96926*F262+1.8760108*G262+0.041556*H262))*255+0.5,0)&lt;0,0,ROUNDDOWN((12.92*(-0.96926*F262+1.8760108*G262+0.041556*H262))*255+0.5,0)),IF(ROUNDDOWN((1.055*POWER((-0.96926*F262+1.8760108*G262+0.041556*H262), 1/2.4)-0.055)*255+0.5, 0)&gt;255,255,ROUNDDOWN((1.055*POWER((-0.96926*F262+1.8760108*G262+0.041556*H262), 1/2.4)-0.055)*255+0.5, 0)))</f>
        <v>137</v>
      </c>
      <c r="N262" s="36">
        <f t="shared" ref="N262:N325" si="97">IF((0.0556434*F262-0.2040259*G262+1.0572252*H262)&lt;0.0031308,IF(ROUNDDOWN((12.92*(0.0556434*F262-0.2040259*G262+1.0572252*H262))*255+0.5,0)&lt;0,0,ROUNDDOWN((12.92*(0.0556434*F262-0.2040259*G262+1.0572252*H262))*255+0.5,0)),IF(ROUNDDOWN((1.055*POWER((0.0556434*F262-0.2040259*G262+1.0572252*H262),1/2.4)-0.055)*255+0.5,0)&gt;255,255,ROUNDDOWN((1.055*POWER((0.0556434*F262-0.2040259*G262+1.0572252*H262),1/2.4)-0.055)*255+0.5,0)))</f>
        <v>137</v>
      </c>
      <c r="P262" s="48">
        <f>IF(INDEX('Sample Input'!$C$6:$P$6,MATCH(C262,'Sample Input'!$C$9:$P$9,1))&gt;='Sample Input'!$O$9,FORECAST(C262,INDEX('Sample Input'!$C$6:$P$6,MATCH(C262,'Sample Input'!$C$9:$P$9,1)-1):INDEX('Sample Input'!$C$6:$P$6,MATCH(C262,'Sample Input'!$C$9:$P$9,1)),INDEX('Sample Input'!$C$9:$P$9,MATCH(C262,'Sample Input'!$C$9:$P$9,1)-1):INDEX('Sample Input'!$C$9:$P$9,MATCH(C262,'Sample Input'!$C$9:$P$9,1))),FORECAST(C262,INDEX('Sample Input'!$C$6:$P$6,MATCH(C262,'Sample Input'!$C$9:$P$9,1)):INDEX('Sample Input'!$C$6:$P$6,MATCH(C262,'Sample Input'!$C$9:$P$9,1)+1),INDEX('Sample Input'!$C$9:$P$9,MATCH(C262,'Sample Input'!$C$9:$P$9,1)):INDEX('Sample Input'!$C$9:$P$9,MATCH(C262,'Sample Input'!$C$9:$P$9,1)+1)))</f>
        <v>57.1704475560894</v>
      </c>
      <c r="Q262" s="49">
        <f>IF(INDEX('Sample Input'!$C$9:$P$9,MATCH(C262,'Sample Input'!$C$9:$P$9,1))&gt;=20,FORECAST(C262,INDEX('Sample Input'!$C$7:$P$7,MATCH(C262,'Sample Input'!$C$9:$P$9,1)-1):INDEX('Sample Input'!$C$7:$P$7,MATCH(C262,'Sample Input'!$C$9:$P$9,1)),INDEX('Sample Input'!$C$9:$P$9,MATCH(C262,'Sample Input'!$C$9:$P$9,1)-1):INDEX('Sample Input'!$C$9:$P$9,MATCH(C262,'Sample Input'!$C$9:$P$9,1))),FORECAST(C262,INDEX('Sample Input'!$C$7:$P$7,MATCH(C262,'Sample Input'!$C$9:$P$9,1)):INDEX('Sample Input'!$C$7:$P$7,MATCH(C262,'Sample Input'!$C$9:$P$9,1)+1),INDEX('Sample Input'!$C$9:$P$9,MATCH(C262,'Sample Input'!$C$9:$P$9,1)):INDEX('Sample Input'!$C$9:$P$9,MATCH(C262,'Sample Input'!$C$9:$P$9,1)+1)))</f>
        <v>0</v>
      </c>
      <c r="R262" s="50">
        <f>IF(INDEX('Sample Input'!$C$9:$P$9,MATCH(C262,'Sample Input'!$C$9:$P$9,1))&gt;=20,FORECAST(C262,INDEX('Sample Input'!$C$8:$P$8,MATCH(C262,'Sample Input'!$C$9:$P$9,1)-1):INDEX('Sample Input'!$C$8:$P$8,MATCH(C262,'Sample Input'!$C$9:$P$9,1)),INDEX('Sample Input'!$C$9:$P$9,MATCH(C262,'Sample Input'!$C$9:$P$9,1)-1):INDEX('Sample Input'!$C$9:$P$9,MATCH(C262,'Sample Input'!$C$9:$P$9,1))),FORECAST(C262,INDEX('Sample Input'!$C$8:$P$8,MATCH(C262,'Sample Input'!$C$9:$P$9,1)):INDEX('Sample Input'!$C$8:$P$8,MATCH(C262,'Sample Input'!$C$9:$P$9,1)+1),INDEX('Sample Input'!$C$9:$P$9,MATCH(C262,'Sample Input'!$C$9:$P$9,1)):INDEX('Sample Input'!$C$9:$P$9,MATCH(C262,'Sample Input'!$C$9:$P$9,1)+1)))</f>
        <v>0</v>
      </c>
      <c r="T262" s="32">
        <f t="shared" ref="T262:T325" si="98">(1-$T$2/100)*C262+($T$2/100)*P262</f>
        <v>57.1704475560894</v>
      </c>
      <c r="U262" s="33">
        <f t="shared" ref="U262:U325" si="99">($T$2/100)*(Q262-D262)</f>
        <v>0</v>
      </c>
      <c r="V262" s="33">
        <f t="shared" ref="V262:V325" si="100">($T$2/100)*(R262-E262)</f>
        <v>0</v>
      </c>
      <c r="W262" s="34">
        <f t="shared" ref="W262:W325" si="101">IF(POWER(((U262/500)+((T262+16)/116)),3)&gt;0.008856,POWER(((U262/500)+((T262+16)/116)),3)*0.95047,(116*U262/500+T262)/903.3*0.95047)</f>
        <v>0.23854569335937506</v>
      </c>
      <c r="X262" s="34">
        <f t="shared" ref="X262:X325" si="102">IF(T262&gt;903.3*0.008856,POWER((T262+16)/116,3),T262/903.3)</f>
        <v>0.25097656250000006</v>
      </c>
      <c r="Y262" s="34">
        <f t="shared" ref="Y262:Y325" si="103">IF(POWER((T262+16)/116-V262/200,3)&gt;0.008856,POWER((T262+16)/116-V262/200,3)*1.08885,((T262+16-116*V262/200)-16)/903.3*1.08883)</f>
        <v>0.27327583007812506</v>
      </c>
      <c r="Z262" s="35">
        <f t="shared" ref="Z262:Z325" si="104">IF(ROUNDDOWN((3.2404542*W262-1.5371385*X262-0.4985314*Y262)*255+0.5,0)&lt;0,0,IF(ROUNDDOWN((3.2404542*W262-1.5371385*X262-0.4985314*Y262)*255+0.5,0)&gt;255,255,ROUNDDOWN((3.2404542*W262-1.5371385*X262-0.4985314*Y262)*255+0.5,0)))</f>
        <v>64</v>
      </c>
      <c r="AA262" s="35">
        <f t="shared" ref="AA262:AA325" si="105">IF(ROUNDDOWN((-0.96926*W262+1.8760108*X262+0.041556*Y262)*255+0.5,0)&lt;0,0,IF(ROUNDDOWN((-0.96926*W262+1.8760108*X262+0.041556*Y262)*255+0.5,0)&gt;255,255,ROUNDDOWN((-0.96926*W262+1.8760108*X262+0.041556*Y262)*255+0.5,0)))</f>
        <v>64</v>
      </c>
      <c r="AB262" s="35">
        <f t="shared" ref="AB262:AB325" si="106">IF(ROUNDDOWN((0.0556434*W262-0.2040259*X262+1.0572252*Y262)*255+0.5,0)&lt;0,0,IF(ROUNDDOWN((0.0556434*W262-0.2040259*X262+1.0572252*Y262)*255+0.5,0)&gt;255,255,ROUNDDOWN((0.0556434*W262-0.2040259*X262+1.0572252*Y262)*255+0.5,0)))</f>
        <v>64</v>
      </c>
      <c r="AC262" s="35">
        <f t="shared" ref="AC262:AC325" si="107">IF(3.2404542*W262-1.5371385*X262-0.4985314*Y262&lt;0.0031308,IF(ROUNDDOWN((12.92*(3.2404542*W262-1.5371385*X262-0.4985314*Y262))*255+0.5,0)&lt;0,0,ROUNDDOWN((12.92*(3.2404542*W262-1.5371385*X262-0.4985314*Y262))*255+0.5,0)),IF(ROUNDDOWN((1.055*POWER(3.2404542*W262-1.5371385*X262-0.4985314*Y262, 1/2.4)-0.055)*255+0.5, 0)&gt;255,255,ROUNDDOWN((1.055*POWER(3.2404542*W262-1.5371385*X262-0.4985314*Y262, 1/2.4)-0.055)*255+0.5, 0)))</f>
        <v>137</v>
      </c>
      <c r="AD262" s="35">
        <f t="shared" ref="AD262:AD325" si="108">IF((-0.96926*W262+1.8760108*X262+0.041556*Y262)&lt;0.0031308,IF(ROUNDDOWN((12.92*(-0.96926*W262+1.8760108*X262+0.041556*Y262))*255+0.5,0)&lt;0,0,ROUNDDOWN((12.92*(-0.96926*W262+1.8760108*X262+0.041556*Y262))*255+0.5,0)),IF(ROUNDDOWN((1.055*POWER((-0.96926*W262+1.8760108*X262+0.041556*Y262), 1/2.4)-0.055)*255+0.5, 0)&gt;255,255,ROUNDDOWN((1.055*POWER((-0.96926*W262+1.8760108*X262+0.041556*Y262), 1/2.4)-0.055)*255+0.5, 0)))</f>
        <v>137</v>
      </c>
      <c r="AE262" s="36">
        <f t="shared" ref="AE262:AE325" si="109">IF((0.0556434*W262-0.2040259*X262+1.0572252*Y262)&lt;0.0031308,IF(ROUNDDOWN((12.92*(0.0556434*W262-0.2040259*X262+1.0572252*Y262))*255+0.5,0)&lt;0,0,ROUNDDOWN((12.92*(0.0556434*W262-0.2040259*X262+1.0572252*Y262))*255+0.5,0)),IF(ROUNDDOWN((1.055*POWER((0.0556434*W262-0.2040259*X262+1.0572252*Y262),1/2.4)-0.055)*255+0.5,0)&gt;255,255,ROUNDDOWN((1.055*POWER((0.0556434*W262-0.2040259*X262+1.0572252*Y262),1/2.4)-0.055)*255+0.5,0)))</f>
        <v>137</v>
      </c>
    </row>
    <row r="263" spans="1:31" x14ac:dyDescent="0.25">
      <c r="A263" s="56">
        <v>258</v>
      </c>
      <c r="C263" s="32">
        <f t="shared" si="88"/>
        <v>57.265228034524128</v>
      </c>
      <c r="D263" s="33">
        <f>IF(INDEX('Sample Input'!$C$9:$P$9,MATCH(C263,'Sample Input'!$C$9:$P$9,1))&gt;=20,FORECAST(C263,INDEX('Sample Input'!$C$10:$P$10,MATCH(C263,'Sample Input'!$C$9:$P$9,1)-1):INDEX('Sample Input'!$C$10:$P$10,MATCH(C263,'Sample Input'!$C$9:$P$9,1)),INDEX('Sample Input'!$C$9:$P$9,MATCH(C263,'Sample Input'!$C$9:$P$9,1)-1):INDEX('Sample Input'!$C$9:$P$9,MATCH(C263,'Sample Input'!$C$9:$P$9,1))),FORECAST(C263,INDEX('Sample Input'!$C$10:$P$10,MATCH(C263,'Sample Input'!$C$9:$P$9,1)):INDEX('Sample Input'!$C$10:$P$10,MATCH(C263,'Sample Input'!$C$9:$P$9,1)+1),INDEX('Sample Input'!$C$9:$P$9,MATCH(C263,'Sample Input'!$C$9:$P$9,1)):INDEX('Sample Input'!$C$9:$P$9,MATCH(C263,'Sample Input'!$C$9:$P$9,1)+1)))</f>
        <v>0</v>
      </c>
      <c r="E263" s="33">
        <f>IF(INDEX('Sample Input'!$C$9:$P$9,MATCH(C263,'Sample Input'!$C$9:$P$9,1))&gt;=20,FORECAST(C263,INDEX('Sample Input'!$C$11:$P$11,MATCH(C263,'Sample Input'!$C$9:$P$9,1)-1):INDEX('Sample Input'!$C$11:$P$11,MATCH(C263,'Sample Input'!$C$9:$P$9,1)),INDEX('Sample Input'!$C$9:$P$9,MATCH(C263,'Sample Input'!$C$9:$P$9,1)-1):INDEX('Sample Input'!$C$9:$P$9,MATCH(C263,'Sample Input'!$C$9:$P$9,1))),FORECAST(C263,INDEX('Sample Input'!$C$11:$P$11,MATCH(C263,'Sample Input'!$C$9:$P$9,1)):INDEX('Sample Input'!$C$11:$P$11,MATCH(C263,'Sample Input'!$C$9:$P$9,1)+1),INDEX('Sample Input'!$C$9:$P$9,MATCH(C263,'Sample Input'!$C$9:$P$9,1)):INDEX('Sample Input'!$C$9:$P$9,MATCH(C263,'Sample Input'!$C$9:$P$9,1)+1)))</f>
        <v>0</v>
      </c>
      <c r="F263" s="34">
        <f t="shared" si="89"/>
        <v>0.23947388671875</v>
      </c>
      <c r="G263" s="34">
        <f t="shared" si="90"/>
        <v>0.251953125</v>
      </c>
      <c r="H263" s="34">
        <f t="shared" si="91"/>
        <v>0.27433916015625004</v>
      </c>
      <c r="I263" s="35">
        <f t="shared" si="92"/>
        <v>64</v>
      </c>
      <c r="J263" s="35">
        <f t="shared" si="93"/>
        <v>64</v>
      </c>
      <c r="K263" s="35">
        <f t="shared" si="94"/>
        <v>64</v>
      </c>
      <c r="L263" s="35">
        <f t="shared" si="95"/>
        <v>137</v>
      </c>
      <c r="M263" s="35">
        <f t="shared" si="96"/>
        <v>137</v>
      </c>
      <c r="N263" s="36">
        <f t="shared" si="97"/>
        <v>137</v>
      </c>
      <c r="P263" s="48">
        <f>IF(INDEX('Sample Input'!$C$6:$P$6,MATCH(C263,'Sample Input'!$C$9:$P$9,1))&gt;='Sample Input'!$O$9,FORECAST(C263,INDEX('Sample Input'!$C$6:$P$6,MATCH(C263,'Sample Input'!$C$9:$P$9,1)-1):INDEX('Sample Input'!$C$6:$P$6,MATCH(C263,'Sample Input'!$C$9:$P$9,1)),INDEX('Sample Input'!$C$9:$P$9,MATCH(C263,'Sample Input'!$C$9:$P$9,1)-1):INDEX('Sample Input'!$C$9:$P$9,MATCH(C263,'Sample Input'!$C$9:$P$9,1))),FORECAST(C263,INDEX('Sample Input'!$C$6:$P$6,MATCH(C263,'Sample Input'!$C$9:$P$9,1)):INDEX('Sample Input'!$C$6:$P$6,MATCH(C263,'Sample Input'!$C$9:$P$9,1)+1),INDEX('Sample Input'!$C$9:$P$9,MATCH(C263,'Sample Input'!$C$9:$P$9,1)):INDEX('Sample Input'!$C$9:$P$9,MATCH(C263,'Sample Input'!$C$9:$P$9,1)+1)))</f>
        <v>57.265228034524128</v>
      </c>
      <c r="Q263" s="49">
        <f>IF(INDEX('Sample Input'!$C$9:$P$9,MATCH(C263,'Sample Input'!$C$9:$P$9,1))&gt;=20,FORECAST(C263,INDEX('Sample Input'!$C$7:$P$7,MATCH(C263,'Sample Input'!$C$9:$P$9,1)-1):INDEX('Sample Input'!$C$7:$P$7,MATCH(C263,'Sample Input'!$C$9:$P$9,1)),INDEX('Sample Input'!$C$9:$P$9,MATCH(C263,'Sample Input'!$C$9:$P$9,1)-1):INDEX('Sample Input'!$C$9:$P$9,MATCH(C263,'Sample Input'!$C$9:$P$9,1))),FORECAST(C263,INDEX('Sample Input'!$C$7:$P$7,MATCH(C263,'Sample Input'!$C$9:$P$9,1)):INDEX('Sample Input'!$C$7:$P$7,MATCH(C263,'Sample Input'!$C$9:$P$9,1)+1),INDEX('Sample Input'!$C$9:$P$9,MATCH(C263,'Sample Input'!$C$9:$P$9,1)):INDEX('Sample Input'!$C$9:$P$9,MATCH(C263,'Sample Input'!$C$9:$P$9,1)+1)))</f>
        <v>0</v>
      </c>
      <c r="R263" s="50">
        <f>IF(INDEX('Sample Input'!$C$9:$P$9,MATCH(C263,'Sample Input'!$C$9:$P$9,1))&gt;=20,FORECAST(C263,INDEX('Sample Input'!$C$8:$P$8,MATCH(C263,'Sample Input'!$C$9:$P$9,1)-1):INDEX('Sample Input'!$C$8:$P$8,MATCH(C263,'Sample Input'!$C$9:$P$9,1)),INDEX('Sample Input'!$C$9:$P$9,MATCH(C263,'Sample Input'!$C$9:$P$9,1)-1):INDEX('Sample Input'!$C$9:$P$9,MATCH(C263,'Sample Input'!$C$9:$P$9,1))),FORECAST(C263,INDEX('Sample Input'!$C$8:$P$8,MATCH(C263,'Sample Input'!$C$9:$P$9,1)):INDEX('Sample Input'!$C$8:$P$8,MATCH(C263,'Sample Input'!$C$9:$P$9,1)+1),INDEX('Sample Input'!$C$9:$P$9,MATCH(C263,'Sample Input'!$C$9:$P$9,1)):INDEX('Sample Input'!$C$9:$P$9,MATCH(C263,'Sample Input'!$C$9:$P$9,1)+1)))</f>
        <v>0</v>
      </c>
      <c r="T263" s="32">
        <f t="shared" si="98"/>
        <v>57.265228034524128</v>
      </c>
      <c r="U263" s="33">
        <f t="shared" si="99"/>
        <v>0</v>
      </c>
      <c r="V263" s="33">
        <f t="shared" si="100"/>
        <v>0</v>
      </c>
      <c r="W263" s="34">
        <f t="shared" si="101"/>
        <v>0.23947388671875</v>
      </c>
      <c r="X263" s="34">
        <f t="shared" si="102"/>
        <v>0.251953125</v>
      </c>
      <c r="Y263" s="34">
        <f t="shared" si="103"/>
        <v>0.27433916015625004</v>
      </c>
      <c r="Z263" s="35">
        <f t="shared" si="104"/>
        <v>64</v>
      </c>
      <c r="AA263" s="35">
        <f t="shared" si="105"/>
        <v>64</v>
      </c>
      <c r="AB263" s="35">
        <f t="shared" si="106"/>
        <v>64</v>
      </c>
      <c r="AC263" s="35">
        <f t="shared" si="107"/>
        <v>137</v>
      </c>
      <c r="AD263" s="35">
        <f t="shared" si="108"/>
        <v>137</v>
      </c>
      <c r="AE263" s="36">
        <f t="shared" si="109"/>
        <v>137</v>
      </c>
    </row>
    <row r="264" spans="1:31" x14ac:dyDescent="0.25">
      <c r="A264" s="56">
        <v>259</v>
      </c>
      <c r="C264" s="32">
        <f t="shared" si="88"/>
        <v>57.359763917496224</v>
      </c>
      <c r="D264" s="33">
        <f>IF(INDEX('Sample Input'!$C$9:$P$9,MATCH(C264,'Sample Input'!$C$9:$P$9,1))&gt;=20,FORECAST(C264,INDEX('Sample Input'!$C$10:$P$10,MATCH(C264,'Sample Input'!$C$9:$P$9,1)-1):INDEX('Sample Input'!$C$10:$P$10,MATCH(C264,'Sample Input'!$C$9:$P$9,1)),INDEX('Sample Input'!$C$9:$P$9,MATCH(C264,'Sample Input'!$C$9:$P$9,1)-1):INDEX('Sample Input'!$C$9:$P$9,MATCH(C264,'Sample Input'!$C$9:$P$9,1))),FORECAST(C264,INDEX('Sample Input'!$C$10:$P$10,MATCH(C264,'Sample Input'!$C$9:$P$9,1)):INDEX('Sample Input'!$C$10:$P$10,MATCH(C264,'Sample Input'!$C$9:$P$9,1)+1),INDEX('Sample Input'!$C$9:$P$9,MATCH(C264,'Sample Input'!$C$9:$P$9,1)):INDEX('Sample Input'!$C$9:$P$9,MATCH(C264,'Sample Input'!$C$9:$P$9,1)+1)))</f>
        <v>0</v>
      </c>
      <c r="E264" s="33">
        <f>IF(INDEX('Sample Input'!$C$9:$P$9,MATCH(C264,'Sample Input'!$C$9:$P$9,1))&gt;=20,FORECAST(C264,INDEX('Sample Input'!$C$11:$P$11,MATCH(C264,'Sample Input'!$C$9:$P$9,1)-1):INDEX('Sample Input'!$C$11:$P$11,MATCH(C264,'Sample Input'!$C$9:$P$9,1)),INDEX('Sample Input'!$C$9:$P$9,MATCH(C264,'Sample Input'!$C$9:$P$9,1)-1):INDEX('Sample Input'!$C$9:$P$9,MATCH(C264,'Sample Input'!$C$9:$P$9,1))),FORECAST(C264,INDEX('Sample Input'!$C$11:$P$11,MATCH(C264,'Sample Input'!$C$9:$P$9,1)):INDEX('Sample Input'!$C$11:$P$11,MATCH(C264,'Sample Input'!$C$9:$P$9,1)+1),INDEX('Sample Input'!$C$9:$P$9,MATCH(C264,'Sample Input'!$C$9:$P$9,1)):INDEX('Sample Input'!$C$9:$P$9,MATCH(C264,'Sample Input'!$C$9:$P$9,1)+1)))</f>
        <v>0</v>
      </c>
      <c r="F264" s="34">
        <f t="shared" si="89"/>
        <v>0.24040208007812516</v>
      </c>
      <c r="G264" s="34">
        <f t="shared" si="90"/>
        <v>0.25292968750000017</v>
      </c>
      <c r="H264" s="34">
        <f t="shared" si="91"/>
        <v>0.27540249023437519</v>
      </c>
      <c r="I264" s="35">
        <f t="shared" si="92"/>
        <v>64</v>
      </c>
      <c r="J264" s="35">
        <f t="shared" si="93"/>
        <v>64</v>
      </c>
      <c r="K264" s="35">
        <f t="shared" si="94"/>
        <v>64</v>
      </c>
      <c r="L264" s="35">
        <f t="shared" si="95"/>
        <v>138</v>
      </c>
      <c r="M264" s="35">
        <f t="shared" si="96"/>
        <v>138</v>
      </c>
      <c r="N264" s="36">
        <f t="shared" si="97"/>
        <v>138</v>
      </c>
      <c r="P264" s="48">
        <f>IF(INDEX('Sample Input'!$C$6:$P$6,MATCH(C264,'Sample Input'!$C$9:$P$9,1))&gt;='Sample Input'!$O$9,FORECAST(C264,INDEX('Sample Input'!$C$6:$P$6,MATCH(C264,'Sample Input'!$C$9:$P$9,1)-1):INDEX('Sample Input'!$C$6:$P$6,MATCH(C264,'Sample Input'!$C$9:$P$9,1)),INDEX('Sample Input'!$C$9:$P$9,MATCH(C264,'Sample Input'!$C$9:$P$9,1)-1):INDEX('Sample Input'!$C$9:$P$9,MATCH(C264,'Sample Input'!$C$9:$P$9,1))),FORECAST(C264,INDEX('Sample Input'!$C$6:$P$6,MATCH(C264,'Sample Input'!$C$9:$P$9,1)):INDEX('Sample Input'!$C$6:$P$6,MATCH(C264,'Sample Input'!$C$9:$P$9,1)+1),INDEX('Sample Input'!$C$9:$P$9,MATCH(C264,'Sample Input'!$C$9:$P$9,1)):INDEX('Sample Input'!$C$9:$P$9,MATCH(C264,'Sample Input'!$C$9:$P$9,1)+1)))</f>
        <v>57.359763917496224</v>
      </c>
      <c r="Q264" s="49">
        <f>IF(INDEX('Sample Input'!$C$9:$P$9,MATCH(C264,'Sample Input'!$C$9:$P$9,1))&gt;=20,FORECAST(C264,INDEX('Sample Input'!$C$7:$P$7,MATCH(C264,'Sample Input'!$C$9:$P$9,1)-1):INDEX('Sample Input'!$C$7:$P$7,MATCH(C264,'Sample Input'!$C$9:$P$9,1)),INDEX('Sample Input'!$C$9:$P$9,MATCH(C264,'Sample Input'!$C$9:$P$9,1)-1):INDEX('Sample Input'!$C$9:$P$9,MATCH(C264,'Sample Input'!$C$9:$P$9,1))),FORECAST(C264,INDEX('Sample Input'!$C$7:$P$7,MATCH(C264,'Sample Input'!$C$9:$P$9,1)):INDEX('Sample Input'!$C$7:$P$7,MATCH(C264,'Sample Input'!$C$9:$P$9,1)+1),INDEX('Sample Input'!$C$9:$P$9,MATCH(C264,'Sample Input'!$C$9:$P$9,1)):INDEX('Sample Input'!$C$9:$P$9,MATCH(C264,'Sample Input'!$C$9:$P$9,1)+1)))</f>
        <v>0</v>
      </c>
      <c r="R264" s="50">
        <f>IF(INDEX('Sample Input'!$C$9:$P$9,MATCH(C264,'Sample Input'!$C$9:$P$9,1))&gt;=20,FORECAST(C264,INDEX('Sample Input'!$C$8:$P$8,MATCH(C264,'Sample Input'!$C$9:$P$9,1)-1):INDEX('Sample Input'!$C$8:$P$8,MATCH(C264,'Sample Input'!$C$9:$P$9,1)),INDEX('Sample Input'!$C$9:$P$9,MATCH(C264,'Sample Input'!$C$9:$P$9,1)-1):INDEX('Sample Input'!$C$9:$P$9,MATCH(C264,'Sample Input'!$C$9:$P$9,1))),FORECAST(C264,INDEX('Sample Input'!$C$8:$P$8,MATCH(C264,'Sample Input'!$C$9:$P$9,1)):INDEX('Sample Input'!$C$8:$P$8,MATCH(C264,'Sample Input'!$C$9:$P$9,1)+1),INDEX('Sample Input'!$C$9:$P$9,MATCH(C264,'Sample Input'!$C$9:$P$9,1)):INDEX('Sample Input'!$C$9:$P$9,MATCH(C264,'Sample Input'!$C$9:$P$9,1)+1)))</f>
        <v>0</v>
      </c>
      <c r="T264" s="32">
        <f t="shared" si="98"/>
        <v>57.359763917496224</v>
      </c>
      <c r="U264" s="33">
        <f t="shared" si="99"/>
        <v>0</v>
      </c>
      <c r="V264" s="33">
        <f t="shared" si="100"/>
        <v>0</v>
      </c>
      <c r="W264" s="34">
        <f t="shared" si="101"/>
        <v>0.24040208007812516</v>
      </c>
      <c r="X264" s="34">
        <f t="shared" si="102"/>
        <v>0.25292968750000017</v>
      </c>
      <c r="Y264" s="34">
        <f t="shared" si="103"/>
        <v>0.27540249023437519</v>
      </c>
      <c r="Z264" s="35">
        <f t="shared" si="104"/>
        <v>64</v>
      </c>
      <c r="AA264" s="35">
        <f t="shared" si="105"/>
        <v>64</v>
      </c>
      <c r="AB264" s="35">
        <f t="shared" si="106"/>
        <v>64</v>
      </c>
      <c r="AC264" s="35">
        <f t="shared" si="107"/>
        <v>138</v>
      </c>
      <c r="AD264" s="35">
        <f t="shared" si="108"/>
        <v>138</v>
      </c>
      <c r="AE264" s="36">
        <f t="shared" si="109"/>
        <v>138</v>
      </c>
    </row>
    <row r="265" spans="1:31" x14ac:dyDescent="0.25">
      <c r="A265" s="56">
        <v>260</v>
      </c>
      <c r="C265" s="32">
        <f t="shared" si="88"/>
        <v>57.454056776962858</v>
      </c>
      <c r="D265" s="33">
        <f>IF(INDEX('Sample Input'!$C$9:$P$9,MATCH(C265,'Sample Input'!$C$9:$P$9,1))&gt;=20,FORECAST(C265,INDEX('Sample Input'!$C$10:$P$10,MATCH(C265,'Sample Input'!$C$9:$P$9,1)-1):INDEX('Sample Input'!$C$10:$P$10,MATCH(C265,'Sample Input'!$C$9:$P$9,1)),INDEX('Sample Input'!$C$9:$P$9,MATCH(C265,'Sample Input'!$C$9:$P$9,1)-1):INDEX('Sample Input'!$C$9:$P$9,MATCH(C265,'Sample Input'!$C$9:$P$9,1))),FORECAST(C265,INDEX('Sample Input'!$C$10:$P$10,MATCH(C265,'Sample Input'!$C$9:$P$9,1)):INDEX('Sample Input'!$C$10:$P$10,MATCH(C265,'Sample Input'!$C$9:$P$9,1)+1),INDEX('Sample Input'!$C$9:$P$9,MATCH(C265,'Sample Input'!$C$9:$P$9,1)):INDEX('Sample Input'!$C$9:$P$9,MATCH(C265,'Sample Input'!$C$9:$P$9,1)+1)))</f>
        <v>0</v>
      </c>
      <c r="E265" s="33">
        <f>IF(INDEX('Sample Input'!$C$9:$P$9,MATCH(C265,'Sample Input'!$C$9:$P$9,1))&gt;=20,FORECAST(C265,INDEX('Sample Input'!$C$11:$P$11,MATCH(C265,'Sample Input'!$C$9:$P$9,1)-1):INDEX('Sample Input'!$C$11:$P$11,MATCH(C265,'Sample Input'!$C$9:$P$9,1)),INDEX('Sample Input'!$C$9:$P$9,MATCH(C265,'Sample Input'!$C$9:$P$9,1)-1):INDEX('Sample Input'!$C$9:$P$9,MATCH(C265,'Sample Input'!$C$9:$P$9,1))),FORECAST(C265,INDEX('Sample Input'!$C$11:$P$11,MATCH(C265,'Sample Input'!$C$9:$P$9,1)):INDEX('Sample Input'!$C$11:$P$11,MATCH(C265,'Sample Input'!$C$9:$P$9,1)+1),INDEX('Sample Input'!$C$9:$P$9,MATCH(C265,'Sample Input'!$C$9:$P$9,1)):INDEX('Sample Input'!$C$9:$P$9,MATCH(C265,'Sample Input'!$C$9:$P$9,1)+1)))</f>
        <v>0</v>
      </c>
      <c r="F265" s="34">
        <f t="shared" si="89"/>
        <v>0.2413302734375001</v>
      </c>
      <c r="G265" s="34">
        <f t="shared" si="90"/>
        <v>0.25390625000000011</v>
      </c>
      <c r="H265" s="34">
        <f t="shared" si="91"/>
        <v>0.27646582031250017</v>
      </c>
      <c r="I265" s="35">
        <f t="shared" si="92"/>
        <v>65</v>
      </c>
      <c r="J265" s="35">
        <f t="shared" si="93"/>
        <v>65</v>
      </c>
      <c r="K265" s="35">
        <f t="shared" si="94"/>
        <v>65</v>
      </c>
      <c r="L265" s="35">
        <f t="shared" si="95"/>
        <v>138</v>
      </c>
      <c r="M265" s="35">
        <f t="shared" si="96"/>
        <v>138</v>
      </c>
      <c r="N265" s="36">
        <f t="shared" si="97"/>
        <v>138</v>
      </c>
      <c r="P265" s="48">
        <f>IF(INDEX('Sample Input'!$C$6:$P$6,MATCH(C265,'Sample Input'!$C$9:$P$9,1))&gt;='Sample Input'!$O$9,FORECAST(C265,INDEX('Sample Input'!$C$6:$P$6,MATCH(C265,'Sample Input'!$C$9:$P$9,1)-1):INDEX('Sample Input'!$C$6:$P$6,MATCH(C265,'Sample Input'!$C$9:$P$9,1)),INDEX('Sample Input'!$C$9:$P$9,MATCH(C265,'Sample Input'!$C$9:$P$9,1)-1):INDEX('Sample Input'!$C$9:$P$9,MATCH(C265,'Sample Input'!$C$9:$P$9,1))),FORECAST(C265,INDEX('Sample Input'!$C$6:$P$6,MATCH(C265,'Sample Input'!$C$9:$P$9,1)):INDEX('Sample Input'!$C$6:$P$6,MATCH(C265,'Sample Input'!$C$9:$P$9,1)+1),INDEX('Sample Input'!$C$9:$P$9,MATCH(C265,'Sample Input'!$C$9:$P$9,1)):INDEX('Sample Input'!$C$9:$P$9,MATCH(C265,'Sample Input'!$C$9:$P$9,1)+1)))</f>
        <v>57.454056776962858</v>
      </c>
      <c r="Q265" s="49">
        <f>IF(INDEX('Sample Input'!$C$9:$P$9,MATCH(C265,'Sample Input'!$C$9:$P$9,1))&gt;=20,FORECAST(C265,INDEX('Sample Input'!$C$7:$P$7,MATCH(C265,'Sample Input'!$C$9:$P$9,1)-1):INDEX('Sample Input'!$C$7:$P$7,MATCH(C265,'Sample Input'!$C$9:$P$9,1)),INDEX('Sample Input'!$C$9:$P$9,MATCH(C265,'Sample Input'!$C$9:$P$9,1)-1):INDEX('Sample Input'!$C$9:$P$9,MATCH(C265,'Sample Input'!$C$9:$P$9,1))),FORECAST(C265,INDEX('Sample Input'!$C$7:$P$7,MATCH(C265,'Sample Input'!$C$9:$P$9,1)):INDEX('Sample Input'!$C$7:$P$7,MATCH(C265,'Sample Input'!$C$9:$P$9,1)+1),INDEX('Sample Input'!$C$9:$P$9,MATCH(C265,'Sample Input'!$C$9:$P$9,1)):INDEX('Sample Input'!$C$9:$P$9,MATCH(C265,'Sample Input'!$C$9:$P$9,1)+1)))</f>
        <v>0</v>
      </c>
      <c r="R265" s="50">
        <f>IF(INDEX('Sample Input'!$C$9:$P$9,MATCH(C265,'Sample Input'!$C$9:$P$9,1))&gt;=20,FORECAST(C265,INDEX('Sample Input'!$C$8:$P$8,MATCH(C265,'Sample Input'!$C$9:$P$9,1)-1):INDEX('Sample Input'!$C$8:$P$8,MATCH(C265,'Sample Input'!$C$9:$P$9,1)),INDEX('Sample Input'!$C$9:$P$9,MATCH(C265,'Sample Input'!$C$9:$P$9,1)-1):INDEX('Sample Input'!$C$9:$P$9,MATCH(C265,'Sample Input'!$C$9:$P$9,1))),FORECAST(C265,INDEX('Sample Input'!$C$8:$P$8,MATCH(C265,'Sample Input'!$C$9:$P$9,1)):INDEX('Sample Input'!$C$8:$P$8,MATCH(C265,'Sample Input'!$C$9:$P$9,1)+1),INDEX('Sample Input'!$C$9:$P$9,MATCH(C265,'Sample Input'!$C$9:$P$9,1)):INDEX('Sample Input'!$C$9:$P$9,MATCH(C265,'Sample Input'!$C$9:$P$9,1)+1)))</f>
        <v>0</v>
      </c>
      <c r="T265" s="32">
        <f t="shared" si="98"/>
        <v>57.454056776962858</v>
      </c>
      <c r="U265" s="33">
        <f t="shared" si="99"/>
        <v>0</v>
      </c>
      <c r="V265" s="33">
        <f t="shared" si="100"/>
        <v>0</v>
      </c>
      <c r="W265" s="34">
        <f t="shared" si="101"/>
        <v>0.2413302734375001</v>
      </c>
      <c r="X265" s="34">
        <f t="shared" si="102"/>
        <v>0.25390625000000011</v>
      </c>
      <c r="Y265" s="34">
        <f t="shared" si="103"/>
        <v>0.27646582031250017</v>
      </c>
      <c r="Z265" s="35">
        <f t="shared" si="104"/>
        <v>65</v>
      </c>
      <c r="AA265" s="35">
        <f t="shared" si="105"/>
        <v>65</v>
      </c>
      <c r="AB265" s="35">
        <f t="shared" si="106"/>
        <v>65</v>
      </c>
      <c r="AC265" s="35">
        <f t="shared" si="107"/>
        <v>138</v>
      </c>
      <c r="AD265" s="35">
        <f t="shared" si="108"/>
        <v>138</v>
      </c>
      <c r="AE265" s="36">
        <f t="shared" si="109"/>
        <v>138</v>
      </c>
    </row>
    <row r="266" spans="1:31" x14ac:dyDescent="0.25">
      <c r="A266" s="56">
        <v>261</v>
      </c>
      <c r="C266" s="32">
        <f t="shared" si="88"/>
        <v>57.54810816877918</v>
      </c>
      <c r="D266" s="33">
        <f>IF(INDEX('Sample Input'!$C$9:$P$9,MATCH(C266,'Sample Input'!$C$9:$P$9,1))&gt;=20,FORECAST(C266,INDEX('Sample Input'!$C$10:$P$10,MATCH(C266,'Sample Input'!$C$9:$P$9,1)-1):INDEX('Sample Input'!$C$10:$P$10,MATCH(C266,'Sample Input'!$C$9:$P$9,1)),INDEX('Sample Input'!$C$9:$P$9,MATCH(C266,'Sample Input'!$C$9:$P$9,1)-1):INDEX('Sample Input'!$C$9:$P$9,MATCH(C266,'Sample Input'!$C$9:$P$9,1))),FORECAST(C266,INDEX('Sample Input'!$C$10:$P$10,MATCH(C266,'Sample Input'!$C$9:$P$9,1)):INDEX('Sample Input'!$C$10:$P$10,MATCH(C266,'Sample Input'!$C$9:$P$9,1)+1),INDEX('Sample Input'!$C$9:$P$9,MATCH(C266,'Sample Input'!$C$9:$P$9,1)):INDEX('Sample Input'!$C$9:$P$9,MATCH(C266,'Sample Input'!$C$9:$P$9,1)+1)))</f>
        <v>0</v>
      </c>
      <c r="E266" s="33">
        <f>IF(INDEX('Sample Input'!$C$9:$P$9,MATCH(C266,'Sample Input'!$C$9:$P$9,1))&gt;=20,FORECAST(C266,INDEX('Sample Input'!$C$11:$P$11,MATCH(C266,'Sample Input'!$C$9:$P$9,1)-1):INDEX('Sample Input'!$C$11:$P$11,MATCH(C266,'Sample Input'!$C$9:$P$9,1)),INDEX('Sample Input'!$C$9:$P$9,MATCH(C266,'Sample Input'!$C$9:$P$9,1)-1):INDEX('Sample Input'!$C$9:$P$9,MATCH(C266,'Sample Input'!$C$9:$P$9,1))),FORECAST(C266,INDEX('Sample Input'!$C$11:$P$11,MATCH(C266,'Sample Input'!$C$9:$P$9,1)):INDEX('Sample Input'!$C$11:$P$11,MATCH(C266,'Sample Input'!$C$9:$P$9,1)+1),INDEX('Sample Input'!$C$9:$P$9,MATCH(C266,'Sample Input'!$C$9:$P$9,1)):INDEX('Sample Input'!$C$9:$P$9,MATCH(C266,'Sample Input'!$C$9:$P$9,1)+1)))</f>
        <v>0</v>
      </c>
      <c r="F266" s="34">
        <f t="shared" si="89"/>
        <v>0.24225846679687496</v>
      </c>
      <c r="G266" s="34">
        <f t="shared" si="90"/>
        <v>0.25488281249999994</v>
      </c>
      <c r="H266" s="34">
        <f t="shared" si="91"/>
        <v>0.27752915039062498</v>
      </c>
      <c r="I266" s="35">
        <f t="shared" si="92"/>
        <v>65</v>
      </c>
      <c r="J266" s="35">
        <f t="shared" si="93"/>
        <v>65</v>
      </c>
      <c r="K266" s="35">
        <f t="shared" si="94"/>
        <v>65</v>
      </c>
      <c r="L266" s="35">
        <f t="shared" si="95"/>
        <v>138</v>
      </c>
      <c r="M266" s="35">
        <f t="shared" si="96"/>
        <v>138</v>
      </c>
      <c r="N266" s="36">
        <f t="shared" si="97"/>
        <v>138</v>
      </c>
      <c r="P266" s="48">
        <f>IF(INDEX('Sample Input'!$C$6:$P$6,MATCH(C266,'Sample Input'!$C$9:$P$9,1))&gt;='Sample Input'!$O$9,FORECAST(C266,INDEX('Sample Input'!$C$6:$P$6,MATCH(C266,'Sample Input'!$C$9:$P$9,1)-1):INDEX('Sample Input'!$C$6:$P$6,MATCH(C266,'Sample Input'!$C$9:$P$9,1)),INDEX('Sample Input'!$C$9:$P$9,MATCH(C266,'Sample Input'!$C$9:$P$9,1)-1):INDEX('Sample Input'!$C$9:$P$9,MATCH(C266,'Sample Input'!$C$9:$P$9,1))),FORECAST(C266,INDEX('Sample Input'!$C$6:$P$6,MATCH(C266,'Sample Input'!$C$9:$P$9,1)):INDEX('Sample Input'!$C$6:$P$6,MATCH(C266,'Sample Input'!$C$9:$P$9,1)+1),INDEX('Sample Input'!$C$9:$P$9,MATCH(C266,'Sample Input'!$C$9:$P$9,1)):INDEX('Sample Input'!$C$9:$P$9,MATCH(C266,'Sample Input'!$C$9:$P$9,1)+1)))</f>
        <v>57.54810816877918</v>
      </c>
      <c r="Q266" s="49">
        <f>IF(INDEX('Sample Input'!$C$9:$P$9,MATCH(C266,'Sample Input'!$C$9:$P$9,1))&gt;=20,FORECAST(C266,INDEX('Sample Input'!$C$7:$P$7,MATCH(C266,'Sample Input'!$C$9:$P$9,1)-1):INDEX('Sample Input'!$C$7:$P$7,MATCH(C266,'Sample Input'!$C$9:$P$9,1)),INDEX('Sample Input'!$C$9:$P$9,MATCH(C266,'Sample Input'!$C$9:$P$9,1)-1):INDEX('Sample Input'!$C$9:$P$9,MATCH(C266,'Sample Input'!$C$9:$P$9,1))),FORECAST(C266,INDEX('Sample Input'!$C$7:$P$7,MATCH(C266,'Sample Input'!$C$9:$P$9,1)):INDEX('Sample Input'!$C$7:$P$7,MATCH(C266,'Sample Input'!$C$9:$P$9,1)+1),INDEX('Sample Input'!$C$9:$P$9,MATCH(C266,'Sample Input'!$C$9:$P$9,1)):INDEX('Sample Input'!$C$9:$P$9,MATCH(C266,'Sample Input'!$C$9:$P$9,1)+1)))</f>
        <v>0</v>
      </c>
      <c r="R266" s="50">
        <f>IF(INDEX('Sample Input'!$C$9:$P$9,MATCH(C266,'Sample Input'!$C$9:$P$9,1))&gt;=20,FORECAST(C266,INDEX('Sample Input'!$C$8:$P$8,MATCH(C266,'Sample Input'!$C$9:$P$9,1)-1):INDEX('Sample Input'!$C$8:$P$8,MATCH(C266,'Sample Input'!$C$9:$P$9,1)),INDEX('Sample Input'!$C$9:$P$9,MATCH(C266,'Sample Input'!$C$9:$P$9,1)-1):INDEX('Sample Input'!$C$9:$P$9,MATCH(C266,'Sample Input'!$C$9:$P$9,1))),FORECAST(C266,INDEX('Sample Input'!$C$8:$P$8,MATCH(C266,'Sample Input'!$C$9:$P$9,1)):INDEX('Sample Input'!$C$8:$P$8,MATCH(C266,'Sample Input'!$C$9:$P$9,1)+1),INDEX('Sample Input'!$C$9:$P$9,MATCH(C266,'Sample Input'!$C$9:$P$9,1)):INDEX('Sample Input'!$C$9:$P$9,MATCH(C266,'Sample Input'!$C$9:$P$9,1)+1)))</f>
        <v>0</v>
      </c>
      <c r="T266" s="32">
        <f t="shared" si="98"/>
        <v>57.54810816877918</v>
      </c>
      <c r="U266" s="33">
        <f t="shared" si="99"/>
        <v>0</v>
      </c>
      <c r="V266" s="33">
        <f t="shared" si="100"/>
        <v>0</v>
      </c>
      <c r="W266" s="34">
        <f t="shared" si="101"/>
        <v>0.24225846679687496</v>
      </c>
      <c r="X266" s="34">
        <f t="shared" si="102"/>
        <v>0.25488281249999994</v>
      </c>
      <c r="Y266" s="34">
        <f t="shared" si="103"/>
        <v>0.27752915039062498</v>
      </c>
      <c r="Z266" s="35">
        <f t="shared" si="104"/>
        <v>65</v>
      </c>
      <c r="AA266" s="35">
        <f t="shared" si="105"/>
        <v>65</v>
      </c>
      <c r="AB266" s="35">
        <f t="shared" si="106"/>
        <v>65</v>
      </c>
      <c r="AC266" s="35">
        <f t="shared" si="107"/>
        <v>138</v>
      </c>
      <c r="AD266" s="35">
        <f t="shared" si="108"/>
        <v>138</v>
      </c>
      <c r="AE266" s="36">
        <f t="shared" si="109"/>
        <v>138</v>
      </c>
    </row>
    <row r="267" spans="1:31" x14ac:dyDescent="0.25">
      <c r="A267" s="56">
        <v>262</v>
      </c>
      <c r="C267" s="32">
        <f t="shared" si="88"/>
        <v>57.641919632924171</v>
      </c>
      <c r="D267" s="33">
        <f>IF(INDEX('Sample Input'!$C$9:$P$9,MATCH(C267,'Sample Input'!$C$9:$P$9,1))&gt;=20,FORECAST(C267,INDEX('Sample Input'!$C$10:$P$10,MATCH(C267,'Sample Input'!$C$9:$P$9,1)-1):INDEX('Sample Input'!$C$10:$P$10,MATCH(C267,'Sample Input'!$C$9:$P$9,1)),INDEX('Sample Input'!$C$9:$P$9,MATCH(C267,'Sample Input'!$C$9:$P$9,1)-1):INDEX('Sample Input'!$C$9:$P$9,MATCH(C267,'Sample Input'!$C$9:$P$9,1))),FORECAST(C267,INDEX('Sample Input'!$C$10:$P$10,MATCH(C267,'Sample Input'!$C$9:$P$9,1)):INDEX('Sample Input'!$C$10:$P$10,MATCH(C267,'Sample Input'!$C$9:$P$9,1)+1),INDEX('Sample Input'!$C$9:$P$9,MATCH(C267,'Sample Input'!$C$9:$P$9,1)):INDEX('Sample Input'!$C$9:$P$9,MATCH(C267,'Sample Input'!$C$9:$P$9,1)+1)))</f>
        <v>0</v>
      </c>
      <c r="E267" s="33">
        <f>IF(INDEX('Sample Input'!$C$9:$P$9,MATCH(C267,'Sample Input'!$C$9:$P$9,1))&gt;=20,FORECAST(C267,INDEX('Sample Input'!$C$11:$P$11,MATCH(C267,'Sample Input'!$C$9:$P$9,1)-1):INDEX('Sample Input'!$C$11:$P$11,MATCH(C267,'Sample Input'!$C$9:$P$9,1)),INDEX('Sample Input'!$C$9:$P$9,MATCH(C267,'Sample Input'!$C$9:$P$9,1)-1):INDEX('Sample Input'!$C$9:$P$9,MATCH(C267,'Sample Input'!$C$9:$P$9,1))),FORECAST(C267,INDEX('Sample Input'!$C$11:$P$11,MATCH(C267,'Sample Input'!$C$9:$P$9,1)):INDEX('Sample Input'!$C$11:$P$11,MATCH(C267,'Sample Input'!$C$9:$P$9,1)+1),INDEX('Sample Input'!$C$9:$P$9,MATCH(C267,'Sample Input'!$C$9:$P$9,1)):INDEX('Sample Input'!$C$9:$P$9,MATCH(C267,'Sample Input'!$C$9:$P$9,1)+1)))</f>
        <v>0</v>
      </c>
      <c r="F267" s="34">
        <f t="shared" si="89"/>
        <v>0.24318666015625007</v>
      </c>
      <c r="G267" s="34">
        <f t="shared" si="90"/>
        <v>0.25585937500000006</v>
      </c>
      <c r="H267" s="34">
        <f t="shared" si="91"/>
        <v>0.27859248046875007</v>
      </c>
      <c r="I267" s="35">
        <f t="shared" si="92"/>
        <v>65</v>
      </c>
      <c r="J267" s="35">
        <f t="shared" si="93"/>
        <v>65</v>
      </c>
      <c r="K267" s="35">
        <f t="shared" si="94"/>
        <v>65</v>
      </c>
      <c r="L267" s="35">
        <f t="shared" si="95"/>
        <v>138</v>
      </c>
      <c r="M267" s="35">
        <f t="shared" si="96"/>
        <v>138</v>
      </c>
      <c r="N267" s="36">
        <f t="shared" si="97"/>
        <v>138</v>
      </c>
      <c r="P267" s="48">
        <f>IF(INDEX('Sample Input'!$C$6:$P$6,MATCH(C267,'Sample Input'!$C$9:$P$9,1))&gt;='Sample Input'!$O$9,FORECAST(C267,INDEX('Sample Input'!$C$6:$P$6,MATCH(C267,'Sample Input'!$C$9:$P$9,1)-1):INDEX('Sample Input'!$C$6:$P$6,MATCH(C267,'Sample Input'!$C$9:$P$9,1)),INDEX('Sample Input'!$C$9:$P$9,MATCH(C267,'Sample Input'!$C$9:$P$9,1)-1):INDEX('Sample Input'!$C$9:$P$9,MATCH(C267,'Sample Input'!$C$9:$P$9,1))),FORECAST(C267,INDEX('Sample Input'!$C$6:$P$6,MATCH(C267,'Sample Input'!$C$9:$P$9,1)):INDEX('Sample Input'!$C$6:$P$6,MATCH(C267,'Sample Input'!$C$9:$P$9,1)+1),INDEX('Sample Input'!$C$9:$P$9,MATCH(C267,'Sample Input'!$C$9:$P$9,1)):INDEX('Sample Input'!$C$9:$P$9,MATCH(C267,'Sample Input'!$C$9:$P$9,1)+1)))</f>
        <v>57.641919632924171</v>
      </c>
      <c r="Q267" s="49">
        <f>IF(INDEX('Sample Input'!$C$9:$P$9,MATCH(C267,'Sample Input'!$C$9:$P$9,1))&gt;=20,FORECAST(C267,INDEX('Sample Input'!$C$7:$P$7,MATCH(C267,'Sample Input'!$C$9:$P$9,1)-1):INDEX('Sample Input'!$C$7:$P$7,MATCH(C267,'Sample Input'!$C$9:$P$9,1)),INDEX('Sample Input'!$C$9:$P$9,MATCH(C267,'Sample Input'!$C$9:$P$9,1)-1):INDEX('Sample Input'!$C$9:$P$9,MATCH(C267,'Sample Input'!$C$9:$P$9,1))),FORECAST(C267,INDEX('Sample Input'!$C$7:$P$7,MATCH(C267,'Sample Input'!$C$9:$P$9,1)):INDEX('Sample Input'!$C$7:$P$7,MATCH(C267,'Sample Input'!$C$9:$P$9,1)+1),INDEX('Sample Input'!$C$9:$P$9,MATCH(C267,'Sample Input'!$C$9:$P$9,1)):INDEX('Sample Input'!$C$9:$P$9,MATCH(C267,'Sample Input'!$C$9:$P$9,1)+1)))</f>
        <v>0</v>
      </c>
      <c r="R267" s="50">
        <f>IF(INDEX('Sample Input'!$C$9:$P$9,MATCH(C267,'Sample Input'!$C$9:$P$9,1))&gt;=20,FORECAST(C267,INDEX('Sample Input'!$C$8:$P$8,MATCH(C267,'Sample Input'!$C$9:$P$9,1)-1):INDEX('Sample Input'!$C$8:$P$8,MATCH(C267,'Sample Input'!$C$9:$P$9,1)),INDEX('Sample Input'!$C$9:$P$9,MATCH(C267,'Sample Input'!$C$9:$P$9,1)-1):INDEX('Sample Input'!$C$9:$P$9,MATCH(C267,'Sample Input'!$C$9:$P$9,1))),FORECAST(C267,INDEX('Sample Input'!$C$8:$P$8,MATCH(C267,'Sample Input'!$C$9:$P$9,1)):INDEX('Sample Input'!$C$8:$P$8,MATCH(C267,'Sample Input'!$C$9:$P$9,1)+1),INDEX('Sample Input'!$C$9:$P$9,MATCH(C267,'Sample Input'!$C$9:$P$9,1)):INDEX('Sample Input'!$C$9:$P$9,MATCH(C267,'Sample Input'!$C$9:$P$9,1)+1)))</f>
        <v>0</v>
      </c>
      <c r="T267" s="32">
        <f t="shared" si="98"/>
        <v>57.641919632924171</v>
      </c>
      <c r="U267" s="33">
        <f t="shared" si="99"/>
        <v>0</v>
      </c>
      <c r="V267" s="33">
        <f t="shared" si="100"/>
        <v>0</v>
      </c>
      <c r="W267" s="34">
        <f t="shared" si="101"/>
        <v>0.24318666015625007</v>
      </c>
      <c r="X267" s="34">
        <f t="shared" si="102"/>
        <v>0.25585937500000006</v>
      </c>
      <c r="Y267" s="34">
        <f t="shared" si="103"/>
        <v>0.27859248046875007</v>
      </c>
      <c r="Z267" s="35">
        <f t="shared" si="104"/>
        <v>65</v>
      </c>
      <c r="AA267" s="35">
        <f t="shared" si="105"/>
        <v>65</v>
      </c>
      <c r="AB267" s="35">
        <f t="shared" si="106"/>
        <v>65</v>
      </c>
      <c r="AC267" s="35">
        <f t="shared" si="107"/>
        <v>138</v>
      </c>
      <c r="AD267" s="35">
        <f t="shared" si="108"/>
        <v>138</v>
      </c>
      <c r="AE267" s="36">
        <f t="shared" si="109"/>
        <v>138</v>
      </c>
    </row>
    <row r="268" spans="1:31" x14ac:dyDescent="0.25">
      <c r="A268" s="56">
        <v>263</v>
      </c>
      <c r="C268" s="32">
        <f t="shared" si="88"/>
        <v>57.735492693722492</v>
      </c>
      <c r="D268" s="33">
        <f>IF(INDEX('Sample Input'!$C$9:$P$9,MATCH(C268,'Sample Input'!$C$9:$P$9,1))&gt;=20,FORECAST(C268,INDEX('Sample Input'!$C$10:$P$10,MATCH(C268,'Sample Input'!$C$9:$P$9,1)-1):INDEX('Sample Input'!$C$10:$P$10,MATCH(C268,'Sample Input'!$C$9:$P$9,1)),INDEX('Sample Input'!$C$9:$P$9,MATCH(C268,'Sample Input'!$C$9:$P$9,1)-1):INDEX('Sample Input'!$C$9:$P$9,MATCH(C268,'Sample Input'!$C$9:$P$9,1))),FORECAST(C268,INDEX('Sample Input'!$C$10:$P$10,MATCH(C268,'Sample Input'!$C$9:$P$9,1)):INDEX('Sample Input'!$C$10:$P$10,MATCH(C268,'Sample Input'!$C$9:$P$9,1)+1),INDEX('Sample Input'!$C$9:$P$9,MATCH(C268,'Sample Input'!$C$9:$P$9,1)):INDEX('Sample Input'!$C$9:$P$9,MATCH(C268,'Sample Input'!$C$9:$P$9,1)+1)))</f>
        <v>0</v>
      </c>
      <c r="E268" s="33">
        <f>IF(INDEX('Sample Input'!$C$9:$P$9,MATCH(C268,'Sample Input'!$C$9:$P$9,1))&gt;=20,FORECAST(C268,INDEX('Sample Input'!$C$11:$P$11,MATCH(C268,'Sample Input'!$C$9:$P$9,1)-1):INDEX('Sample Input'!$C$11:$P$11,MATCH(C268,'Sample Input'!$C$9:$P$9,1)),INDEX('Sample Input'!$C$9:$P$9,MATCH(C268,'Sample Input'!$C$9:$P$9,1)-1):INDEX('Sample Input'!$C$9:$P$9,MATCH(C268,'Sample Input'!$C$9:$P$9,1))),FORECAST(C268,INDEX('Sample Input'!$C$11:$P$11,MATCH(C268,'Sample Input'!$C$9:$P$9,1)):INDEX('Sample Input'!$C$11:$P$11,MATCH(C268,'Sample Input'!$C$9:$P$9,1)+1),INDEX('Sample Input'!$C$9:$P$9,MATCH(C268,'Sample Input'!$C$9:$P$9,1)):INDEX('Sample Input'!$C$9:$P$9,MATCH(C268,'Sample Input'!$C$9:$P$9,1)+1)))</f>
        <v>0</v>
      </c>
      <c r="F268" s="34">
        <f t="shared" si="89"/>
        <v>0.24411485351562501</v>
      </c>
      <c r="G268" s="34">
        <f t="shared" si="90"/>
        <v>0.2568359375</v>
      </c>
      <c r="H268" s="34">
        <f t="shared" si="91"/>
        <v>0.27965581054687505</v>
      </c>
      <c r="I268" s="35">
        <f t="shared" si="92"/>
        <v>65</v>
      </c>
      <c r="J268" s="35">
        <f t="shared" si="93"/>
        <v>65</v>
      </c>
      <c r="K268" s="35">
        <f t="shared" si="94"/>
        <v>65</v>
      </c>
      <c r="L268" s="35">
        <f t="shared" si="95"/>
        <v>139</v>
      </c>
      <c r="M268" s="35">
        <f t="shared" si="96"/>
        <v>139</v>
      </c>
      <c r="N268" s="36">
        <f t="shared" si="97"/>
        <v>139</v>
      </c>
      <c r="P268" s="48">
        <f>IF(INDEX('Sample Input'!$C$6:$P$6,MATCH(C268,'Sample Input'!$C$9:$P$9,1))&gt;='Sample Input'!$O$9,FORECAST(C268,INDEX('Sample Input'!$C$6:$P$6,MATCH(C268,'Sample Input'!$C$9:$P$9,1)-1):INDEX('Sample Input'!$C$6:$P$6,MATCH(C268,'Sample Input'!$C$9:$P$9,1)),INDEX('Sample Input'!$C$9:$P$9,MATCH(C268,'Sample Input'!$C$9:$P$9,1)-1):INDEX('Sample Input'!$C$9:$P$9,MATCH(C268,'Sample Input'!$C$9:$P$9,1))),FORECAST(C268,INDEX('Sample Input'!$C$6:$P$6,MATCH(C268,'Sample Input'!$C$9:$P$9,1)):INDEX('Sample Input'!$C$6:$P$6,MATCH(C268,'Sample Input'!$C$9:$P$9,1)+1),INDEX('Sample Input'!$C$9:$P$9,MATCH(C268,'Sample Input'!$C$9:$P$9,1)):INDEX('Sample Input'!$C$9:$P$9,MATCH(C268,'Sample Input'!$C$9:$P$9,1)+1)))</f>
        <v>57.735492693722492</v>
      </c>
      <c r="Q268" s="49">
        <f>IF(INDEX('Sample Input'!$C$9:$P$9,MATCH(C268,'Sample Input'!$C$9:$P$9,1))&gt;=20,FORECAST(C268,INDEX('Sample Input'!$C$7:$P$7,MATCH(C268,'Sample Input'!$C$9:$P$9,1)-1):INDEX('Sample Input'!$C$7:$P$7,MATCH(C268,'Sample Input'!$C$9:$P$9,1)),INDEX('Sample Input'!$C$9:$P$9,MATCH(C268,'Sample Input'!$C$9:$P$9,1)-1):INDEX('Sample Input'!$C$9:$P$9,MATCH(C268,'Sample Input'!$C$9:$P$9,1))),FORECAST(C268,INDEX('Sample Input'!$C$7:$P$7,MATCH(C268,'Sample Input'!$C$9:$P$9,1)):INDEX('Sample Input'!$C$7:$P$7,MATCH(C268,'Sample Input'!$C$9:$P$9,1)+1),INDEX('Sample Input'!$C$9:$P$9,MATCH(C268,'Sample Input'!$C$9:$P$9,1)):INDEX('Sample Input'!$C$9:$P$9,MATCH(C268,'Sample Input'!$C$9:$P$9,1)+1)))</f>
        <v>0</v>
      </c>
      <c r="R268" s="50">
        <f>IF(INDEX('Sample Input'!$C$9:$P$9,MATCH(C268,'Sample Input'!$C$9:$P$9,1))&gt;=20,FORECAST(C268,INDEX('Sample Input'!$C$8:$P$8,MATCH(C268,'Sample Input'!$C$9:$P$9,1)-1):INDEX('Sample Input'!$C$8:$P$8,MATCH(C268,'Sample Input'!$C$9:$P$9,1)),INDEX('Sample Input'!$C$9:$P$9,MATCH(C268,'Sample Input'!$C$9:$P$9,1)-1):INDEX('Sample Input'!$C$9:$P$9,MATCH(C268,'Sample Input'!$C$9:$P$9,1))),FORECAST(C268,INDEX('Sample Input'!$C$8:$P$8,MATCH(C268,'Sample Input'!$C$9:$P$9,1)):INDEX('Sample Input'!$C$8:$P$8,MATCH(C268,'Sample Input'!$C$9:$P$9,1)+1),INDEX('Sample Input'!$C$9:$P$9,MATCH(C268,'Sample Input'!$C$9:$P$9,1)):INDEX('Sample Input'!$C$9:$P$9,MATCH(C268,'Sample Input'!$C$9:$P$9,1)+1)))</f>
        <v>0</v>
      </c>
      <c r="T268" s="32">
        <f t="shared" si="98"/>
        <v>57.735492693722492</v>
      </c>
      <c r="U268" s="33">
        <f t="shared" si="99"/>
        <v>0</v>
      </c>
      <c r="V268" s="33">
        <f t="shared" si="100"/>
        <v>0</v>
      </c>
      <c r="W268" s="34">
        <f t="shared" si="101"/>
        <v>0.24411485351562501</v>
      </c>
      <c r="X268" s="34">
        <f t="shared" si="102"/>
        <v>0.2568359375</v>
      </c>
      <c r="Y268" s="34">
        <f t="shared" si="103"/>
        <v>0.27965581054687505</v>
      </c>
      <c r="Z268" s="35">
        <f t="shared" si="104"/>
        <v>65</v>
      </c>
      <c r="AA268" s="35">
        <f t="shared" si="105"/>
        <v>65</v>
      </c>
      <c r="AB268" s="35">
        <f t="shared" si="106"/>
        <v>65</v>
      </c>
      <c r="AC268" s="35">
        <f t="shared" si="107"/>
        <v>139</v>
      </c>
      <c r="AD268" s="35">
        <f t="shared" si="108"/>
        <v>139</v>
      </c>
      <c r="AE268" s="36">
        <f t="shared" si="109"/>
        <v>139</v>
      </c>
    </row>
    <row r="269" spans="1:31" x14ac:dyDescent="0.25">
      <c r="A269" s="56">
        <v>264</v>
      </c>
      <c r="C269" s="32">
        <f t="shared" si="88"/>
        <v>57.828828860062586</v>
      </c>
      <c r="D269" s="33">
        <f>IF(INDEX('Sample Input'!$C$9:$P$9,MATCH(C269,'Sample Input'!$C$9:$P$9,1))&gt;=20,FORECAST(C269,INDEX('Sample Input'!$C$10:$P$10,MATCH(C269,'Sample Input'!$C$9:$P$9,1)-1):INDEX('Sample Input'!$C$10:$P$10,MATCH(C269,'Sample Input'!$C$9:$P$9,1)),INDEX('Sample Input'!$C$9:$P$9,MATCH(C269,'Sample Input'!$C$9:$P$9,1)-1):INDEX('Sample Input'!$C$9:$P$9,MATCH(C269,'Sample Input'!$C$9:$P$9,1))),FORECAST(C269,INDEX('Sample Input'!$C$10:$P$10,MATCH(C269,'Sample Input'!$C$9:$P$9,1)):INDEX('Sample Input'!$C$10:$P$10,MATCH(C269,'Sample Input'!$C$9:$P$9,1)+1),INDEX('Sample Input'!$C$9:$P$9,MATCH(C269,'Sample Input'!$C$9:$P$9,1)):INDEX('Sample Input'!$C$9:$P$9,MATCH(C269,'Sample Input'!$C$9:$P$9,1)+1)))</f>
        <v>0</v>
      </c>
      <c r="E269" s="33">
        <f>IF(INDEX('Sample Input'!$C$9:$P$9,MATCH(C269,'Sample Input'!$C$9:$P$9,1))&gt;=20,FORECAST(C269,INDEX('Sample Input'!$C$11:$P$11,MATCH(C269,'Sample Input'!$C$9:$P$9,1)-1):INDEX('Sample Input'!$C$11:$P$11,MATCH(C269,'Sample Input'!$C$9:$P$9,1)),INDEX('Sample Input'!$C$9:$P$9,MATCH(C269,'Sample Input'!$C$9:$P$9,1)-1):INDEX('Sample Input'!$C$9:$P$9,MATCH(C269,'Sample Input'!$C$9:$P$9,1))),FORECAST(C269,INDEX('Sample Input'!$C$11:$P$11,MATCH(C269,'Sample Input'!$C$9:$P$9,1)):INDEX('Sample Input'!$C$11:$P$11,MATCH(C269,'Sample Input'!$C$9:$P$9,1)+1),INDEX('Sample Input'!$C$9:$P$9,MATCH(C269,'Sample Input'!$C$9:$P$9,1)):INDEX('Sample Input'!$C$9:$P$9,MATCH(C269,'Sample Input'!$C$9:$P$9,1)+1)))</f>
        <v>0</v>
      </c>
      <c r="F269" s="34">
        <f t="shared" si="89"/>
        <v>0.24504304687499995</v>
      </c>
      <c r="G269" s="34">
        <f t="shared" si="90"/>
        <v>0.25781249999999994</v>
      </c>
      <c r="H269" s="34">
        <f t="shared" si="91"/>
        <v>0.28071914062499997</v>
      </c>
      <c r="I269" s="35">
        <f t="shared" si="92"/>
        <v>66</v>
      </c>
      <c r="J269" s="35">
        <f t="shared" si="93"/>
        <v>66</v>
      </c>
      <c r="K269" s="35">
        <f t="shared" si="94"/>
        <v>66</v>
      </c>
      <c r="L269" s="35">
        <f t="shared" si="95"/>
        <v>139</v>
      </c>
      <c r="M269" s="35">
        <f t="shared" si="96"/>
        <v>139</v>
      </c>
      <c r="N269" s="36">
        <f t="shared" si="97"/>
        <v>139</v>
      </c>
      <c r="P269" s="48">
        <f>IF(INDEX('Sample Input'!$C$6:$P$6,MATCH(C269,'Sample Input'!$C$9:$P$9,1))&gt;='Sample Input'!$O$9,FORECAST(C269,INDEX('Sample Input'!$C$6:$P$6,MATCH(C269,'Sample Input'!$C$9:$P$9,1)-1):INDEX('Sample Input'!$C$6:$P$6,MATCH(C269,'Sample Input'!$C$9:$P$9,1)),INDEX('Sample Input'!$C$9:$P$9,MATCH(C269,'Sample Input'!$C$9:$P$9,1)-1):INDEX('Sample Input'!$C$9:$P$9,MATCH(C269,'Sample Input'!$C$9:$P$9,1))),FORECAST(C269,INDEX('Sample Input'!$C$6:$P$6,MATCH(C269,'Sample Input'!$C$9:$P$9,1)):INDEX('Sample Input'!$C$6:$P$6,MATCH(C269,'Sample Input'!$C$9:$P$9,1)+1),INDEX('Sample Input'!$C$9:$P$9,MATCH(C269,'Sample Input'!$C$9:$P$9,1)):INDEX('Sample Input'!$C$9:$P$9,MATCH(C269,'Sample Input'!$C$9:$P$9,1)+1)))</f>
        <v>57.828828860062586</v>
      </c>
      <c r="Q269" s="49">
        <f>IF(INDEX('Sample Input'!$C$9:$P$9,MATCH(C269,'Sample Input'!$C$9:$P$9,1))&gt;=20,FORECAST(C269,INDEX('Sample Input'!$C$7:$P$7,MATCH(C269,'Sample Input'!$C$9:$P$9,1)-1):INDEX('Sample Input'!$C$7:$P$7,MATCH(C269,'Sample Input'!$C$9:$P$9,1)),INDEX('Sample Input'!$C$9:$P$9,MATCH(C269,'Sample Input'!$C$9:$P$9,1)-1):INDEX('Sample Input'!$C$9:$P$9,MATCH(C269,'Sample Input'!$C$9:$P$9,1))),FORECAST(C269,INDEX('Sample Input'!$C$7:$P$7,MATCH(C269,'Sample Input'!$C$9:$P$9,1)):INDEX('Sample Input'!$C$7:$P$7,MATCH(C269,'Sample Input'!$C$9:$P$9,1)+1),INDEX('Sample Input'!$C$9:$P$9,MATCH(C269,'Sample Input'!$C$9:$P$9,1)):INDEX('Sample Input'!$C$9:$P$9,MATCH(C269,'Sample Input'!$C$9:$P$9,1)+1)))</f>
        <v>0</v>
      </c>
      <c r="R269" s="50">
        <f>IF(INDEX('Sample Input'!$C$9:$P$9,MATCH(C269,'Sample Input'!$C$9:$P$9,1))&gt;=20,FORECAST(C269,INDEX('Sample Input'!$C$8:$P$8,MATCH(C269,'Sample Input'!$C$9:$P$9,1)-1):INDEX('Sample Input'!$C$8:$P$8,MATCH(C269,'Sample Input'!$C$9:$P$9,1)),INDEX('Sample Input'!$C$9:$P$9,MATCH(C269,'Sample Input'!$C$9:$P$9,1)-1):INDEX('Sample Input'!$C$9:$P$9,MATCH(C269,'Sample Input'!$C$9:$P$9,1))),FORECAST(C269,INDEX('Sample Input'!$C$8:$P$8,MATCH(C269,'Sample Input'!$C$9:$P$9,1)):INDEX('Sample Input'!$C$8:$P$8,MATCH(C269,'Sample Input'!$C$9:$P$9,1)+1),INDEX('Sample Input'!$C$9:$P$9,MATCH(C269,'Sample Input'!$C$9:$P$9,1)):INDEX('Sample Input'!$C$9:$P$9,MATCH(C269,'Sample Input'!$C$9:$P$9,1)+1)))</f>
        <v>0</v>
      </c>
      <c r="T269" s="32">
        <f t="shared" si="98"/>
        <v>57.828828860062586</v>
      </c>
      <c r="U269" s="33">
        <f t="shared" si="99"/>
        <v>0</v>
      </c>
      <c r="V269" s="33">
        <f t="shared" si="100"/>
        <v>0</v>
      </c>
      <c r="W269" s="34">
        <f t="shared" si="101"/>
        <v>0.24504304687499995</v>
      </c>
      <c r="X269" s="34">
        <f t="shared" si="102"/>
        <v>0.25781249999999994</v>
      </c>
      <c r="Y269" s="34">
        <f t="shared" si="103"/>
        <v>0.28071914062499997</v>
      </c>
      <c r="Z269" s="35">
        <f t="shared" si="104"/>
        <v>66</v>
      </c>
      <c r="AA269" s="35">
        <f t="shared" si="105"/>
        <v>66</v>
      </c>
      <c r="AB269" s="35">
        <f t="shared" si="106"/>
        <v>66</v>
      </c>
      <c r="AC269" s="35">
        <f t="shared" si="107"/>
        <v>139</v>
      </c>
      <c r="AD269" s="35">
        <f t="shared" si="108"/>
        <v>139</v>
      </c>
      <c r="AE269" s="36">
        <f t="shared" si="109"/>
        <v>139</v>
      </c>
    </row>
    <row r="270" spans="1:31" x14ac:dyDescent="0.25">
      <c r="A270" s="56">
        <v>265</v>
      </c>
      <c r="C270" s="32">
        <f t="shared" si="88"/>
        <v>57.921929625610687</v>
      </c>
      <c r="D270" s="33">
        <f>IF(INDEX('Sample Input'!$C$9:$P$9,MATCH(C270,'Sample Input'!$C$9:$P$9,1))&gt;=20,FORECAST(C270,INDEX('Sample Input'!$C$10:$P$10,MATCH(C270,'Sample Input'!$C$9:$P$9,1)-1):INDEX('Sample Input'!$C$10:$P$10,MATCH(C270,'Sample Input'!$C$9:$P$9,1)),INDEX('Sample Input'!$C$9:$P$9,MATCH(C270,'Sample Input'!$C$9:$P$9,1)-1):INDEX('Sample Input'!$C$9:$P$9,MATCH(C270,'Sample Input'!$C$9:$P$9,1))),FORECAST(C270,INDEX('Sample Input'!$C$10:$P$10,MATCH(C270,'Sample Input'!$C$9:$P$9,1)):INDEX('Sample Input'!$C$10:$P$10,MATCH(C270,'Sample Input'!$C$9:$P$9,1)+1),INDEX('Sample Input'!$C$9:$P$9,MATCH(C270,'Sample Input'!$C$9:$P$9,1)):INDEX('Sample Input'!$C$9:$P$9,MATCH(C270,'Sample Input'!$C$9:$P$9,1)+1)))</f>
        <v>0</v>
      </c>
      <c r="E270" s="33">
        <f>IF(INDEX('Sample Input'!$C$9:$P$9,MATCH(C270,'Sample Input'!$C$9:$P$9,1))&gt;=20,FORECAST(C270,INDEX('Sample Input'!$C$11:$P$11,MATCH(C270,'Sample Input'!$C$9:$P$9,1)-1):INDEX('Sample Input'!$C$11:$P$11,MATCH(C270,'Sample Input'!$C$9:$P$9,1)),INDEX('Sample Input'!$C$9:$P$9,MATCH(C270,'Sample Input'!$C$9:$P$9,1)-1):INDEX('Sample Input'!$C$9:$P$9,MATCH(C270,'Sample Input'!$C$9:$P$9,1))),FORECAST(C270,INDEX('Sample Input'!$C$11:$P$11,MATCH(C270,'Sample Input'!$C$9:$P$9,1)):INDEX('Sample Input'!$C$11:$P$11,MATCH(C270,'Sample Input'!$C$9:$P$9,1)+1),INDEX('Sample Input'!$C$9:$P$9,MATCH(C270,'Sample Input'!$C$9:$P$9,1)):INDEX('Sample Input'!$C$9:$P$9,MATCH(C270,'Sample Input'!$C$9:$P$9,1)+1)))</f>
        <v>0</v>
      </c>
      <c r="F270" s="34">
        <f t="shared" si="89"/>
        <v>0.24597124023437505</v>
      </c>
      <c r="G270" s="34">
        <f t="shared" si="90"/>
        <v>0.25878906250000006</v>
      </c>
      <c r="H270" s="34">
        <f t="shared" si="91"/>
        <v>0.28178247070312507</v>
      </c>
      <c r="I270" s="35">
        <f t="shared" si="92"/>
        <v>66</v>
      </c>
      <c r="J270" s="35">
        <f t="shared" si="93"/>
        <v>66</v>
      </c>
      <c r="K270" s="35">
        <f t="shared" si="94"/>
        <v>66</v>
      </c>
      <c r="L270" s="35">
        <f t="shared" si="95"/>
        <v>139</v>
      </c>
      <c r="M270" s="35">
        <f t="shared" si="96"/>
        <v>139</v>
      </c>
      <c r="N270" s="36">
        <f t="shared" si="97"/>
        <v>139</v>
      </c>
      <c r="P270" s="48">
        <f>IF(INDEX('Sample Input'!$C$6:$P$6,MATCH(C270,'Sample Input'!$C$9:$P$9,1))&gt;='Sample Input'!$O$9,FORECAST(C270,INDEX('Sample Input'!$C$6:$P$6,MATCH(C270,'Sample Input'!$C$9:$P$9,1)-1):INDEX('Sample Input'!$C$6:$P$6,MATCH(C270,'Sample Input'!$C$9:$P$9,1)),INDEX('Sample Input'!$C$9:$P$9,MATCH(C270,'Sample Input'!$C$9:$P$9,1)-1):INDEX('Sample Input'!$C$9:$P$9,MATCH(C270,'Sample Input'!$C$9:$P$9,1))),FORECAST(C270,INDEX('Sample Input'!$C$6:$P$6,MATCH(C270,'Sample Input'!$C$9:$P$9,1)):INDEX('Sample Input'!$C$6:$P$6,MATCH(C270,'Sample Input'!$C$9:$P$9,1)+1),INDEX('Sample Input'!$C$9:$P$9,MATCH(C270,'Sample Input'!$C$9:$P$9,1)):INDEX('Sample Input'!$C$9:$P$9,MATCH(C270,'Sample Input'!$C$9:$P$9,1)+1)))</f>
        <v>57.921929625610687</v>
      </c>
      <c r="Q270" s="49">
        <f>IF(INDEX('Sample Input'!$C$9:$P$9,MATCH(C270,'Sample Input'!$C$9:$P$9,1))&gt;=20,FORECAST(C270,INDEX('Sample Input'!$C$7:$P$7,MATCH(C270,'Sample Input'!$C$9:$P$9,1)-1):INDEX('Sample Input'!$C$7:$P$7,MATCH(C270,'Sample Input'!$C$9:$P$9,1)),INDEX('Sample Input'!$C$9:$P$9,MATCH(C270,'Sample Input'!$C$9:$P$9,1)-1):INDEX('Sample Input'!$C$9:$P$9,MATCH(C270,'Sample Input'!$C$9:$P$9,1))),FORECAST(C270,INDEX('Sample Input'!$C$7:$P$7,MATCH(C270,'Sample Input'!$C$9:$P$9,1)):INDEX('Sample Input'!$C$7:$P$7,MATCH(C270,'Sample Input'!$C$9:$P$9,1)+1),INDEX('Sample Input'!$C$9:$P$9,MATCH(C270,'Sample Input'!$C$9:$P$9,1)):INDEX('Sample Input'!$C$9:$P$9,MATCH(C270,'Sample Input'!$C$9:$P$9,1)+1)))</f>
        <v>0</v>
      </c>
      <c r="R270" s="50">
        <f>IF(INDEX('Sample Input'!$C$9:$P$9,MATCH(C270,'Sample Input'!$C$9:$P$9,1))&gt;=20,FORECAST(C270,INDEX('Sample Input'!$C$8:$P$8,MATCH(C270,'Sample Input'!$C$9:$P$9,1)-1):INDEX('Sample Input'!$C$8:$P$8,MATCH(C270,'Sample Input'!$C$9:$P$9,1)),INDEX('Sample Input'!$C$9:$P$9,MATCH(C270,'Sample Input'!$C$9:$P$9,1)-1):INDEX('Sample Input'!$C$9:$P$9,MATCH(C270,'Sample Input'!$C$9:$P$9,1))),FORECAST(C270,INDEX('Sample Input'!$C$8:$P$8,MATCH(C270,'Sample Input'!$C$9:$P$9,1)):INDEX('Sample Input'!$C$8:$P$8,MATCH(C270,'Sample Input'!$C$9:$P$9,1)+1),INDEX('Sample Input'!$C$9:$P$9,MATCH(C270,'Sample Input'!$C$9:$P$9,1)):INDEX('Sample Input'!$C$9:$P$9,MATCH(C270,'Sample Input'!$C$9:$P$9,1)+1)))</f>
        <v>0</v>
      </c>
      <c r="T270" s="32">
        <f t="shared" si="98"/>
        <v>57.921929625610687</v>
      </c>
      <c r="U270" s="33">
        <f t="shared" si="99"/>
        <v>0</v>
      </c>
      <c r="V270" s="33">
        <f t="shared" si="100"/>
        <v>0</v>
      </c>
      <c r="W270" s="34">
        <f t="shared" si="101"/>
        <v>0.24597124023437505</v>
      </c>
      <c r="X270" s="34">
        <f t="shared" si="102"/>
        <v>0.25878906250000006</v>
      </c>
      <c r="Y270" s="34">
        <f t="shared" si="103"/>
        <v>0.28178247070312507</v>
      </c>
      <c r="Z270" s="35">
        <f t="shared" si="104"/>
        <v>66</v>
      </c>
      <c r="AA270" s="35">
        <f t="shared" si="105"/>
        <v>66</v>
      </c>
      <c r="AB270" s="35">
        <f t="shared" si="106"/>
        <v>66</v>
      </c>
      <c r="AC270" s="35">
        <f t="shared" si="107"/>
        <v>139</v>
      </c>
      <c r="AD270" s="35">
        <f t="shared" si="108"/>
        <v>139</v>
      </c>
      <c r="AE270" s="36">
        <f t="shared" si="109"/>
        <v>139</v>
      </c>
    </row>
    <row r="271" spans="1:31" x14ac:dyDescent="0.25">
      <c r="A271" s="56">
        <v>266</v>
      </c>
      <c r="C271" s="32">
        <f t="shared" si="88"/>
        <v>58.014796469021221</v>
      </c>
      <c r="D271" s="33">
        <f>IF(INDEX('Sample Input'!$C$9:$P$9,MATCH(C271,'Sample Input'!$C$9:$P$9,1))&gt;=20,FORECAST(C271,INDEX('Sample Input'!$C$10:$P$10,MATCH(C271,'Sample Input'!$C$9:$P$9,1)-1):INDEX('Sample Input'!$C$10:$P$10,MATCH(C271,'Sample Input'!$C$9:$P$9,1)),INDEX('Sample Input'!$C$9:$P$9,MATCH(C271,'Sample Input'!$C$9:$P$9,1)-1):INDEX('Sample Input'!$C$9:$P$9,MATCH(C271,'Sample Input'!$C$9:$P$9,1))),FORECAST(C271,INDEX('Sample Input'!$C$10:$P$10,MATCH(C271,'Sample Input'!$C$9:$P$9,1)):INDEX('Sample Input'!$C$10:$P$10,MATCH(C271,'Sample Input'!$C$9:$P$9,1)+1),INDEX('Sample Input'!$C$9:$P$9,MATCH(C271,'Sample Input'!$C$9:$P$9,1)):INDEX('Sample Input'!$C$9:$P$9,MATCH(C271,'Sample Input'!$C$9:$P$9,1)+1)))</f>
        <v>0</v>
      </c>
      <c r="E271" s="33">
        <f>IF(INDEX('Sample Input'!$C$9:$P$9,MATCH(C271,'Sample Input'!$C$9:$P$9,1))&gt;=20,FORECAST(C271,INDEX('Sample Input'!$C$11:$P$11,MATCH(C271,'Sample Input'!$C$9:$P$9,1)-1):INDEX('Sample Input'!$C$11:$P$11,MATCH(C271,'Sample Input'!$C$9:$P$9,1)),INDEX('Sample Input'!$C$9:$P$9,MATCH(C271,'Sample Input'!$C$9:$P$9,1)-1):INDEX('Sample Input'!$C$9:$P$9,MATCH(C271,'Sample Input'!$C$9:$P$9,1))),FORECAST(C271,INDEX('Sample Input'!$C$11:$P$11,MATCH(C271,'Sample Input'!$C$9:$P$9,1)):INDEX('Sample Input'!$C$11:$P$11,MATCH(C271,'Sample Input'!$C$9:$P$9,1)+1),INDEX('Sample Input'!$C$9:$P$9,MATCH(C271,'Sample Input'!$C$9:$P$9,1)):INDEX('Sample Input'!$C$9:$P$9,MATCH(C271,'Sample Input'!$C$9:$P$9,1)+1)))</f>
        <v>0</v>
      </c>
      <c r="F271" s="34">
        <f t="shared" si="89"/>
        <v>0.24689943359375011</v>
      </c>
      <c r="G271" s="34">
        <f t="shared" si="90"/>
        <v>0.25976562500000011</v>
      </c>
      <c r="H271" s="34">
        <f t="shared" si="91"/>
        <v>0.28284580078125016</v>
      </c>
      <c r="I271" s="35">
        <f t="shared" si="92"/>
        <v>66</v>
      </c>
      <c r="J271" s="35">
        <f t="shared" si="93"/>
        <v>66</v>
      </c>
      <c r="K271" s="35">
        <f t="shared" si="94"/>
        <v>66</v>
      </c>
      <c r="L271" s="35">
        <f t="shared" si="95"/>
        <v>139</v>
      </c>
      <c r="M271" s="35">
        <f t="shared" si="96"/>
        <v>139</v>
      </c>
      <c r="N271" s="36">
        <f t="shared" si="97"/>
        <v>139</v>
      </c>
      <c r="P271" s="48">
        <f>IF(INDEX('Sample Input'!$C$6:$P$6,MATCH(C271,'Sample Input'!$C$9:$P$9,1))&gt;='Sample Input'!$O$9,FORECAST(C271,INDEX('Sample Input'!$C$6:$P$6,MATCH(C271,'Sample Input'!$C$9:$P$9,1)-1):INDEX('Sample Input'!$C$6:$P$6,MATCH(C271,'Sample Input'!$C$9:$P$9,1)),INDEX('Sample Input'!$C$9:$P$9,MATCH(C271,'Sample Input'!$C$9:$P$9,1)-1):INDEX('Sample Input'!$C$9:$P$9,MATCH(C271,'Sample Input'!$C$9:$P$9,1))),FORECAST(C271,INDEX('Sample Input'!$C$6:$P$6,MATCH(C271,'Sample Input'!$C$9:$P$9,1)):INDEX('Sample Input'!$C$6:$P$6,MATCH(C271,'Sample Input'!$C$9:$P$9,1)+1),INDEX('Sample Input'!$C$9:$P$9,MATCH(C271,'Sample Input'!$C$9:$P$9,1)):INDEX('Sample Input'!$C$9:$P$9,MATCH(C271,'Sample Input'!$C$9:$P$9,1)+1)))</f>
        <v>58.014796469021221</v>
      </c>
      <c r="Q271" s="49">
        <f>IF(INDEX('Sample Input'!$C$9:$P$9,MATCH(C271,'Sample Input'!$C$9:$P$9,1))&gt;=20,FORECAST(C271,INDEX('Sample Input'!$C$7:$P$7,MATCH(C271,'Sample Input'!$C$9:$P$9,1)-1):INDEX('Sample Input'!$C$7:$P$7,MATCH(C271,'Sample Input'!$C$9:$P$9,1)),INDEX('Sample Input'!$C$9:$P$9,MATCH(C271,'Sample Input'!$C$9:$P$9,1)-1):INDEX('Sample Input'!$C$9:$P$9,MATCH(C271,'Sample Input'!$C$9:$P$9,1))),FORECAST(C271,INDEX('Sample Input'!$C$7:$P$7,MATCH(C271,'Sample Input'!$C$9:$P$9,1)):INDEX('Sample Input'!$C$7:$P$7,MATCH(C271,'Sample Input'!$C$9:$P$9,1)+1),INDEX('Sample Input'!$C$9:$P$9,MATCH(C271,'Sample Input'!$C$9:$P$9,1)):INDEX('Sample Input'!$C$9:$P$9,MATCH(C271,'Sample Input'!$C$9:$P$9,1)+1)))</f>
        <v>0</v>
      </c>
      <c r="R271" s="50">
        <f>IF(INDEX('Sample Input'!$C$9:$P$9,MATCH(C271,'Sample Input'!$C$9:$P$9,1))&gt;=20,FORECAST(C271,INDEX('Sample Input'!$C$8:$P$8,MATCH(C271,'Sample Input'!$C$9:$P$9,1)-1):INDEX('Sample Input'!$C$8:$P$8,MATCH(C271,'Sample Input'!$C$9:$P$9,1)),INDEX('Sample Input'!$C$9:$P$9,MATCH(C271,'Sample Input'!$C$9:$P$9,1)-1):INDEX('Sample Input'!$C$9:$P$9,MATCH(C271,'Sample Input'!$C$9:$P$9,1))),FORECAST(C271,INDEX('Sample Input'!$C$8:$P$8,MATCH(C271,'Sample Input'!$C$9:$P$9,1)):INDEX('Sample Input'!$C$8:$P$8,MATCH(C271,'Sample Input'!$C$9:$P$9,1)+1),INDEX('Sample Input'!$C$9:$P$9,MATCH(C271,'Sample Input'!$C$9:$P$9,1)):INDEX('Sample Input'!$C$9:$P$9,MATCH(C271,'Sample Input'!$C$9:$P$9,1)+1)))</f>
        <v>0</v>
      </c>
      <c r="T271" s="32">
        <f t="shared" si="98"/>
        <v>58.014796469021221</v>
      </c>
      <c r="U271" s="33">
        <f t="shared" si="99"/>
        <v>0</v>
      </c>
      <c r="V271" s="33">
        <f t="shared" si="100"/>
        <v>0</v>
      </c>
      <c r="W271" s="34">
        <f t="shared" si="101"/>
        <v>0.24689943359375011</v>
      </c>
      <c r="X271" s="34">
        <f t="shared" si="102"/>
        <v>0.25976562500000011</v>
      </c>
      <c r="Y271" s="34">
        <f t="shared" si="103"/>
        <v>0.28284580078125016</v>
      </c>
      <c r="Z271" s="35">
        <f t="shared" si="104"/>
        <v>66</v>
      </c>
      <c r="AA271" s="35">
        <f t="shared" si="105"/>
        <v>66</v>
      </c>
      <c r="AB271" s="35">
        <f t="shared" si="106"/>
        <v>66</v>
      </c>
      <c r="AC271" s="35">
        <f t="shared" si="107"/>
        <v>139</v>
      </c>
      <c r="AD271" s="35">
        <f t="shared" si="108"/>
        <v>139</v>
      </c>
      <c r="AE271" s="36">
        <f t="shared" si="109"/>
        <v>139</v>
      </c>
    </row>
    <row r="272" spans="1:31" x14ac:dyDescent="0.25">
      <c r="A272" s="56">
        <v>267</v>
      </c>
      <c r="C272" s="32">
        <f t="shared" si="88"/>
        <v>58.107430854143487</v>
      </c>
      <c r="D272" s="33">
        <f>IF(INDEX('Sample Input'!$C$9:$P$9,MATCH(C272,'Sample Input'!$C$9:$P$9,1))&gt;=20,FORECAST(C272,INDEX('Sample Input'!$C$10:$P$10,MATCH(C272,'Sample Input'!$C$9:$P$9,1)-1):INDEX('Sample Input'!$C$10:$P$10,MATCH(C272,'Sample Input'!$C$9:$P$9,1)),INDEX('Sample Input'!$C$9:$P$9,MATCH(C272,'Sample Input'!$C$9:$P$9,1)-1):INDEX('Sample Input'!$C$9:$P$9,MATCH(C272,'Sample Input'!$C$9:$P$9,1))),FORECAST(C272,INDEX('Sample Input'!$C$10:$P$10,MATCH(C272,'Sample Input'!$C$9:$P$9,1)):INDEX('Sample Input'!$C$10:$P$10,MATCH(C272,'Sample Input'!$C$9:$P$9,1)+1),INDEX('Sample Input'!$C$9:$P$9,MATCH(C272,'Sample Input'!$C$9:$P$9,1)):INDEX('Sample Input'!$C$9:$P$9,MATCH(C272,'Sample Input'!$C$9:$P$9,1)+1)))</f>
        <v>0</v>
      </c>
      <c r="E272" s="33">
        <f>IF(INDEX('Sample Input'!$C$9:$P$9,MATCH(C272,'Sample Input'!$C$9:$P$9,1))&gt;=20,FORECAST(C272,INDEX('Sample Input'!$C$11:$P$11,MATCH(C272,'Sample Input'!$C$9:$P$9,1)-1):INDEX('Sample Input'!$C$11:$P$11,MATCH(C272,'Sample Input'!$C$9:$P$9,1)),INDEX('Sample Input'!$C$9:$P$9,MATCH(C272,'Sample Input'!$C$9:$P$9,1)-1):INDEX('Sample Input'!$C$9:$P$9,MATCH(C272,'Sample Input'!$C$9:$P$9,1))),FORECAST(C272,INDEX('Sample Input'!$C$11:$P$11,MATCH(C272,'Sample Input'!$C$9:$P$9,1)):INDEX('Sample Input'!$C$11:$P$11,MATCH(C272,'Sample Input'!$C$9:$P$9,1)+1),INDEX('Sample Input'!$C$9:$P$9,MATCH(C272,'Sample Input'!$C$9:$P$9,1)):INDEX('Sample Input'!$C$9:$P$9,MATCH(C272,'Sample Input'!$C$9:$P$9,1)+1)))</f>
        <v>0</v>
      </c>
      <c r="F272" s="34">
        <f t="shared" si="89"/>
        <v>0.24782762695312502</v>
      </c>
      <c r="G272" s="34">
        <f t="shared" si="90"/>
        <v>0.2607421875</v>
      </c>
      <c r="H272" s="34">
        <f t="shared" si="91"/>
        <v>0.28390913085937503</v>
      </c>
      <c r="I272" s="35">
        <f t="shared" si="92"/>
        <v>66</v>
      </c>
      <c r="J272" s="35">
        <f t="shared" si="93"/>
        <v>66</v>
      </c>
      <c r="K272" s="35">
        <f t="shared" si="94"/>
        <v>66</v>
      </c>
      <c r="L272" s="35">
        <f t="shared" si="95"/>
        <v>140</v>
      </c>
      <c r="M272" s="35">
        <f t="shared" si="96"/>
        <v>140</v>
      </c>
      <c r="N272" s="36">
        <f t="shared" si="97"/>
        <v>140</v>
      </c>
      <c r="P272" s="48">
        <f>IF(INDEX('Sample Input'!$C$6:$P$6,MATCH(C272,'Sample Input'!$C$9:$P$9,1))&gt;='Sample Input'!$O$9,FORECAST(C272,INDEX('Sample Input'!$C$6:$P$6,MATCH(C272,'Sample Input'!$C$9:$P$9,1)-1):INDEX('Sample Input'!$C$6:$P$6,MATCH(C272,'Sample Input'!$C$9:$P$9,1)),INDEX('Sample Input'!$C$9:$P$9,MATCH(C272,'Sample Input'!$C$9:$P$9,1)-1):INDEX('Sample Input'!$C$9:$P$9,MATCH(C272,'Sample Input'!$C$9:$P$9,1))),FORECAST(C272,INDEX('Sample Input'!$C$6:$P$6,MATCH(C272,'Sample Input'!$C$9:$P$9,1)):INDEX('Sample Input'!$C$6:$P$6,MATCH(C272,'Sample Input'!$C$9:$P$9,1)+1),INDEX('Sample Input'!$C$9:$P$9,MATCH(C272,'Sample Input'!$C$9:$P$9,1)):INDEX('Sample Input'!$C$9:$P$9,MATCH(C272,'Sample Input'!$C$9:$P$9,1)+1)))</f>
        <v>58.107430854143487</v>
      </c>
      <c r="Q272" s="49">
        <f>IF(INDEX('Sample Input'!$C$9:$P$9,MATCH(C272,'Sample Input'!$C$9:$P$9,1))&gt;=20,FORECAST(C272,INDEX('Sample Input'!$C$7:$P$7,MATCH(C272,'Sample Input'!$C$9:$P$9,1)-1):INDEX('Sample Input'!$C$7:$P$7,MATCH(C272,'Sample Input'!$C$9:$P$9,1)),INDEX('Sample Input'!$C$9:$P$9,MATCH(C272,'Sample Input'!$C$9:$P$9,1)-1):INDEX('Sample Input'!$C$9:$P$9,MATCH(C272,'Sample Input'!$C$9:$P$9,1))),FORECAST(C272,INDEX('Sample Input'!$C$7:$P$7,MATCH(C272,'Sample Input'!$C$9:$P$9,1)):INDEX('Sample Input'!$C$7:$P$7,MATCH(C272,'Sample Input'!$C$9:$P$9,1)+1),INDEX('Sample Input'!$C$9:$P$9,MATCH(C272,'Sample Input'!$C$9:$P$9,1)):INDEX('Sample Input'!$C$9:$P$9,MATCH(C272,'Sample Input'!$C$9:$P$9,1)+1)))</f>
        <v>0</v>
      </c>
      <c r="R272" s="50">
        <f>IF(INDEX('Sample Input'!$C$9:$P$9,MATCH(C272,'Sample Input'!$C$9:$P$9,1))&gt;=20,FORECAST(C272,INDEX('Sample Input'!$C$8:$P$8,MATCH(C272,'Sample Input'!$C$9:$P$9,1)-1):INDEX('Sample Input'!$C$8:$P$8,MATCH(C272,'Sample Input'!$C$9:$P$9,1)),INDEX('Sample Input'!$C$9:$P$9,MATCH(C272,'Sample Input'!$C$9:$P$9,1)-1):INDEX('Sample Input'!$C$9:$P$9,MATCH(C272,'Sample Input'!$C$9:$P$9,1))),FORECAST(C272,INDEX('Sample Input'!$C$8:$P$8,MATCH(C272,'Sample Input'!$C$9:$P$9,1)):INDEX('Sample Input'!$C$8:$P$8,MATCH(C272,'Sample Input'!$C$9:$P$9,1)+1),INDEX('Sample Input'!$C$9:$P$9,MATCH(C272,'Sample Input'!$C$9:$P$9,1)):INDEX('Sample Input'!$C$9:$P$9,MATCH(C272,'Sample Input'!$C$9:$P$9,1)+1)))</f>
        <v>0</v>
      </c>
      <c r="T272" s="32">
        <f t="shared" si="98"/>
        <v>58.107430854143487</v>
      </c>
      <c r="U272" s="33">
        <f t="shared" si="99"/>
        <v>0</v>
      </c>
      <c r="V272" s="33">
        <f t="shared" si="100"/>
        <v>0</v>
      </c>
      <c r="W272" s="34">
        <f t="shared" si="101"/>
        <v>0.24782762695312502</v>
      </c>
      <c r="X272" s="34">
        <f t="shared" si="102"/>
        <v>0.2607421875</v>
      </c>
      <c r="Y272" s="34">
        <f t="shared" si="103"/>
        <v>0.28390913085937503</v>
      </c>
      <c r="Z272" s="35">
        <f t="shared" si="104"/>
        <v>66</v>
      </c>
      <c r="AA272" s="35">
        <f t="shared" si="105"/>
        <v>66</v>
      </c>
      <c r="AB272" s="35">
        <f t="shared" si="106"/>
        <v>66</v>
      </c>
      <c r="AC272" s="35">
        <f t="shared" si="107"/>
        <v>140</v>
      </c>
      <c r="AD272" s="35">
        <f t="shared" si="108"/>
        <v>140</v>
      </c>
      <c r="AE272" s="36">
        <f t="shared" si="109"/>
        <v>140</v>
      </c>
    </row>
    <row r="273" spans="1:31" x14ac:dyDescent="0.25">
      <c r="A273" s="56">
        <v>268</v>
      </c>
      <c r="C273" s="32">
        <f t="shared" si="88"/>
        <v>58.19983423022471</v>
      </c>
      <c r="D273" s="33">
        <f>IF(INDEX('Sample Input'!$C$9:$P$9,MATCH(C273,'Sample Input'!$C$9:$P$9,1))&gt;=20,FORECAST(C273,INDEX('Sample Input'!$C$10:$P$10,MATCH(C273,'Sample Input'!$C$9:$P$9,1)-1):INDEX('Sample Input'!$C$10:$P$10,MATCH(C273,'Sample Input'!$C$9:$P$9,1)),INDEX('Sample Input'!$C$9:$P$9,MATCH(C273,'Sample Input'!$C$9:$P$9,1)-1):INDEX('Sample Input'!$C$9:$P$9,MATCH(C273,'Sample Input'!$C$9:$P$9,1))),FORECAST(C273,INDEX('Sample Input'!$C$10:$P$10,MATCH(C273,'Sample Input'!$C$9:$P$9,1)):INDEX('Sample Input'!$C$10:$P$10,MATCH(C273,'Sample Input'!$C$9:$P$9,1)+1),INDEX('Sample Input'!$C$9:$P$9,MATCH(C273,'Sample Input'!$C$9:$P$9,1)):INDEX('Sample Input'!$C$9:$P$9,MATCH(C273,'Sample Input'!$C$9:$P$9,1)+1)))</f>
        <v>0</v>
      </c>
      <c r="E273" s="33">
        <f>IF(INDEX('Sample Input'!$C$9:$P$9,MATCH(C273,'Sample Input'!$C$9:$P$9,1))&gt;=20,FORECAST(C273,INDEX('Sample Input'!$C$11:$P$11,MATCH(C273,'Sample Input'!$C$9:$P$9,1)-1):INDEX('Sample Input'!$C$11:$P$11,MATCH(C273,'Sample Input'!$C$9:$P$9,1)),INDEX('Sample Input'!$C$9:$P$9,MATCH(C273,'Sample Input'!$C$9:$P$9,1)-1):INDEX('Sample Input'!$C$9:$P$9,MATCH(C273,'Sample Input'!$C$9:$P$9,1))),FORECAST(C273,INDEX('Sample Input'!$C$11:$P$11,MATCH(C273,'Sample Input'!$C$9:$P$9,1)):INDEX('Sample Input'!$C$11:$P$11,MATCH(C273,'Sample Input'!$C$9:$P$9,1)+1),INDEX('Sample Input'!$C$9:$P$9,MATCH(C273,'Sample Input'!$C$9:$P$9,1)):INDEX('Sample Input'!$C$9:$P$9,MATCH(C273,'Sample Input'!$C$9:$P$9,1)+1)))</f>
        <v>0</v>
      </c>
      <c r="F273" s="34">
        <f t="shared" si="89"/>
        <v>0.24875582031250013</v>
      </c>
      <c r="G273" s="34">
        <f t="shared" si="90"/>
        <v>0.26171875000000011</v>
      </c>
      <c r="H273" s="34">
        <f t="shared" si="91"/>
        <v>0.28497246093750017</v>
      </c>
      <c r="I273" s="35">
        <f t="shared" si="92"/>
        <v>67</v>
      </c>
      <c r="J273" s="35">
        <f t="shared" si="93"/>
        <v>67</v>
      </c>
      <c r="K273" s="35">
        <f t="shared" si="94"/>
        <v>67</v>
      </c>
      <c r="L273" s="35">
        <f t="shared" si="95"/>
        <v>140</v>
      </c>
      <c r="M273" s="35">
        <f t="shared" si="96"/>
        <v>140</v>
      </c>
      <c r="N273" s="36">
        <f t="shared" si="97"/>
        <v>140</v>
      </c>
      <c r="P273" s="48">
        <f>IF(INDEX('Sample Input'!$C$6:$P$6,MATCH(C273,'Sample Input'!$C$9:$P$9,1))&gt;='Sample Input'!$O$9,FORECAST(C273,INDEX('Sample Input'!$C$6:$P$6,MATCH(C273,'Sample Input'!$C$9:$P$9,1)-1):INDEX('Sample Input'!$C$6:$P$6,MATCH(C273,'Sample Input'!$C$9:$P$9,1)),INDEX('Sample Input'!$C$9:$P$9,MATCH(C273,'Sample Input'!$C$9:$P$9,1)-1):INDEX('Sample Input'!$C$9:$P$9,MATCH(C273,'Sample Input'!$C$9:$P$9,1))),FORECAST(C273,INDEX('Sample Input'!$C$6:$P$6,MATCH(C273,'Sample Input'!$C$9:$P$9,1)):INDEX('Sample Input'!$C$6:$P$6,MATCH(C273,'Sample Input'!$C$9:$P$9,1)+1),INDEX('Sample Input'!$C$9:$P$9,MATCH(C273,'Sample Input'!$C$9:$P$9,1)):INDEX('Sample Input'!$C$9:$P$9,MATCH(C273,'Sample Input'!$C$9:$P$9,1)+1)))</f>
        <v>58.19983423022471</v>
      </c>
      <c r="Q273" s="49">
        <f>IF(INDEX('Sample Input'!$C$9:$P$9,MATCH(C273,'Sample Input'!$C$9:$P$9,1))&gt;=20,FORECAST(C273,INDEX('Sample Input'!$C$7:$P$7,MATCH(C273,'Sample Input'!$C$9:$P$9,1)-1):INDEX('Sample Input'!$C$7:$P$7,MATCH(C273,'Sample Input'!$C$9:$P$9,1)),INDEX('Sample Input'!$C$9:$P$9,MATCH(C273,'Sample Input'!$C$9:$P$9,1)-1):INDEX('Sample Input'!$C$9:$P$9,MATCH(C273,'Sample Input'!$C$9:$P$9,1))),FORECAST(C273,INDEX('Sample Input'!$C$7:$P$7,MATCH(C273,'Sample Input'!$C$9:$P$9,1)):INDEX('Sample Input'!$C$7:$P$7,MATCH(C273,'Sample Input'!$C$9:$P$9,1)+1),INDEX('Sample Input'!$C$9:$P$9,MATCH(C273,'Sample Input'!$C$9:$P$9,1)):INDEX('Sample Input'!$C$9:$P$9,MATCH(C273,'Sample Input'!$C$9:$P$9,1)+1)))</f>
        <v>0</v>
      </c>
      <c r="R273" s="50">
        <f>IF(INDEX('Sample Input'!$C$9:$P$9,MATCH(C273,'Sample Input'!$C$9:$P$9,1))&gt;=20,FORECAST(C273,INDEX('Sample Input'!$C$8:$P$8,MATCH(C273,'Sample Input'!$C$9:$P$9,1)-1):INDEX('Sample Input'!$C$8:$P$8,MATCH(C273,'Sample Input'!$C$9:$P$9,1)),INDEX('Sample Input'!$C$9:$P$9,MATCH(C273,'Sample Input'!$C$9:$P$9,1)-1):INDEX('Sample Input'!$C$9:$P$9,MATCH(C273,'Sample Input'!$C$9:$P$9,1))),FORECAST(C273,INDEX('Sample Input'!$C$8:$P$8,MATCH(C273,'Sample Input'!$C$9:$P$9,1)):INDEX('Sample Input'!$C$8:$P$8,MATCH(C273,'Sample Input'!$C$9:$P$9,1)+1),INDEX('Sample Input'!$C$9:$P$9,MATCH(C273,'Sample Input'!$C$9:$P$9,1)):INDEX('Sample Input'!$C$9:$P$9,MATCH(C273,'Sample Input'!$C$9:$P$9,1)+1)))</f>
        <v>0</v>
      </c>
      <c r="T273" s="32">
        <f t="shared" si="98"/>
        <v>58.19983423022471</v>
      </c>
      <c r="U273" s="33">
        <f t="shared" si="99"/>
        <v>0</v>
      </c>
      <c r="V273" s="33">
        <f t="shared" si="100"/>
        <v>0</v>
      </c>
      <c r="W273" s="34">
        <f t="shared" si="101"/>
        <v>0.24875582031250013</v>
      </c>
      <c r="X273" s="34">
        <f t="shared" si="102"/>
        <v>0.26171875000000011</v>
      </c>
      <c r="Y273" s="34">
        <f t="shared" si="103"/>
        <v>0.28497246093750017</v>
      </c>
      <c r="Z273" s="35">
        <f t="shared" si="104"/>
        <v>67</v>
      </c>
      <c r="AA273" s="35">
        <f t="shared" si="105"/>
        <v>67</v>
      </c>
      <c r="AB273" s="35">
        <f t="shared" si="106"/>
        <v>67</v>
      </c>
      <c r="AC273" s="35">
        <f t="shared" si="107"/>
        <v>140</v>
      </c>
      <c r="AD273" s="35">
        <f t="shared" si="108"/>
        <v>140</v>
      </c>
      <c r="AE273" s="36">
        <f t="shared" si="109"/>
        <v>140</v>
      </c>
    </row>
    <row r="274" spans="1:31" x14ac:dyDescent="0.25">
      <c r="A274" s="56">
        <v>269</v>
      </c>
      <c r="C274" s="32">
        <f t="shared" si="88"/>
        <v>58.292008032109578</v>
      </c>
      <c r="D274" s="33">
        <f>IF(INDEX('Sample Input'!$C$9:$P$9,MATCH(C274,'Sample Input'!$C$9:$P$9,1))&gt;=20,FORECAST(C274,INDEX('Sample Input'!$C$10:$P$10,MATCH(C274,'Sample Input'!$C$9:$P$9,1)-1):INDEX('Sample Input'!$C$10:$P$10,MATCH(C274,'Sample Input'!$C$9:$P$9,1)),INDEX('Sample Input'!$C$9:$P$9,MATCH(C274,'Sample Input'!$C$9:$P$9,1)-1):INDEX('Sample Input'!$C$9:$P$9,MATCH(C274,'Sample Input'!$C$9:$P$9,1))),FORECAST(C274,INDEX('Sample Input'!$C$10:$P$10,MATCH(C274,'Sample Input'!$C$9:$P$9,1)):INDEX('Sample Input'!$C$10:$P$10,MATCH(C274,'Sample Input'!$C$9:$P$9,1)+1),INDEX('Sample Input'!$C$9:$P$9,MATCH(C274,'Sample Input'!$C$9:$P$9,1)):INDEX('Sample Input'!$C$9:$P$9,MATCH(C274,'Sample Input'!$C$9:$P$9,1)+1)))</f>
        <v>0</v>
      </c>
      <c r="E274" s="33">
        <f>IF(INDEX('Sample Input'!$C$9:$P$9,MATCH(C274,'Sample Input'!$C$9:$P$9,1))&gt;=20,FORECAST(C274,INDEX('Sample Input'!$C$11:$P$11,MATCH(C274,'Sample Input'!$C$9:$P$9,1)-1):INDEX('Sample Input'!$C$11:$P$11,MATCH(C274,'Sample Input'!$C$9:$P$9,1)),INDEX('Sample Input'!$C$9:$P$9,MATCH(C274,'Sample Input'!$C$9:$P$9,1)-1):INDEX('Sample Input'!$C$9:$P$9,MATCH(C274,'Sample Input'!$C$9:$P$9,1))),FORECAST(C274,INDEX('Sample Input'!$C$11:$P$11,MATCH(C274,'Sample Input'!$C$9:$P$9,1)):INDEX('Sample Input'!$C$11:$P$11,MATCH(C274,'Sample Input'!$C$9:$P$9,1)+1),INDEX('Sample Input'!$C$9:$P$9,MATCH(C274,'Sample Input'!$C$9:$P$9,1)):INDEX('Sample Input'!$C$9:$P$9,MATCH(C274,'Sample Input'!$C$9:$P$9,1)+1)))</f>
        <v>0</v>
      </c>
      <c r="F274" s="34">
        <f t="shared" si="89"/>
        <v>0.24968401367187512</v>
      </c>
      <c r="G274" s="34">
        <f t="shared" si="90"/>
        <v>0.26269531250000011</v>
      </c>
      <c r="H274" s="34">
        <f t="shared" si="91"/>
        <v>0.28603579101562515</v>
      </c>
      <c r="I274" s="35">
        <f t="shared" si="92"/>
        <v>67</v>
      </c>
      <c r="J274" s="35">
        <f t="shared" si="93"/>
        <v>67</v>
      </c>
      <c r="K274" s="35">
        <f t="shared" si="94"/>
        <v>67</v>
      </c>
      <c r="L274" s="35">
        <f t="shared" si="95"/>
        <v>140</v>
      </c>
      <c r="M274" s="35">
        <f t="shared" si="96"/>
        <v>140</v>
      </c>
      <c r="N274" s="36">
        <f t="shared" si="97"/>
        <v>140</v>
      </c>
      <c r="P274" s="48">
        <f>IF(INDEX('Sample Input'!$C$6:$P$6,MATCH(C274,'Sample Input'!$C$9:$P$9,1))&gt;='Sample Input'!$O$9,FORECAST(C274,INDEX('Sample Input'!$C$6:$P$6,MATCH(C274,'Sample Input'!$C$9:$P$9,1)-1):INDEX('Sample Input'!$C$6:$P$6,MATCH(C274,'Sample Input'!$C$9:$P$9,1)),INDEX('Sample Input'!$C$9:$P$9,MATCH(C274,'Sample Input'!$C$9:$P$9,1)-1):INDEX('Sample Input'!$C$9:$P$9,MATCH(C274,'Sample Input'!$C$9:$P$9,1))),FORECAST(C274,INDEX('Sample Input'!$C$6:$P$6,MATCH(C274,'Sample Input'!$C$9:$P$9,1)):INDEX('Sample Input'!$C$6:$P$6,MATCH(C274,'Sample Input'!$C$9:$P$9,1)+1),INDEX('Sample Input'!$C$9:$P$9,MATCH(C274,'Sample Input'!$C$9:$P$9,1)):INDEX('Sample Input'!$C$9:$P$9,MATCH(C274,'Sample Input'!$C$9:$P$9,1)+1)))</f>
        <v>58.292008032109578</v>
      </c>
      <c r="Q274" s="49">
        <f>IF(INDEX('Sample Input'!$C$9:$P$9,MATCH(C274,'Sample Input'!$C$9:$P$9,1))&gt;=20,FORECAST(C274,INDEX('Sample Input'!$C$7:$P$7,MATCH(C274,'Sample Input'!$C$9:$P$9,1)-1):INDEX('Sample Input'!$C$7:$P$7,MATCH(C274,'Sample Input'!$C$9:$P$9,1)),INDEX('Sample Input'!$C$9:$P$9,MATCH(C274,'Sample Input'!$C$9:$P$9,1)-1):INDEX('Sample Input'!$C$9:$P$9,MATCH(C274,'Sample Input'!$C$9:$P$9,1))),FORECAST(C274,INDEX('Sample Input'!$C$7:$P$7,MATCH(C274,'Sample Input'!$C$9:$P$9,1)):INDEX('Sample Input'!$C$7:$P$7,MATCH(C274,'Sample Input'!$C$9:$P$9,1)+1),INDEX('Sample Input'!$C$9:$P$9,MATCH(C274,'Sample Input'!$C$9:$P$9,1)):INDEX('Sample Input'!$C$9:$P$9,MATCH(C274,'Sample Input'!$C$9:$P$9,1)+1)))</f>
        <v>0</v>
      </c>
      <c r="R274" s="50">
        <f>IF(INDEX('Sample Input'!$C$9:$P$9,MATCH(C274,'Sample Input'!$C$9:$P$9,1))&gt;=20,FORECAST(C274,INDEX('Sample Input'!$C$8:$P$8,MATCH(C274,'Sample Input'!$C$9:$P$9,1)-1):INDEX('Sample Input'!$C$8:$P$8,MATCH(C274,'Sample Input'!$C$9:$P$9,1)),INDEX('Sample Input'!$C$9:$P$9,MATCH(C274,'Sample Input'!$C$9:$P$9,1)-1):INDEX('Sample Input'!$C$9:$P$9,MATCH(C274,'Sample Input'!$C$9:$P$9,1))),FORECAST(C274,INDEX('Sample Input'!$C$8:$P$8,MATCH(C274,'Sample Input'!$C$9:$P$9,1)):INDEX('Sample Input'!$C$8:$P$8,MATCH(C274,'Sample Input'!$C$9:$P$9,1)+1),INDEX('Sample Input'!$C$9:$P$9,MATCH(C274,'Sample Input'!$C$9:$P$9,1)):INDEX('Sample Input'!$C$9:$P$9,MATCH(C274,'Sample Input'!$C$9:$P$9,1)+1)))</f>
        <v>0</v>
      </c>
      <c r="T274" s="32">
        <f t="shared" si="98"/>
        <v>58.292008032109578</v>
      </c>
      <c r="U274" s="33">
        <f t="shared" si="99"/>
        <v>0</v>
      </c>
      <c r="V274" s="33">
        <f t="shared" si="100"/>
        <v>0</v>
      </c>
      <c r="W274" s="34">
        <f t="shared" si="101"/>
        <v>0.24968401367187512</v>
      </c>
      <c r="X274" s="34">
        <f t="shared" si="102"/>
        <v>0.26269531250000011</v>
      </c>
      <c r="Y274" s="34">
        <f t="shared" si="103"/>
        <v>0.28603579101562515</v>
      </c>
      <c r="Z274" s="35">
        <f t="shared" si="104"/>
        <v>67</v>
      </c>
      <c r="AA274" s="35">
        <f t="shared" si="105"/>
        <v>67</v>
      </c>
      <c r="AB274" s="35">
        <f t="shared" si="106"/>
        <v>67</v>
      </c>
      <c r="AC274" s="35">
        <f t="shared" si="107"/>
        <v>140</v>
      </c>
      <c r="AD274" s="35">
        <f t="shared" si="108"/>
        <v>140</v>
      </c>
      <c r="AE274" s="36">
        <f t="shared" si="109"/>
        <v>140</v>
      </c>
    </row>
    <row r="275" spans="1:31" x14ac:dyDescent="0.25">
      <c r="A275" s="56">
        <v>270</v>
      </c>
      <c r="C275" s="32">
        <f t="shared" si="88"/>
        <v>58.383953680436321</v>
      </c>
      <c r="D275" s="33">
        <f>IF(INDEX('Sample Input'!$C$9:$P$9,MATCH(C275,'Sample Input'!$C$9:$P$9,1))&gt;=20,FORECAST(C275,INDEX('Sample Input'!$C$10:$P$10,MATCH(C275,'Sample Input'!$C$9:$P$9,1)-1):INDEX('Sample Input'!$C$10:$P$10,MATCH(C275,'Sample Input'!$C$9:$P$9,1)),INDEX('Sample Input'!$C$9:$P$9,MATCH(C275,'Sample Input'!$C$9:$P$9,1)-1):INDEX('Sample Input'!$C$9:$P$9,MATCH(C275,'Sample Input'!$C$9:$P$9,1))),FORECAST(C275,INDEX('Sample Input'!$C$10:$P$10,MATCH(C275,'Sample Input'!$C$9:$P$9,1)):INDEX('Sample Input'!$C$10:$P$10,MATCH(C275,'Sample Input'!$C$9:$P$9,1)+1),INDEX('Sample Input'!$C$9:$P$9,MATCH(C275,'Sample Input'!$C$9:$P$9,1)):INDEX('Sample Input'!$C$9:$P$9,MATCH(C275,'Sample Input'!$C$9:$P$9,1)+1)))</f>
        <v>0</v>
      </c>
      <c r="E275" s="33">
        <f>IF(INDEX('Sample Input'!$C$9:$P$9,MATCH(C275,'Sample Input'!$C$9:$P$9,1))&gt;=20,FORECAST(C275,INDEX('Sample Input'!$C$11:$P$11,MATCH(C275,'Sample Input'!$C$9:$P$9,1)-1):INDEX('Sample Input'!$C$11:$P$11,MATCH(C275,'Sample Input'!$C$9:$P$9,1)),INDEX('Sample Input'!$C$9:$P$9,MATCH(C275,'Sample Input'!$C$9:$P$9,1)-1):INDEX('Sample Input'!$C$9:$P$9,MATCH(C275,'Sample Input'!$C$9:$P$9,1))),FORECAST(C275,INDEX('Sample Input'!$C$11:$P$11,MATCH(C275,'Sample Input'!$C$9:$P$9,1)):INDEX('Sample Input'!$C$11:$P$11,MATCH(C275,'Sample Input'!$C$9:$P$9,1)+1),INDEX('Sample Input'!$C$9:$P$9,MATCH(C275,'Sample Input'!$C$9:$P$9,1)):INDEX('Sample Input'!$C$9:$P$9,MATCH(C275,'Sample Input'!$C$9:$P$9,1)+1)))</f>
        <v>0</v>
      </c>
      <c r="F275" s="34">
        <f t="shared" si="89"/>
        <v>0.25061220703125003</v>
      </c>
      <c r="G275" s="34">
        <f t="shared" si="90"/>
        <v>0.263671875</v>
      </c>
      <c r="H275" s="34">
        <f t="shared" si="91"/>
        <v>0.28709912109375002</v>
      </c>
      <c r="I275" s="35">
        <f t="shared" si="92"/>
        <v>67</v>
      </c>
      <c r="J275" s="35">
        <f t="shared" si="93"/>
        <v>67</v>
      </c>
      <c r="K275" s="35">
        <f t="shared" si="94"/>
        <v>67</v>
      </c>
      <c r="L275" s="35">
        <f t="shared" si="95"/>
        <v>140</v>
      </c>
      <c r="M275" s="35">
        <f t="shared" si="96"/>
        <v>140</v>
      </c>
      <c r="N275" s="36">
        <f t="shared" si="97"/>
        <v>140</v>
      </c>
      <c r="P275" s="48">
        <f>IF(INDEX('Sample Input'!$C$6:$P$6,MATCH(C275,'Sample Input'!$C$9:$P$9,1))&gt;='Sample Input'!$O$9,FORECAST(C275,INDEX('Sample Input'!$C$6:$P$6,MATCH(C275,'Sample Input'!$C$9:$P$9,1)-1):INDEX('Sample Input'!$C$6:$P$6,MATCH(C275,'Sample Input'!$C$9:$P$9,1)),INDEX('Sample Input'!$C$9:$P$9,MATCH(C275,'Sample Input'!$C$9:$P$9,1)-1):INDEX('Sample Input'!$C$9:$P$9,MATCH(C275,'Sample Input'!$C$9:$P$9,1))),FORECAST(C275,INDEX('Sample Input'!$C$6:$P$6,MATCH(C275,'Sample Input'!$C$9:$P$9,1)):INDEX('Sample Input'!$C$6:$P$6,MATCH(C275,'Sample Input'!$C$9:$P$9,1)+1),INDEX('Sample Input'!$C$9:$P$9,MATCH(C275,'Sample Input'!$C$9:$P$9,1)):INDEX('Sample Input'!$C$9:$P$9,MATCH(C275,'Sample Input'!$C$9:$P$9,1)+1)))</f>
        <v>58.383953680436321</v>
      </c>
      <c r="Q275" s="49">
        <f>IF(INDEX('Sample Input'!$C$9:$P$9,MATCH(C275,'Sample Input'!$C$9:$P$9,1))&gt;=20,FORECAST(C275,INDEX('Sample Input'!$C$7:$P$7,MATCH(C275,'Sample Input'!$C$9:$P$9,1)-1):INDEX('Sample Input'!$C$7:$P$7,MATCH(C275,'Sample Input'!$C$9:$P$9,1)),INDEX('Sample Input'!$C$9:$P$9,MATCH(C275,'Sample Input'!$C$9:$P$9,1)-1):INDEX('Sample Input'!$C$9:$P$9,MATCH(C275,'Sample Input'!$C$9:$P$9,1))),FORECAST(C275,INDEX('Sample Input'!$C$7:$P$7,MATCH(C275,'Sample Input'!$C$9:$P$9,1)):INDEX('Sample Input'!$C$7:$P$7,MATCH(C275,'Sample Input'!$C$9:$P$9,1)+1),INDEX('Sample Input'!$C$9:$P$9,MATCH(C275,'Sample Input'!$C$9:$P$9,1)):INDEX('Sample Input'!$C$9:$P$9,MATCH(C275,'Sample Input'!$C$9:$P$9,1)+1)))</f>
        <v>0</v>
      </c>
      <c r="R275" s="50">
        <f>IF(INDEX('Sample Input'!$C$9:$P$9,MATCH(C275,'Sample Input'!$C$9:$P$9,1))&gt;=20,FORECAST(C275,INDEX('Sample Input'!$C$8:$P$8,MATCH(C275,'Sample Input'!$C$9:$P$9,1)-1):INDEX('Sample Input'!$C$8:$P$8,MATCH(C275,'Sample Input'!$C$9:$P$9,1)),INDEX('Sample Input'!$C$9:$P$9,MATCH(C275,'Sample Input'!$C$9:$P$9,1)-1):INDEX('Sample Input'!$C$9:$P$9,MATCH(C275,'Sample Input'!$C$9:$P$9,1))),FORECAST(C275,INDEX('Sample Input'!$C$8:$P$8,MATCH(C275,'Sample Input'!$C$9:$P$9,1)):INDEX('Sample Input'!$C$8:$P$8,MATCH(C275,'Sample Input'!$C$9:$P$9,1)+1),INDEX('Sample Input'!$C$9:$P$9,MATCH(C275,'Sample Input'!$C$9:$P$9,1)):INDEX('Sample Input'!$C$9:$P$9,MATCH(C275,'Sample Input'!$C$9:$P$9,1)+1)))</f>
        <v>0</v>
      </c>
      <c r="T275" s="32">
        <f t="shared" si="98"/>
        <v>58.383953680436321</v>
      </c>
      <c r="U275" s="33">
        <f t="shared" si="99"/>
        <v>0</v>
      </c>
      <c r="V275" s="33">
        <f t="shared" si="100"/>
        <v>0</v>
      </c>
      <c r="W275" s="34">
        <f t="shared" si="101"/>
        <v>0.25061220703125003</v>
      </c>
      <c r="X275" s="34">
        <f t="shared" si="102"/>
        <v>0.263671875</v>
      </c>
      <c r="Y275" s="34">
        <f t="shared" si="103"/>
        <v>0.28709912109375002</v>
      </c>
      <c r="Z275" s="35">
        <f t="shared" si="104"/>
        <v>67</v>
      </c>
      <c r="AA275" s="35">
        <f t="shared" si="105"/>
        <v>67</v>
      </c>
      <c r="AB275" s="35">
        <f t="shared" si="106"/>
        <v>67</v>
      </c>
      <c r="AC275" s="35">
        <f t="shared" si="107"/>
        <v>140</v>
      </c>
      <c r="AD275" s="35">
        <f t="shared" si="108"/>
        <v>140</v>
      </c>
      <c r="AE275" s="36">
        <f t="shared" si="109"/>
        <v>140</v>
      </c>
    </row>
    <row r="276" spans="1:31" x14ac:dyDescent="0.25">
      <c r="A276" s="56">
        <v>271</v>
      </c>
      <c r="C276" s="32">
        <f t="shared" si="88"/>
        <v>58.475672581829386</v>
      </c>
      <c r="D276" s="33">
        <f>IF(INDEX('Sample Input'!$C$9:$P$9,MATCH(C276,'Sample Input'!$C$9:$P$9,1))&gt;=20,FORECAST(C276,INDEX('Sample Input'!$C$10:$P$10,MATCH(C276,'Sample Input'!$C$9:$P$9,1)-1):INDEX('Sample Input'!$C$10:$P$10,MATCH(C276,'Sample Input'!$C$9:$P$9,1)),INDEX('Sample Input'!$C$9:$P$9,MATCH(C276,'Sample Input'!$C$9:$P$9,1)-1):INDEX('Sample Input'!$C$9:$P$9,MATCH(C276,'Sample Input'!$C$9:$P$9,1))),FORECAST(C276,INDEX('Sample Input'!$C$10:$P$10,MATCH(C276,'Sample Input'!$C$9:$P$9,1)):INDEX('Sample Input'!$C$10:$P$10,MATCH(C276,'Sample Input'!$C$9:$P$9,1)+1),INDEX('Sample Input'!$C$9:$P$9,MATCH(C276,'Sample Input'!$C$9:$P$9,1)):INDEX('Sample Input'!$C$9:$P$9,MATCH(C276,'Sample Input'!$C$9:$P$9,1)+1)))</f>
        <v>0</v>
      </c>
      <c r="E276" s="33">
        <f>IF(INDEX('Sample Input'!$C$9:$P$9,MATCH(C276,'Sample Input'!$C$9:$P$9,1))&gt;=20,FORECAST(C276,INDEX('Sample Input'!$C$11:$P$11,MATCH(C276,'Sample Input'!$C$9:$P$9,1)-1):INDEX('Sample Input'!$C$11:$P$11,MATCH(C276,'Sample Input'!$C$9:$P$9,1)),INDEX('Sample Input'!$C$9:$P$9,MATCH(C276,'Sample Input'!$C$9:$P$9,1)-1):INDEX('Sample Input'!$C$9:$P$9,MATCH(C276,'Sample Input'!$C$9:$P$9,1))),FORECAST(C276,INDEX('Sample Input'!$C$11:$P$11,MATCH(C276,'Sample Input'!$C$9:$P$9,1)):INDEX('Sample Input'!$C$11:$P$11,MATCH(C276,'Sample Input'!$C$9:$P$9,1)+1),INDEX('Sample Input'!$C$9:$P$9,MATCH(C276,'Sample Input'!$C$9:$P$9,1)):INDEX('Sample Input'!$C$9:$P$9,MATCH(C276,'Sample Input'!$C$9:$P$9,1)+1)))</f>
        <v>0</v>
      </c>
      <c r="F276" s="34">
        <f t="shared" si="89"/>
        <v>0.25154040039062509</v>
      </c>
      <c r="G276" s="34">
        <f t="shared" si="90"/>
        <v>0.26464843750000006</v>
      </c>
      <c r="H276" s="34">
        <f t="shared" si="91"/>
        <v>0.28816245117187511</v>
      </c>
      <c r="I276" s="35">
        <f t="shared" si="92"/>
        <v>67</v>
      </c>
      <c r="J276" s="35">
        <f t="shared" si="93"/>
        <v>67</v>
      </c>
      <c r="K276" s="35">
        <f t="shared" si="94"/>
        <v>67</v>
      </c>
      <c r="L276" s="35">
        <f t="shared" si="95"/>
        <v>141</v>
      </c>
      <c r="M276" s="35">
        <f t="shared" si="96"/>
        <v>141</v>
      </c>
      <c r="N276" s="36">
        <f t="shared" si="97"/>
        <v>141</v>
      </c>
      <c r="P276" s="48">
        <f>IF(INDEX('Sample Input'!$C$6:$P$6,MATCH(C276,'Sample Input'!$C$9:$P$9,1))&gt;='Sample Input'!$O$9,FORECAST(C276,INDEX('Sample Input'!$C$6:$P$6,MATCH(C276,'Sample Input'!$C$9:$P$9,1)-1):INDEX('Sample Input'!$C$6:$P$6,MATCH(C276,'Sample Input'!$C$9:$P$9,1)),INDEX('Sample Input'!$C$9:$P$9,MATCH(C276,'Sample Input'!$C$9:$P$9,1)-1):INDEX('Sample Input'!$C$9:$P$9,MATCH(C276,'Sample Input'!$C$9:$P$9,1))),FORECAST(C276,INDEX('Sample Input'!$C$6:$P$6,MATCH(C276,'Sample Input'!$C$9:$P$9,1)):INDEX('Sample Input'!$C$6:$P$6,MATCH(C276,'Sample Input'!$C$9:$P$9,1)+1),INDEX('Sample Input'!$C$9:$P$9,MATCH(C276,'Sample Input'!$C$9:$P$9,1)):INDEX('Sample Input'!$C$9:$P$9,MATCH(C276,'Sample Input'!$C$9:$P$9,1)+1)))</f>
        <v>58.475672581829386</v>
      </c>
      <c r="Q276" s="49">
        <f>IF(INDEX('Sample Input'!$C$9:$P$9,MATCH(C276,'Sample Input'!$C$9:$P$9,1))&gt;=20,FORECAST(C276,INDEX('Sample Input'!$C$7:$P$7,MATCH(C276,'Sample Input'!$C$9:$P$9,1)-1):INDEX('Sample Input'!$C$7:$P$7,MATCH(C276,'Sample Input'!$C$9:$P$9,1)),INDEX('Sample Input'!$C$9:$P$9,MATCH(C276,'Sample Input'!$C$9:$P$9,1)-1):INDEX('Sample Input'!$C$9:$P$9,MATCH(C276,'Sample Input'!$C$9:$P$9,1))),FORECAST(C276,INDEX('Sample Input'!$C$7:$P$7,MATCH(C276,'Sample Input'!$C$9:$P$9,1)):INDEX('Sample Input'!$C$7:$P$7,MATCH(C276,'Sample Input'!$C$9:$P$9,1)+1),INDEX('Sample Input'!$C$9:$P$9,MATCH(C276,'Sample Input'!$C$9:$P$9,1)):INDEX('Sample Input'!$C$9:$P$9,MATCH(C276,'Sample Input'!$C$9:$P$9,1)+1)))</f>
        <v>0</v>
      </c>
      <c r="R276" s="50">
        <f>IF(INDEX('Sample Input'!$C$9:$P$9,MATCH(C276,'Sample Input'!$C$9:$P$9,1))&gt;=20,FORECAST(C276,INDEX('Sample Input'!$C$8:$P$8,MATCH(C276,'Sample Input'!$C$9:$P$9,1)-1):INDEX('Sample Input'!$C$8:$P$8,MATCH(C276,'Sample Input'!$C$9:$P$9,1)),INDEX('Sample Input'!$C$9:$P$9,MATCH(C276,'Sample Input'!$C$9:$P$9,1)-1):INDEX('Sample Input'!$C$9:$P$9,MATCH(C276,'Sample Input'!$C$9:$P$9,1))),FORECAST(C276,INDEX('Sample Input'!$C$8:$P$8,MATCH(C276,'Sample Input'!$C$9:$P$9,1)):INDEX('Sample Input'!$C$8:$P$8,MATCH(C276,'Sample Input'!$C$9:$P$9,1)+1),INDEX('Sample Input'!$C$9:$P$9,MATCH(C276,'Sample Input'!$C$9:$P$9,1)):INDEX('Sample Input'!$C$9:$P$9,MATCH(C276,'Sample Input'!$C$9:$P$9,1)+1)))</f>
        <v>0</v>
      </c>
      <c r="T276" s="32">
        <f t="shared" si="98"/>
        <v>58.475672581829386</v>
      </c>
      <c r="U276" s="33">
        <f t="shared" si="99"/>
        <v>0</v>
      </c>
      <c r="V276" s="33">
        <f t="shared" si="100"/>
        <v>0</v>
      </c>
      <c r="W276" s="34">
        <f t="shared" si="101"/>
        <v>0.25154040039062509</v>
      </c>
      <c r="X276" s="34">
        <f t="shared" si="102"/>
        <v>0.26464843750000006</v>
      </c>
      <c r="Y276" s="34">
        <f t="shared" si="103"/>
        <v>0.28816245117187511</v>
      </c>
      <c r="Z276" s="35">
        <f t="shared" si="104"/>
        <v>67</v>
      </c>
      <c r="AA276" s="35">
        <f t="shared" si="105"/>
        <v>67</v>
      </c>
      <c r="AB276" s="35">
        <f t="shared" si="106"/>
        <v>67</v>
      </c>
      <c r="AC276" s="35">
        <f t="shared" si="107"/>
        <v>141</v>
      </c>
      <c r="AD276" s="35">
        <f t="shared" si="108"/>
        <v>141</v>
      </c>
      <c r="AE276" s="36">
        <f t="shared" si="109"/>
        <v>141</v>
      </c>
    </row>
    <row r="277" spans="1:31" x14ac:dyDescent="0.25">
      <c r="A277" s="56">
        <v>272</v>
      </c>
      <c r="C277" s="32">
        <f t="shared" si="88"/>
        <v>58.567166129088832</v>
      </c>
      <c r="D277" s="33">
        <f>IF(INDEX('Sample Input'!$C$9:$P$9,MATCH(C277,'Sample Input'!$C$9:$P$9,1))&gt;=20,FORECAST(C277,INDEX('Sample Input'!$C$10:$P$10,MATCH(C277,'Sample Input'!$C$9:$P$9,1)-1):INDEX('Sample Input'!$C$10:$P$10,MATCH(C277,'Sample Input'!$C$9:$P$9,1)),INDEX('Sample Input'!$C$9:$P$9,MATCH(C277,'Sample Input'!$C$9:$P$9,1)-1):INDEX('Sample Input'!$C$9:$P$9,MATCH(C277,'Sample Input'!$C$9:$P$9,1))),FORECAST(C277,INDEX('Sample Input'!$C$10:$P$10,MATCH(C277,'Sample Input'!$C$9:$P$9,1)):INDEX('Sample Input'!$C$10:$P$10,MATCH(C277,'Sample Input'!$C$9:$P$9,1)+1),INDEX('Sample Input'!$C$9:$P$9,MATCH(C277,'Sample Input'!$C$9:$P$9,1)):INDEX('Sample Input'!$C$9:$P$9,MATCH(C277,'Sample Input'!$C$9:$P$9,1)+1)))</f>
        <v>0</v>
      </c>
      <c r="E277" s="33">
        <f>IF(INDEX('Sample Input'!$C$9:$P$9,MATCH(C277,'Sample Input'!$C$9:$P$9,1))&gt;=20,FORECAST(C277,INDEX('Sample Input'!$C$11:$P$11,MATCH(C277,'Sample Input'!$C$9:$P$9,1)-1):INDEX('Sample Input'!$C$11:$P$11,MATCH(C277,'Sample Input'!$C$9:$P$9,1)),INDEX('Sample Input'!$C$9:$P$9,MATCH(C277,'Sample Input'!$C$9:$P$9,1)-1):INDEX('Sample Input'!$C$9:$P$9,MATCH(C277,'Sample Input'!$C$9:$P$9,1))),FORECAST(C277,INDEX('Sample Input'!$C$11:$P$11,MATCH(C277,'Sample Input'!$C$9:$P$9,1)):INDEX('Sample Input'!$C$11:$P$11,MATCH(C277,'Sample Input'!$C$9:$P$9,1)+1),INDEX('Sample Input'!$C$9:$P$9,MATCH(C277,'Sample Input'!$C$9:$P$9,1)):INDEX('Sample Input'!$C$9:$P$9,MATCH(C277,'Sample Input'!$C$9:$P$9,1)+1)))</f>
        <v>0</v>
      </c>
      <c r="F277" s="34">
        <f t="shared" si="89"/>
        <v>0.25246859375000008</v>
      </c>
      <c r="G277" s="34">
        <f t="shared" si="90"/>
        <v>0.26562500000000006</v>
      </c>
      <c r="H277" s="34">
        <f t="shared" si="91"/>
        <v>0.28922578125000009</v>
      </c>
      <c r="I277" s="35">
        <f t="shared" si="92"/>
        <v>68</v>
      </c>
      <c r="J277" s="35">
        <f t="shared" si="93"/>
        <v>68</v>
      </c>
      <c r="K277" s="35">
        <f t="shared" si="94"/>
        <v>68</v>
      </c>
      <c r="L277" s="35">
        <f t="shared" si="95"/>
        <v>141</v>
      </c>
      <c r="M277" s="35">
        <f t="shared" si="96"/>
        <v>141</v>
      </c>
      <c r="N277" s="36">
        <f t="shared" si="97"/>
        <v>141</v>
      </c>
      <c r="P277" s="48">
        <f>IF(INDEX('Sample Input'!$C$6:$P$6,MATCH(C277,'Sample Input'!$C$9:$P$9,1))&gt;='Sample Input'!$O$9,FORECAST(C277,INDEX('Sample Input'!$C$6:$P$6,MATCH(C277,'Sample Input'!$C$9:$P$9,1)-1):INDEX('Sample Input'!$C$6:$P$6,MATCH(C277,'Sample Input'!$C$9:$P$9,1)),INDEX('Sample Input'!$C$9:$P$9,MATCH(C277,'Sample Input'!$C$9:$P$9,1)-1):INDEX('Sample Input'!$C$9:$P$9,MATCH(C277,'Sample Input'!$C$9:$P$9,1))),FORECAST(C277,INDEX('Sample Input'!$C$6:$P$6,MATCH(C277,'Sample Input'!$C$9:$P$9,1)):INDEX('Sample Input'!$C$6:$P$6,MATCH(C277,'Sample Input'!$C$9:$P$9,1)+1),INDEX('Sample Input'!$C$9:$P$9,MATCH(C277,'Sample Input'!$C$9:$P$9,1)):INDEX('Sample Input'!$C$9:$P$9,MATCH(C277,'Sample Input'!$C$9:$P$9,1)+1)))</f>
        <v>58.567166129088832</v>
      </c>
      <c r="Q277" s="49">
        <f>IF(INDEX('Sample Input'!$C$9:$P$9,MATCH(C277,'Sample Input'!$C$9:$P$9,1))&gt;=20,FORECAST(C277,INDEX('Sample Input'!$C$7:$P$7,MATCH(C277,'Sample Input'!$C$9:$P$9,1)-1):INDEX('Sample Input'!$C$7:$P$7,MATCH(C277,'Sample Input'!$C$9:$P$9,1)),INDEX('Sample Input'!$C$9:$P$9,MATCH(C277,'Sample Input'!$C$9:$P$9,1)-1):INDEX('Sample Input'!$C$9:$P$9,MATCH(C277,'Sample Input'!$C$9:$P$9,1))),FORECAST(C277,INDEX('Sample Input'!$C$7:$P$7,MATCH(C277,'Sample Input'!$C$9:$P$9,1)):INDEX('Sample Input'!$C$7:$P$7,MATCH(C277,'Sample Input'!$C$9:$P$9,1)+1),INDEX('Sample Input'!$C$9:$P$9,MATCH(C277,'Sample Input'!$C$9:$P$9,1)):INDEX('Sample Input'!$C$9:$P$9,MATCH(C277,'Sample Input'!$C$9:$P$9,1)+1)))</f>
        <v>0</v>
      </c>
      <c r="R277" s="50">
        <f>IF(INDEX('Sample Input'!$C$9:$P$9,MATCH(C277,'Sample Input'!$C$9:$P$9,1))&gt;=20,FORECAST(C277,INDEX('Sample Input'!$C$8:$P$8,MATCH(C277,'Sample Input'!$C$9:$P$9,1)-1):INDEX('Sample Input'!$C$8:$P$8,MATCH(C277,'Sample Input'!$C$9:$P$9,1)),INDEX('Sample Input'!$C$9:$P$9,MATCH(C277,'Sample Input'!$C$9:$P$9,1)-1):INDEX('Sample Input'!$C$9:$P$9,MATCH(C277,'Sample Input'!$C$9:$P$9,1))),FORECAST(C277,INDEX('Sample Input'!$C$8:$P$8,MATCH(C277,'Sample Input'!$C$9:$P$9,1)):INDEX('Sample Input'!$C$8:$P$8,MATCH(C277,'Sample Input'!$C$9:$P$9,1)+1),INDEX('Sample Input'!$C$9:$P$9,MATCH(C277,'Sample Input'!$C$9:$P$9,1)):INDEX('Sample Input'!$C$9:$P$9,MATCH(C277,'Sample Input'!$C$9:$P$9,1)+1)))</f>
        <v>0</v>
      </c>
      <c r="T277" s="32">
        <f t="shared" si="98"/>
        <v>58.567166129088832</v>
      </c>
      <c r="U277" s="33">
        <f t="shared" si="99"/>
        <v>0</v>
      </c>
      <c r="V277" s="33">
        <f t="shared" si="100"/>
        <v>0</v>
      </c>
      <c r="W277" s="34">
        <f t="shared" si="101"/>
        <v>0.25246859375000008</v>
      </c>
      <c r="X277" s="34">
        <f t="shared" si="102"/>
        <v>0.26562500000000006</v>
      </c>
      <c r="Y277" s="34">
        <f t="shared" si="103"/>
        <v>0.28922578125000009</v>
      </c>
      <c r="Z277" s="35">
        <f t="shared" si="104"/>
        <v>68</v>
      </c>
      <c r="AA277" s="35">
        <f t="shared" si="105"/>
        <v>68</v>
      </c>
      <c r="AB277" s="35">
        <f t="shared" si="106"/>
        <v>68</v>
      </c>
      <c r="AC277" s="35">
        <f t="shared" si="107"/>
        <v>141</v>
      </c>
      <c r="AD277" s="35">
        <f t="shared" si="108"/>
        <v>141</v>
      </c>
      <c r="AE277" s="36">
        <f t="shared" si="109"/>
        <v>141</v>
      </c>
    </row>
    <row r="278" spans="1:31" x14ac:dyDescent="0.25">
      <c r="A278" s="56">
        <v>273</v>
      </c>
      <c r="C278" s="32">
        <f t="shared" si="88"/>
        <v>58.658435701376433</v>
      </c>
      <c r="D278" s="33">
        <f>IF(INDEX('Sample Input'!$C$9:$P$9,MATCH(C278,'Sample Input'!$C$9:$P$9,1))&gt;=20,FORECAST(C278,INDEX('Sample Input'!$C$10:$P$10,MATCH(C278,'Sample Input'!$C$9:$P$9,1)-1):INDEX('Sample Input'!$C$10:$P$10,MATCH(C278,'Sample Input'!$C$9:$P$9,1)),INDEX('Sample Input'!$C$9:$P$9,MATCH(C278,'Sample Input'!$C$9:$P$9,1)-1):INDEX('Sample Input'!$C$9:$P$9,MATCH(C278,'Sample Input'!$C$9:$P$9,1))),FORECAST(C278,INDEX('Sample Input'!$C$10:$P$10,MATCH(C278,'Sample Input'!$C$9:$P$9,1)):INDEX('Sample Input'!$C$10:$P$10,MATCH(C278,'Sample Input'!$C$9:$P$9,1)+1),INDEX('Sample Input'!$C$9:$P$9,MATCH(C278,'Sample Input'!$C$9:$P$9,1)):INDEX('Sample Input'!$C$9:$P$9,MATCH(C278,'Sample Input'!$C$9:$P$9,1)+1)))</f>
        <v>0</v>
      </c>
      <c r="E278" s="33">
        <f>IF(INDEX('Sample Input'!$C$9:$P$9,MATCH(C278,'Sample Input'!$C$9:$P$9,1))&gt;=20,FORECAST(C278,INDEX('Sample Input'!$C$11:$P$11,MATCH(C278,'Sample Input'!$C$9:$P$9,1)-1):INDEX('Sample Input'!$C$11:$P$11,MATCH(C278,'Sample Input'!$C$9:$P$9,1)),INDEX('Sample Input'!$C$9:$P$9,MATCH(C278,'Sample Input'!$C$9:$P$9,1)-1):INDEX('Sample Input'!$C$9:$P$9,MATCH(C278,'Sample Input'!$C$9:$P$9,1))),FORECAST(C278,INDEX('Sample Input'!$C$11:$P$11,MATCH(C278,'Sample Input'!$C$9:$P$9,1)):INDEX('Sample Input'!$C$11:$P$11,MATCH(C278,'Sample Input'!$C$9:$P$9,1)+1),INDEX('Sample Input'!$C$9:$P$9,MATCH(C278,'Sample Input'!$C$9:$P$9,1)):INDEX('Sample Input'!$C$9:$P$9,MATCH(C278,'Sample Input'!$C$9:$P$9,1)+1)))</f>
        <v>0</v>
      </c>
      <c r="F278" s="34">
        <f t="shared" si="89"/>
        <v>0.25339678710937502</v>
      </c>
      <c r="G278" s="34">
        <f t="shared" si="90"/>
        <v>0.2666015625</v>
      </c>
      <c r="H278" s="34">
        <f t="shared" si="91"/>
        <v>0.29028911132812502</v>
      </c>
      <c r="I278" s="35">
        <f t="shared" si="92"/>
        <v>68</v>
      </c>
      <c r="J278" s="35">
        <f t="shared" si="93"/>
        <v>68</v>
      </c>
      <c r="K278" s="35">
        <f t="shared" si="94"/>
        <v>68</v>
      </c>
      <c r="L278" s="35">
        <f t="shared" si="95"/>
        <v>141</v>
      </c>
      <c r="M278" s="35">
        <f t="shared" si="96"/>
        <v>141</v>
      </c>
      <c r="N278" s="36">
        <f t="shared" si="97"/>
        <v>141</v>
      </c>
      <c r="P278" s="48">
        <f>IF(INDEX('Sample Input'!$C$6:$P$6,MATCH(C278,'Sample Input'!$C$9:$P$9,1))&gt;='Sample Input'!$O$9,FORECAST(C278,INDEX('Sample Input'!$C$6:$P$6,MATCH(C278,'Sample Input'!$C$9:$P$9,1)-1):INDEX('Sample Input'!$C$6:$P$6,MATCH(C278,'Sample Input'!$C$9:$P$9,1)),INDEX('Sample Input'!$C$9:$P$9,MATCH(C278,'Sample Input'!$C$9:$P$9,1)-1):INDEX('Sample Input'!$C$9:$P$9,MATCH(C278,'Sample Input'!$C$9:$P$9,1))),FORECAST(C278,INDEX('Sample Input'!$C$6:$P$6,MATCH(C278,'Sample Input'!$C$9:$P$9,1)):INDEX('Sample Input'!$C$6:$P$6,MATCH(C278,'Sample Input'!$C$9:$P$9,1)+1),INDEX('Sample Input'!$C$9:$P$9,MATCH(C278,'Sample Input'!$C$9:$P$9,1)):INDEX('Sample Input'!$C$9:$P$9,MATCH(C278,'Sample Input'!$C$9:$P$9,1)+1)))</f>
        <v>58.658435701376433</v>
      </c>
      <c r="Q278" s="49">
        <f>IF(INDEX('Sample Input'!$C$9:$P$9,MATCH(C278,'Sample Input'!$C$9:$P$9,1))&gt;=20,FORECAST(C278,INDEX('Sample Input'!$C$7:$P$7,MATCH(C278,'Sample Input'!$C$9:$P$9,1)-1):INDEX('Sample Input'!$C$7:$P$7,MATCH(C278,'Sample Input'!$C$9:$P$9,1)),INDEX('Sample Input'!$C$9:$P$9,MATCH(C278,'Sample Input'!$C$9:$P$9,1)-1):INDEX('Sample Input'!$C$9:$P$9,MATCH(C278,'Sample Input'!$C$9:$P$9,1))),FORECAST(C278,INDEX('Sample Input'!$C$7:$P$7,MATCH(C278,'Sample Input'!$C$9:$P$9,1)):INDEX('Sample Input'!$C$7:$P$7,MATCH(C278,'Sample Input'!$C$9:$P$9,1)+1),INDEX('Sample Input'!$C$9:$P$9,MATCH(C278,'Sample Input'!$C$9:$P$9,1)):INDEX('Sample Input'!$C$9:$P$9,MATCH(C278,'Sample Input'!$C$9:$P$9,1)+1)))</f>
        <v>0</v>
      </c>
      <c r="R278" s="50">
        <f>IF(INDEX('Sample Input'!$C$9:$P$9,MATCH(C278,'Sample Input'!$C$9:$P$9,1))&gt;=20,FORECAST(C278,INDEX('Sample Input'!$C$8:$P$8,MATCH(C278,'Sample Input'!$C$9:$P$9,1)-1):INDEX('Sample Input'!$C$8:$P$8,MATCH(C278,'Sample Input'!$C$9:$P$9,1)),INDEX('Sample Input'!$C$9:$P$9,MATCH(C278,'Sample Input'!$C$9:$P$9,1)-1):INDEX('Sample Input'!$C$9:$P$9,MATCH(C278,'Sample Input'!$C$9:$P$9,1))),FORECAST(C278,INDEX('Sample Input'!$C$8:$P$8,MATCH(C278,'Sample Input'!$C$9:$P$9,1)):INDEX('Sample Input'!$C$8:$P$8,MATCH(C278,'Sample Input'!$C$9:$P$9,1)+1),INDEX('Sample Input'!$C$9:$P$9,MATCH(C278,'Sample Input'!$C$9:$P$9,1)):INDEX('Sample Input'!$C$9:$P$9,MATCH(C278,'Sample Input'!$C$9:$P$9,1)+1)))</f>
        <v>0</v>
      </c>
      <c r="T278" s="32">
        <f t="shared" si="98"/>
        <v>58.658435701376433</v>
      </c>
      <c r="U278" s="33">
        <f t="shared" si="99"/>
        <v>0</v>
      </c>
      <c r="V278" s="33">
        <f t="shared" si="100"/>
        <v>0</v>
      </c>
      <c r="W278" s="34">
        <f t="shared" si="101"/>
        <v>0.25339678710937502</v>
      </c>
      <c r="X278" s="34">
        <f t="shared" si="102"/>
        <v>0.2666015625</v>
      </c>
      <c r="Y278" s="34">
        <f t="shared" si="103"/>
        <v>0.29028911132812502</v>
      </c>
      <c r="Z278" s="35">
        <f t="shared" si="104"/>
        <v>68</v>
      </c>
      <c r="AA278" s="35">
        <f t="shared" si="105"/>
        <v>68</v>
      </c>
      <c r="AB278" s="35">
        <f t="shared" si="106"/>
        <v>68</v>
      </c>
      <c r="AC278" s="35">
        <f t="shared" si="107"/>
        <v>141</v>
      </c>
      <c r="AD278" s="35">
        <f t="shared" si="108"/>
        <v>141</v>
      </c>
      <c r="AE278" s="36">
        <f t="shared" si="109"/>
        <v>141</v>
      </c>
    </row>
    <row r="279" spans="1:31" x14ac:dyDescent="0.25">
      <c r="A279" s="56">
        <v>274</v>
      </c>
      <c r="C279" s="32">
        <f t="shared" si="88"/>
        <v>58.749482664398698</v>
      </c>
      <c r="D279" s="33">
        <f>IF(INDEX('Sample Input'!$C$9:$P$9,MATCH(C279,'Sample Input'!$C$9:$P$9,1))&gt;=20,FORECAST(C279,INDEX('Sample Input'!$C$10:$P$10,MATCH(C279,'Sample Input'!$C$9:$P$9,1)-1):INDEX('Sample Input'!$C$10:$P$10,MATCH(C279,'Sample Input'!$C$9:$P$9,1)),INDEX('Sample Input'!$C$9:$P$9,MATCH(C279,'Sample Input'!$C$9:$P$9,1)-1):INDEX('Sample Input'!$C$9:$P$9,MATCH(C279,'Sample Input'!$C$9:$P$9,1))),FORECAST(C279,INDEX('Sample Input'!$C$10:$P$10,MATCH(C279,'Sample Input'!$C$9:$P$9,1)):INDEX('Sample Input'!$C$10:$P$10,MATCH(C279,'Sample Input'!$C$9:$P$9,1)+1),INDEX('Sample Input'!$C$9:$P$9,MATCH(C279,'Sample Input'!$C$9:$P$9,1)):INDEX('Sample Input'!$C$9:$P$9,MATCH(C279,'Sample Input'!$C$9:$P$9,1)+1)))</f>
        <v>0</v>
      </c>
      <c r="E279" s="33">
        <f>IF(INDEX('Sample Input'!$C$9:$P$9,MATCH(C279,'Sample Input'!$C$9:$P$9,1))&gt;=20,FORECAST(C279,INDEX('Sample Input'!$C$11:$P$11,MATCH(C279,'Sample Input'!$C$9:$P$9,1)-1):INDEX('Sample Input'!$C$11:$P$11,MATCH(C279,'Sample Input'!$C$9:$P$9,1)),INDEX('Sample Input'!$C$9:$P$9,MATCH(C279,'Sample Input'!$C$9:$P$9,1)-1):INDEX('Sample Input'!$C$9:$P$9,MATCH(C279,'Sample Input'!$C$9:$P$9,1))),FORECAST(C279,INDEX('Sample Input'!$C$11:$P$11,MATCH(C279,'Sample Input'!$C$9:$P$9,1)):INDEX('Sample Input'!$C$11:$P$11,MATCH(C279,'Sample Input'!$C$9:$P$9,1)+1),INDEX('Sample Input'!$C$9:$P$9,MATCH(C279,'Sample Input'!$C$9:$P$9,1)):INDEX('Sample Input'!$C$9:$P$9,MATCH(C279,'Sample Input'!$C$9:$P$9,1)+1)))</f>
        <v>0</v>
      </c>
      <c r="F279" s="34">
        <f t="shared" si="89"/>
        <v>0.25432498046875002</v>
      </c>
      <c r="G279" s="34">
        <f t="shared" si="90"/>
        <v>0.267578125</v>
      </c>
      <c r="H279" s="34">
        <f t="shared" si="91"/>
        <v>0.29135244140625005</v>
      </c>
      <c r="I279" s="35">
        <f t="shared" si="92"/>
        <v>68</v>
      </c>
      <c r="J279" s="35">
        <f t="shared" si="93"/>
        <v>68</v>
      </c>
      <c r="K279" s="35">
        <f t="shared" si="94"/>
        <v>68</v>
      </c>
      <c r="L279" s="35">
        <f t="shared" si="95"/>
        <v>141</v>
      </c>
      <c r="M279" s="35">
        <f t="shared" si="96"/>
        <v>141</v>
      </c>
      <c r="N279" s="36">
        <f t="shared" si="97"/>
        <v>141</v>
      </c>
      <c r="P279" s="48">
        <f>IF(INDEX('Sample Input'!$C$6:$P$6,MATCH(C279,'Sample Input'!$C$9:$P$9,1))&gt;='Sample Input'!$O$9,FORECAST(C279,INDEX('Sample Input'!$C$6:$P$6,MATCH(C279,'Sample Input'!$C$9:$P$9,1)-1):INDEX('Sample Input'!$C$6:$P$6,MATCH(C279,'Sample Input'!$C$9:$P$9,1)),INDEX('Sample Input'!$C$9:$P$9,MATCH(C279,'Sample Input'!$C$9:$P$9,1)-1):INDEX('Sample Input'!$C$9:$P$9,MATCH(C279,'Sample Input'!$C$9:$P$9,1))),FORECAST(C279,INDEX('Sample Input'!$C$6:$P$6,MATCH(C279,'Sample Input'!$C$9:$P$9,1)):INDEX('Sample Input'!$C$6:$P$6,MATCH(C279,'Sample Input'!$C$9:$P$9,1)+1),INDEX('Sample Input'!$C$9:$P$9,MATCH(C279,'Sample Input'!$C$9:$P$9,1)):INDEX('Sample Input'!$C$9:$P$9,MATCH(C279,'Sample Input'!$C$9:$P$9,1)+1)))</f>
        <v>58.749482664398698</v>
      </c>
      <c r="Q279" s="49">
        <f>IF(INDEX('Sample Input'!$C$9:$P$9,MATCH(C279,'Sample Input'!$C$9:$P$9,1))&gt;=20,FORECAST(C279,INDEX('Sample Input'!$C$7:$P$7,MATCH(C279,'Sample Input'!$C$9:$P$9,1)-1):INDEX('Sample Input'!$C$7:$P$7,MATCH(C279,'Sample Input'!$C$9:$P$9,1)),INDEX('Sample Input'!$C$9:$P$9,MATCH(C279,'Sample Input'!$C$9:$P$9,1)-1):INDEX('Sample Input'!$C$9:$P$9,MATCH(C279,'Sample Input'!$C$9:$P$9,1))),FORECAST(C279,INDEX('Sample Input'!$C$7:$P$7,MATCH(C279,'Sample Input'!$C$9:$P$9,1)):INDEX('Sample Input'!$C$7:$P$7,MATCH(C279,'Sample Input'!$C$9:$P$9,1)+1),INDEX('Sample Input'!$C$9:$P$9,MATCH(C279,'Sample Input'!$C$9:$P$9,1)):INDEX('Sample Input'!$C$9:$P$9,MATCH(C279,'Sample Input'!$C$9:$P$9,1)+1)))</f>
        <v>0</v>
      </c>
      <c r="R279" s="50">
        <f>IF(INDEX('Sample Input'!$C$9:$P$9,MATCH(C279,'Sample Input'!$C$9:$P$9,1))&gt;=20,FORECAST(C279,INDEX('Sample Input'!$C$8:$P$8,MATCH(C279,'Sample Input'!$C$9:$P$9,1)-1):INDEX('Sample Input'!$C$8:$P$8,MATCH(C279,'Sample Input'!$C$9:$P$9,1)),INDEX('Sample Input'!$C$9:$P$9,MATCH(C279,'Sample Input'!$C$9:$P$9,1)-1):INDEX('Sample Input'!$C$9:$P$9,MATCH(C279,'Sample Input'!$C$9:$P$9,1))),FORECAST(C279,INDEX('Sample Input'!$C$8:$P$8,MATCH(C279,'Sample Input'!$C$9:$P$9,1)):INDEX('Sample Input'!$C$8:$P$8,MATCH(C279,'Sample Input'!$C$9:$P$9,1)+1),INDEX('Sample Input'!$C$9:$P$9,MATCH(C279,'Sample Input'!$C$9:$P$9,1)):INDEX('Sample Input'!$C$9:$P$9,MATCH(C279,'Sample Input'!$C$9:$P$9,1)+1)))</f>
        <v>0</v>
      </c>
      <c r="T279" s="32">
        <f t="shared" si="98"/>
        <v>58.749482664398698</v>
      </c>
      <c r="U279" s="33">
        <f t="shared" si="99"/>
        <v>0</v>
      </c>
      <c r="V279" s="33">
        <f t="shared" si="100"/>
        <v>0</v>
      </c>
      <c r="W279" s="34">
        <f t="shared" si="101"/>
        <v>0.25432498046875002</v>
      </c>
      <c r="X279" s="34">
        <f t="shared" si="102"/>
        <v>0.267578125</v>
      </c>
      <c r="Y279" s="34">
        <f t="shared" si="103"/>
        <v>0.29135244140625005</v>
      </c>
      <c r="Z279" s="35">
        <f t="shared" si="104"/>
        <v>68</v>
      </c>
      <c r="AA279" s="35">
        <f t="shared" si="105"/>
        <v>68</v>
      </c>
      <c r="AB279" s="35">
        <f t="shared" si="106"/>
        <v>68</v>
      </c>
      <c r="AC279" s="35">
        <f t="shared" si="107"/>
        <v>141</v>
      </c>
      <c r="AD279" s="35">
        <f t="shared" si="108"/>
        <v>141</v>
      </c>
      <c r="AE279" s="36">
        <f t="shared" si="109"/>
        <v>141</v>
      </c>
    </row>
    <row r="280" spans="1:31" x14ac:dyDescent="0.25">
      <c r="A280" s="56">
        <v>275</v>
      </c>
      <c r="C280" s="32">
        <f t="shared" si="88"/>
        <v>58.840308370586627</v>
      </c>
      <c r="D280" s="33">
        <f>IF(INDEX('Sample Input'!$C$9:$P$9,MATCH(C280,'Sample Input'!$C$9:$P$9,1))&gt;=20,FORECAST(C280,INDEX('Sample Input'!$C$10:$P$10,MATCH(C280,'Sample Input'!$C$9:$P$9,1)-1):INDEX('Sample Input'!$C$10:$P$10,MATCH(C280,'Sample Input'!$C$9:$P$9,1)),INDEX('Sample Input'!$C$9:$P$9,MATCH(C280,'Sample Input'!$C$9:$P$9,1)-1):INDEX('Sample Input'!$C$9:$P$9,MATCH(C280,'Sample Input'!$C$9:$P$9,1))),FORECAST(C280,INDEX('Sample Input'!$C$10:$P$10,MATCH(C280,'Sample Input'!$C$9:$P$9,1)):INDEX('Sample Input'!$C$10:$P$10,MATCH(C280,'Sample Input'!$C$9:$P$9,1)+1),INDEX('Sample Input'!$C$9:$P$9,MATCH(C280,'Sample Input'!$C$9:$P$9,1)):INDEX('Sample Input'!$C$9:$P$9,MATCH(C280,'Sample Input'!$C$9:$P$9,1)+1)))</f>
        <v>0</v>
      </c>
      <c r="E280" s="33">
        <f>IF(INDEX('Sample Input'!$C$9:$P$9,MATCH(C280,'Sample Input'!$C$9:$P$9,1))&gt;=20,FORECAST(C280,INDEX('Sample Input'!$C$11:$P$11,MATCH(C280,'Sample Input'!$C$9:$P$9,1)-1):INDEX('Sample Input'!$C$11:$P$11,MATCH(C280,'Sample Input'!$C$9:$P$9,1)),INDEX('Sample Input'!$C$9:$P$9,MATCH(C280,'Sample Input'!$C$9:$P$9,1)-1):INDEX('Sample Input'!$C$9:$P$9,MATCH(C280,'Sample Input'!$C$9:$P$9,1))),FORECAST(C280,INDEX('Sample Input'!$C$11:$P$11,MATCH(C280,'Sample Input'!$C$9:$P$9,1)):INDEX('Sample Input'!$C$11:$P$11,MATCH(C280,'Sample Input'!$C$9:$P$9,1)+1),INDEX('Sample Input'!$C$9:$P$9,MATCH(C280,'Sample Input'!$C$9:$P$9,1)):INDEX('Sample Input'!$C$9:$P$9,MATCH(C280,'Sample Input'!$C$9:$P$9,1)+1)))</f>
        <v>0</v>
      </c>
      <c r="F280" s="34">
        <f t="shared" si="89"/>
        <v>0.25525317382812507</v>
      </c>
      <c r="G280" s="34">
        <f t="shared" si="90"/>
        <v>0.26855468750000006</v>
      </c>
      <c r="H280" s="34">
        <f t="shared" si="91"/>
        <v>0.29241577148437509</v>
      </c>
      <c r="I280" s="35">
        <f t="shared" si="92"/>
        <v>68</v>
      </c>
      <c r="J280" s="35">
        <f t="shared" si="93"/>
        <v>68</v>
      </c>
      <c r="K280" s="35">
        <f t="shared" si="94"/>
        <v>68</v>
      </c>
      <c r="L280" s="35">
        <f t="shared" si="95"/>
        <v>142</v>
      </c>
      <c r="M280" s="35">
        <f t="shared" si="96"/>
        <v>142</v>
      </c>
      <c r="N280" s="36">
        <f t="shared" si="97"/>
        <v>142</v>
      </c>
      <c r="P280" s="48">
        <f>IF(INDEX('Sample Input'!$C$6:$P$6,MATCH(C280,'Sample Input'!$C$9:$P$9,1))&gt;='Sample Input'!$O$9,FORECAST(C280,INDEX('Sample Input'!$C$6:$P$6,MATCH(C280,'Sample Input'!$C$9:$P$9,1)-1):INDEX('Sample Input'!$C$6:$P$6,MATCH(C280,'Sample Input'!$C$9:$P$9,1)),INDEX('Sample Input'!$C$9:$P$9,MATCH(C280,'Sample Input'!$C$9:$P$9,1)-1):INDEX('Sample Input'!$C$9:$P$9,MATCH(C280,'Sample Input'!$C$9:$P$9,1))),FORECAST(C280,INDEX('Sample Input'!$C$6:$P$6,MATCH(C280,'Sample Input'!$C$9:$P$9,1)):INDEX('Sample Input'!$C$6:$P$6,MATCH(C280,'Sample Input'!$C$9:$P$9,1)+1),INDEX('Sample Input'!$C$9:$P$9,MATCH(C280,'Sample Input'!$C$9:$P$9,1)):INDEX('Sample Input'!$C$9:$P$9,MATCH(C280,'Sample Input'!$C$9:$P$9,1)+1)))</f>
        <v>58.840308370586627</v>
      </c>
      <c r="Q280" s="49">
        <f>IF(INDEX('Sample Input'!$C$9:$P$9,MATCH(C280,'Sample Input'!$C$9:$P$9,1))&gt;=20,FORECAST(C280,INDEX('Sample Input'!$C$7:$P$7,MATCH(C280,'Sample Input'!$C$9:$P$9,1)-1):INDEX('Sample Input'!$C$7:$P$7,MATCH(C280,'Sample Input'!$C$9:$P$9,1)),INDEX('Sample Input'!$C$9:$P$9,MATCH(C280,'Sample Input'!$C$9:$P$9,1)-1):INDEX('Sample Input'!$C$9:$P$9,MATCH(C280,'Sample Input'!$C$9:$P$9,1))),FORECAST(C280,INDEX('Sample Input'!$C$7:$P$7,MATCH(C280,'Sample Input'!$C$9:$P$9,1)):INDEX('Sample Input'!$C$7:$P$7,MATCH(C280,'Sample Input'!$C$9:$P$9,1)+1),INDEX('Sample Input'!$C$9:$P$9,MATCH(C280,'Sample Input'!$C$9:$P$9,1)):INDEX('Sample Input'!$C$9:$P$9,MATCH(C280,'Sample Input'!$C$9:$P$9,1)+1)))</f>
        <v>0</v>
      </c>
      <c r="R280" s="50">
        <f>IF(INDEX('Sample Input'!$C$9:$P$9,MATCH(C280,'Sample Input'!$C$9:$P$9,1))&gt;=20,FORECAST(C280,INDEX('Sample Input'!$C$8:$P$8,MATCH(C280,'Sample Input'!$C$9:$P$9,1)-1):INDEX('Sample Input'!$C$8:$P$8,MATCH(C280,'Sample Input'!$C$9:$P$9,1)),INDEX('Sample Input'!$C$9:$P$9,MATCH(C280,'Sample Input'!$C$9:$P$9,1)-1):INDEX('Sample Input'!$C$9:$P$9,MATCH(C280,'Sample Input'!$C$9:$P$9,1))),FORECAST(C280,INDEX('Sample Input'!$C$8:$P$8,MATCH(C280,'Sample Input'!$C$9:$P$9,1)):INDEX('Sample Input'!$C$8:$P$8,MATCH(C280,'Sample Input'!$C$9:$P$9,1)+1),INDEX('Sample Input'!$C$9:$P$9,MATCH(C280,'Sample Input'!$C$9:$P$9,1)):INDEX('Sample Input'!$C$9:$P$9,MATCH(C280,'Sample Input'!$C$9:$P$9,1)+1)))</f>
        <v>0</v>
      </c>
      <c r="T280" s="32">
        <f t="shared" si="98"/>
        <v>58.840308370586627</v>
      </c>
      <c r="U280" s="33">
        <f t="shared" si="99"/>
        <v>0</v>
      </c>
      <c r="V280" s="33">
        <f t="shared" si="100"/>
        <v>0</v>
      </c>
      <c r="W280" s="34">
        <f t="shared" si="101"/>
        <v>0.25525317382812507</v>
      </c>
      <c r="X280" s="34">
        <f t="shared" si="102"/>
        <v>0.26855468750000006</v>
      </c>
      <c r="Y280" s="34">
        <f t="shared" si="103"/>
        <v>0.29241577148437509</v>
      </c>
      <c r="Z280" s="35">
        <f t="shared" si="104"/>
        <v>68</v>
      </c>
      <c r="AA280" s="35">
        <f t="shared" si="105"/>
        <v>68</v>
      </c>
      <c r="AB280" s="35">
        <f t="shared" si="106"/>
        <v>68</v>
      </c>
      <c r="AC280" s="35">
        <f t="shared" si="107"/>
        <v>142</v>
      </c>
      <c r="AD280" s="35">
        <f t="shared" si="108"/>
        <v>142</v>
      </c>
      <c r="AE280" s="36">
        <f t="shared" si="109"/>
        <v>142</v>
      </c>
    </row>
    <row r="281" spans="1:31" x14ac:dyDescent="0.25">
      <c r="A281" s="56">
        <v>276</v>
      </c>
      <c r="C281" s="32">
        <f t="shared" si="88"/>
        <v>58.930914159272533</v>
      </c>
      <c r="D281" s="33">
        <f>IF(INDEX('Sample Input'!$C$9:$P$9,MATCH(C281,'Sample Input'!$C$9:$P$9,1))&gt;=20,FORECAST(C281,INDEX('Sample Input'!$C$10:$P$10,MATCH(C281,'Sample Input'!$C$9:$P$9,1)-1):INDEX('Sample Input'!$C$10:$P$10,MATCH(C281,'Sample Input'!$C$9:$P$9,1)),INDEX('Sample Input'!$C$9:$P$9,MATCH(C281,'Sample Input'!$C$9:$P$9,1)-1):INDEX('Sample Input'!$C$9:$P$9,MATCH(C281,'Sample Input'!$C$9:$P$9,1))),FORECAST(C281,INDEX('Sample Input'!$C$10:$P$10,MATCH(C281,'Sample Input'!$C$9:$P$9,1)):INDEX('Sample Input'!$C$10:$P$10,MATCH(C281,'Sample Input'!$C$9:$P$9,1)+1),INDEX('Sample Input'!$C$9:$P$9,MATCH(C281,'Sample Input'!$C$9:$P$9,1)):INDEX('Sample Input'!$C$9:$P$9,MATCH(C281,'Sample Input'!$C$9:$P$9,1)+1)))</f>
        <v>0</v>
      </c>
      <c r="E281" s="33">
        <f>IF(INDEX('Sample Input'!$C$9:$P$9,MATCH(C281,'Sample Input'!$C$9:$P$9,1))&gt;=20,FORECAST(C281,INDEX('Sample Input'!$C$11:$P$11,MATCH(C281,'Sample Input'!$C$9:$P$9,1)-1):INDEX('Sample Input'!$C$11:$P$11,MATCH(C281,'Sample Input'!$C$9:$P$9,1)),INDEX('Sample Input'!$C$9:$P$9,MATCH(C281,'Sample Input'!$C$9:$P$9,1)-1):INDEX('Sample Input'!$C$9:$P$9,MATCH(C281,'Sample Input'!$C$9:$P$9,1))),FORECAST(C281,INDEX('Sample Input'!$C$11:$P$11,MATCH(C281,'Sample Input'!$C$9:$P$9,1)):INDEX('Sample Input'!$C$11:$P$11,MATCH(C281,'Sample Input'!$C$9:$P$9,1)+1),INDEX('Sample Input'!$C$9:$P$9,MATCH(C281,'Sample Input'!$C$9:$P$9,1)):INDEX('Sample Input'!$C$9:$P$9,MATCH(C281,'Sample Input'!$C$9:$P$9,1)+1)))</f>
        <v>0</v>
      </c>
      <c r="F281" s="34">
        <f t="shared" si="89"/>
        <v>0.25618136718750001</v>
      </c>
      <c r="G281" s="34">
        <f t="shared" si="90"/>
        <v>0.26953125</v>
      </c>
      <c r="H281" s="34">
        <f t="shared" si="91"/>
        <v>0.29347910156250001</v>
      </c>
      <c r="I281" s="35">
        <f t="shared" si="92"/>
        <v>69</v>
      </c>
      <c r="J281" s="35">
        <f t="shared" si="93"/>
        <v>69</v>
      </c>
      <c r="K281" s="35">
        <f t="shared" si="94"/>
        <v>69</v>
      </c>
      <c r="L281" s="35">
        <f t="shared" si="95"/>
        <v>142</v>
      </c>
      <c r="M281" s="35">
        <f t="shared" si="96"/>
        <v>142</v>
      </c>
      <c r="N281" s="36">
        <f t="shared" si="97"/>
        <v>142</v>
      </c>
      <c r="P281" s="48">
        <f>IF(INDEX('Sample Input'!$C$6:$P$6,MATCH(C281,'Sample Input'!$C$9:$P$9,1))&gt;='Sample Input'!$O$9,FORECAST(C281,INDEX('Sample Input'!$C$6:$P$6,MATCH(C281,'Sample Input'!$C$9:$P$9,1)-1):INDEX('Sample Input'!$C$6:$P$6,MATCH(C281,'Sample Input'!$C$9:$P$9,1)),INDEX('Sample Input'!$C$9:$P$9,MATCH(C281,'Sample Input'!$C$9:$P$9,1)-1):INDEX('Sample Input'!$C$9:$P$9,MATCH(C281,'Sample Input'!$C$9:$P$9,1))),FORECAST(C281,INDEX('Sample Input'!$C$6:$P$6,MATCH(C281,'Sample Input'!$C$9:$P$9,1)):INDEX('Sample Input'!$C$6:$P$6,MATCH(C281,'Sample Input'!$C$9:$P$9,1)+1),INDEX('Sample Input'!$C$9:$P$9,MATCH(C281,'Sample Input'!$C$9:$P$9,1)):INDEX('Sample Input'!$C$9:$P$9,MATCH(C281,'Sample Input'!$C$9:$P$9,1)+1)))</f>
        <v>58.930914159272533</v>
      </c>
      <c r="Q281" s="49">
        <f>IF(INDEX('Sample Input'!$C$9:$P$9,MATCH(C281,'Sample Input'!$C$9:$P$9,1))&gt;=20,FORECAST(C281,INDEX('Sample Input'!$C$7:$P$7,MATCH(C281,'Sample Input'!$C$9:$P$9,1)-1):INDEX('Sample Input'!$C$7:$P$7,MATCH(C281,'Sample Input'!$C$9:$P$9,1)),INDEX('Sample Input'!$C$9:$P$9,MATCH(C281,'Sample Input'!$C$9:$P$9,1)-1):INDEX('Sample Input'!$C$9:$P$9,MATCH(C281,'Sample Input'!$C$9:$P$9,1))),FORECAST(C281,INDEX('Sample Input'!$C$7:$P$7,MATCH(C281,'Sample Input'!$C$9:$P$9,1)):INDEX('Sample Input'!$C$7:$P$7,MATCH(C281,'Sample Input'!$C$9:$P$9,1)+1),INDEX('Sample Input'!$C$9:$P$9,MATCH(C281,'Sample Input'!$C$9:$P$9,1)):INDEX('Sample Input'!$C$9:$P$9,MATCH(C281,'Sample Input'!$C$9:$P$9,1)+1)))</f>
        <v>0</v>
      </c>
      <c r="R281" s="50">
        <f>IF(INDEX('Sample Input'!$C$9:$P$9,MATCH(C281,'Sample Input'!$C$9:$P$9,1))&gt;=20,FORECAST(C281,INDEX('Sample Input'!$C$8:$P$8,MATCH(C281,'Sample Input'!$C$9:$P$9,1)-1):INDEX('Sample Input'!$C$8:$P$8,MATCH(C281,'Sample Input'!$C$9:$P$9,1)),INDEX('Sample Input'!$C$9:$P$9,MATCH(C281,'Sample Input'!$C$9:$P$9,1)-1):INDEX('Sample Input'!$C$9:$P$9,MATCH(C281,'Sample Input'!$C$9:$P$9,1))),FORECAST(C281,INDEX('Sample Input'!$C$8:$P$8,MATCH(C281,'Sample Input'!$C$9:$P$9,1)):INDEX('Sample Input'!$C$8:$P$8,MATCH(C281,'Sample Input'!$C$9:$P$9,1)+1),INDEX('Sample Input'!$C$9:$P$9,MATCH(C281,'Sample Input'!$C$9:$P$9,1)):INDEX('Sample Input'!$C$9:$P$9,MATCH(C281,'Sample Input'!$C$9:$P$9,1)+1)))</f>
        <v>0</v>
      </c>
      <c r="T281" s="32">
        <f t="shared" si="98"/>
        <v>58.930914159272533</v>
      </c>
      <c r="U281" s="33">
        <f t="shared" si="99"/>
        <v>0</v>
      </c>
      <c r="V281" s="33">
        <f t="shared" si="100"/>
        <v>0</v>
      </c>
      <c r="W281" s="34">
        <f t="shared" si="101"/>
        <v>0.25618136718750001</v>
      </c>
      <c r="X281" s="34">
        <f t="shared" si="102"/>
        <v>0.26953125</v>
      </c>
      <c r="Y281" s="34">
        <f t="shared" si="103"/>
        <v>0.29347910156250001</v>
      </c>
      <c r="Z281" s="35">
        <f t="shared" si="104"/>
        <v>69</v>
      </c>
      <c r="AA281" s="35">
        <f t="shared" si="105"/>
        <v>69</v>
      </c>
      <c r="AB281" s="35">
        <f t="shared" si="106"/>
        <v>69</v>
      </c>
      <c r="AC281" s="35">
        <f t="shared" si="107"/>
        <v>142</v>
      </c>
      <c r="AD281" s="35">
        <f t="shared" si="108"/>
        <v>142</v>
      </c>
      <c r="AE281" s="36">
        <f t="shared" si="109"/>
        <v>142</v>
      </c>
    </row>
    <row r="282" spans="1:31" x14ac:dyDescent="0.25">
      <c r="A282" s="56">
        <v>277</v>
      </c>
      <c r="C282" s="32">
        <f t="shared" si="88"/>
        <v>59.021301356863916</v>
      </c>
      <c r="D282" s="33">
        <f>IF(INDEX('Sample Input'!$C$9:$P$9,MATCH(C282,'Sample Input'!$C$9:$P$9,1))&gt;=20,FORECAST(C282,INDEX('Sample Input'!$C$10:$P$10,MATCH(C282,'Sample Input'!$C$9:$P$9,1)-1):INDEX('Sample Input'!$C$10:$P$10,MATCH(C282,'Sample Input'!$C$9:$P$9,1)),INDEX('Sample Input'!$C$9:$P$9,MATCH(C282,'Sample Input'!$C$9:$P$9,1)-1):INDEX('Sample Input'!$C$9:$P$9,MATCH(C282,'Sample Input'!$C$9:$P$9,1))),FORECAST(C282,INDEX('Sample Input'!$C$10:$P$10,MATCH(C282,'Sample Input'!$C$9:$P$9,1)):INDEX('Sample Input'!$C$10:$P$10,MATCH(C282,'Sample Input'!$C$9:$P$9,1)+1),INDEX('Sample Input'!$C$9:$P$9,MATCH(C282,'Sample Input'!$C$9:$P$9,1)):INDEX('Sample Input'!$C$9:$P$9,MATCH(C282,'Sample Input'!$C$9:$P$9,1)+1)))</f>
        <v>0</v>
      </c>
      <c r="E282" s="33">
        <f>IF(INDEX('Sample Input'!$C$9:$P$9,MATCH(C282,'Sample Input'!$C$9:$P$9,1))&gt;=20,FORECAST(C282,INDEX('Sample Input'!$C$11:$P$11,MATCH(C282,'Sample Input'!$C$9:$P$9,1)-1):INDEX('Sample Input'!$C$11:$P$11,MATCH(C282,'Sample Input'!$C$9:$P$9,1)),INDEX('Sample Input'!$C$9:$P$9,MATCH(C282,'Sample Input'!$C$9:$P$9,1)-1):INDEX('Sample Input'!$C$9:$P$9,MATCH(C282,'Sample Input'!$C$9:$P$9,1))),FORECAST(C282,INDEX('Sample Input'!$C$11:$P$11,MATCH(C282,'Sample Input'!$C$9:$P$9,1)):INDEX('Sample Input'!$C$11:$P$11,MATCH(C282,'Sample Input'!$C$9:$P$9,1)+1),INDEX('Sample Input'!$C$9:$P$9,MATCH(C282,'Sample Input'!$C$9:$P$9,1)):INDEX('Sample Input'!$C$9:$P$9,MATCH(C282,'Sample Input'!$C$9:$P$9,1)+1)))</f>
        <v>0</v>
      </c>
      <c r="F282" s="34">
        <f t="shared" si="89"/>
        <v>0.257109560546875</v>
      </c>
      <c r="G282" s="34">
        <f t="shared" si="90"/>
        <v>0.2705078125</v>
      </c>
      <c r="H282" s="34">
        <f t="shared" si="91"/>
        <v>0.29454243164062505</v>
      </c>
      <c r="I282" s="35">
        <f t="shared" si="92"/>
        <v>69</v>
      </c>
      <c r="J282" s="35">
        <f t="shared" si="93"/>
        <v>69</v>
      </c>
      <c r="K282" s="35">
        <f t="shared" si="94"/>
        <v>69</v>
      </c>
      <c r="L282" s="35">
        <f t="shared" si="95"/>
        <v>142</v>
      </c>
      <c r="M282" s="35">
        <f t="shared" si="96"/>
        <v>142</v>
      </c>
      <c r="N282" s="36">
        <f t="shared" si="97"/>
        <v>142</v>
      </c>
      <c r="P282" s="48">
        <f>IF(INDEX('Sample Input'!$C$6:$P$6,MATCH(C282,'Sample Input'!$C$9:$P$9,1))&gt;='Sample Input'!$O$9,FORECAST(C282,INDEX('Sample Input'!$C$6:$P$6,MATCH(C282,'Sample Input'!$C$9:$P$9,1)-1):INDEX('Sample Input'!$C$6:$P$6,MATCH(C282,'Sample Input'!$C$9:$P$9,1)),INDEX('Sample Input'!$C$9:$P$9,MATCH(C282,'Sample Input'!$C$9:$P$9,1)-1):INDEX('Sample Input'!$C$9:$P$9,MATCH(C282,'Sample Input'!$C$9:$P$9,1))),FORECAST(C282,INDEX('Sample Input'!$C$6:$P$6,MATCH(C282,'Sample Input'!$C$9:$P$9,1)):INDEX('Sample Input'!$C$6:$P$6,MATCH(C282,'Sample Input'!$C$9:$P$9,1)+1),INDEX('Sample Input'!$C$9:$P$9,MATCH(C282,'Sample Input'!$C$9:$P$9,1)):INDEX('Sample Input'!$C$9:$P$9,MATCH(C282,'Sample Input'!$C$9:$P$9,1)+1)))</f>
        <v>59.021301356863916</v>
      </c>
      <c r="Q282" s="49">
        <f>IF(INDEX('Sample Input'!$C$9:$P$9,MATCH(C282,'Sample Input'!$C$9:$P$9,1))&gt;=20,FORECAST(C282,INDEX('Sample Input'!$C$7:$P$7,MATCH(C282,'Sample Input'!$C$9:$P$9,1)-1):INDEX('Sample Input'!$C$7:$P$7,MATCH(C282,'Sample Input'!$C$9:$P$9,1)),INDEX('Sample Input'!$C$9:$P$9,MATCH(C282,'Sample Input'!$C$9:$P$9,1)-1):INDEX('Sample Input'!$C$9:$P$9,MATCH(C282,'Sample Input'!$C$9:$P$9,1))),FORECAST(C282,INDEX('Sample Input'!$C$7:$P$7,MATCH(C282,'Sample Input'!$C$9:$P$9,1)):INDEX('Sample Input'!$C$7:$P$7,MATCH(C282,'Sample Input'!$C$9:$P$9,1)+1),INDEX('Sample Input'!$C$9:$P$9,MATCH(C282,'Sample Input'!$C$9:$P$9,1)):INDEX('Sample Input'!$C$9:$P$9,MATCH(C282,'Sample Input'!$C$9:$P$9,1)+1)))</f>
        <v>0</v>
      </c>
      <c r="R282" s="50">
        <f>IF(INDEX('Sample Input'!$C$9:$P$9,MATCH(C282,'Sample Input'!$C$9:$P$9,1))&gt;=20,FORECAST(C282,INDEX('Sample Input'!$C$8:$P$8,MATCH(C282,'Sample Input'!$C$9:$P$9,1)-1):INDEX('Sample Input'!$C$8:$P$8,MATCH(C282,'Sample Input'!$C$9:$P$9,1)),INDEX('Sample Input'!$C$9:$P$9,MATCH(C282,'Sample Input'!$C$9:$P$9,1)-1):INDEX('Sample Input'!$C$9:$P$9,MATCH(C282,'Sample Input'!$C$9:$P$9,1))),FORECAST(C282,INDEX('Sample Input'!$C$8:$P$8,MATCH(C282,'Sample Input'!$C$9:$P$9,1)):INDEX('Sample Input'!$C$8:$P$8,MATCH(C282,'Sample Input'!$C$9:$P$9,1)+1),INDEX('Sample Input'!$C$9:$P$9,MATCH(C282,'Sample Input'!$C$9:$P$9,1)):INDEX('Sample Input'!$C$9:$P$9,MATCH(C282,'Sample Input'!$C$9:$P$9,1)+1)))</f>
        <v>0</v>
      </c>
      <c r="T282" s="32">
        <f t="shared" si="98"/>
        <v>59.021301356863916</v>
      </c>
      <c r="U282" s="33">
        <f t="shared" si="99"/>
        <v>0</v>
      </c>
      <c r="V282" s="33">
        <f t="shared" si="100"/>
        <v>0</v>
      </c>
      <c r="W282" s="34">
        <f t="shared" si="101"/>
        <v>0.257109560546875</v>
      </c>
      <c r="X282" s="34">
        <f t="shared" si="102"/>
        <v>0.2705078125</v>
      </c>
      <c r="Y282" s="34">
        <f t="shared" si="103"/>
        <v>0.29454243164062505</v>
      </c>
      <c r="Z282" s="35">
        <f t="shared" si="104"/>
        <v>69</v>
      </c>
      <c r="AA282" s="35">
        <f t="shared" si="105"/>
        <v>69</v>
      </c>
      <c r="AB282" s="35">
        <f t="shared" si="106"/>
        <v>69</v>
      </c>
      <c r="AC282" s="35">
        <f t="shared" si="107"/>
        <v>142</v>
      </c>
      <c r="AD282" s="35">
        <f t="shared" si="108"/>
        <v>142</v>
      </c>
      <c r="AE282" s="36">
        <f t="shared" si="109"/>
        <v>142</v>
      </c>
    </row>
    <row r="283" spans="1:31" x14ac:dyDescent="0.25">
      <c r="A283" s="56">
        <v>278</v>
      </c>
      <c r="C283" s="32">
        <f t="shared" si="88"/>
        <v>59.111471277014232</v>
      </c>
      <c r="D283" s="33">
        <f>IF(INDEX('Sample Input'!$C$9:$P$9,MATCH(C283,'Sample Input'!$C$9:$P$9,1))&gt;=20,FORECAST(C283,INDEX('Sample Input'!$C$10:$P$10,MATCH(C283,'Sample Input'!$C$9:$P$9,1)-1):INDEX('Sample Input'!$C$10:$P$10,MATCH(C283,'Sample Input'!$C$9:$P$9,1)),INDEX('Sample Input'!$C$9:$P$9,MATCH(C283,'Sample Input'!$C$9:$P$9,1)-1):INDEX('Sample Input'!$C$9:$P$9,MATCH(C283,'Sample Input'!$C$9:$P$9,1))),FORECAST(C283,INDEX('Sample Input'!$C$10:$P$10,MATCH(C283,'Sample Input'!$C$9:$P$9,1)):INDEX('Sample Input'!$C$10:$P$10,MATCH(C283,'Sample Input'!$C$9:$P$9,1)+1),INDEX('Sample Input'!$C$9:$P$9,MATCH(C283,'Sample Input'!$C$9:$P$9,1)):INDEX('Sample Input'!$C$9:$P$9,MATCH(C283,'Sample Input'!$C$9:$P$9,1)+1)))</f>
        <v>0</v>
      </c>
      <c r="E283" s="33">
        <f>IF(INDEX('Sample Input'!$C$9:$P$9,MATCH(C283,'Sample Input'!$C$9:$P$9,1))&gt;=20,FORECAST(C283,INDEX('Sample Input'!$C$11:$P$11,MATCH(C283,'Sample Input'!$C$9:$P$9,1)-1):INDEX('Sample Input'!$C$11:$P$11,MATCH(C283,'Sample Input'!$C$9:$P$9,1)),INDEX('Sample Input'!$C$9:$P$9,MATCH(C283,'Sample Input'!$C$9:$P$9,1)-1):INDEX('Sample Input'!$C$9:$P$9,MATCH(C283,'Sample Input'!$C$9:$P$9,1))),FORECAST(C283,INDEX('Sample Input'!$C$11:$P$11,MATCH(C283,'Sample Input'!$C$9:$P$9,1)):INDEX('Sample Input'!$C$11:$P$11,MATCH(C283,'Sample Input'!$C$9:$P$9,1)+1),INDEX('Sample Input'!$C$9:$P$9,MATCH(C283,'Sample Input'!$C$9:$P$9,1)):INDEX('Sample Input'!$C$9:$P$9,MATCH(C283,'Sample Input'!$C$9:$P$9,1)+1)))</f>
        <v>0</v>
      </c>
      <c r="F283" s="34">
        <f t="shared" si="89"/>
        <v>0.25803775390624983</v>
      </c>
      <c r="G283" s="34">
        <f t="shared" si="90"/>
        <v>0.27148437499999983</v>
      </c>
      <c r="H283" s="34">
        <f t="shared" si="91"/>
        <v>0.29560576171874986</v>
      </c>
      <c r="I283" s="35">
        <f t="shared" si="92"/>
        <v>69</v>
      </c>
      <c r="J283" s="35">
        <f t="shared" si="93"/>
        <v>69</v>
      </c>
      <c r="K283" s="35">
        <f t="shared" si="94"/>
        <v>69</v>
      </c>
      <c r="L283" s="35">
        <f t="shared" si="95"/>
        <v>142</v>
      </c>
      <c r="M283" s="35">
        <f t="shared" si="96"/>
        <v>142</v>
      </c>
      <c r="N283" s="36">
        <f t="shared" si="97"/>
        <v>142</v>
      </c>
      <c r="P283" s="48">
        <f>IF(INDEX('Sample Input'!$C$6:$P$6,MATCH(C283,'Sample Input'!$C$9:$P$9,1))&gt;='Sample Input'!$O$9,FORECAST(C283,INDEX('Sample Input'!$C$6:$P$6,MATCH(C283,'Sample Input'!$C$9:$P$9,1)-1):INDEX('Sample Input'!$C$6:$P$6,MATCH(C283,'Sample Input'!$C$9:$P$9,1)),INDEX('Sample Input'!$C$9:$P$9,MATCH(C283,'Sample Input'!$C$9:$P$9,1)-1):INDEX('Sample Input'!$C$9:$P$9,MATCH(C283,'Sample Input'!$C$9:$P$9,1))),FORECAST(C283,INDEX('Sample Input'!$C$6:$P$6,MATCH(C283,'Sample Input'!$C$9:$P$9,1)):INDEX('Sample Input'!$C$6:$P$6,MATCH(C283,'Sample Input'!$C$9:$P$9,1)+1),INDEX('Sample Input'!$C$9:$P$9,MATCH(C283,'Sample Input'!$C$9:$P$9,1)):INDEX('Sample Input'!$C$9:$P$9,MATCH(C283,'Sample Input'!$C$9:$P$9,1)+1)))</f>
        <v>59.111471277014232</v>
      </c>
      <c r="Q283" s="49">
        <f>IF(INDEX('Sample Input'!$C$9:$P$9,MATCH(C283,'Sample Input'!$C$9:$P$9,1))&gt;=20,FORECAST(C283,INDEX('Sample Input'!$C$7:$P$7,MATCH(C283,'Sample Input'!$C$9:$P$9,1)-1):INDEX('Sample Input'!$C$7:$P$7,MATCH(C283,'Sample Input'!$C$9:$P$9,1)),INDEX('Sample Input'!$C$9:$P$9,MATCH(C283,'Sample Input'!$C$9:$P$9,1)-1):INDEX('Sample Input'!$C$9:$P$9,MATCH(C283,'Sample Input'!$C$9:$P$9,1))),FORECAST(C283,INDEX('Sample Input'!$C$7:$P$7,MATCH(C283,'Sample Input'!$C$9:$P$9,1)):INDEX('Sample Input'!$C$7:$P$7,MATCH(C283,'Sample Input'!$C$9:$P$9,1)+1),INDEX('Sample Input'!$C$9:$P$9,MATCH(C283,'Sample Input'!$C$9:$P$9,1)):INDEX('Sample Input'!$C$9:$P$9,MATCH(C283,'Sample Input'!$C$9:$P$9,1)+1)))</f>
        <v>0</v>
      </c>
      <c r="R283" s="50">
        <f>IF(INDEX('Sample Input'!$C$9:$P$9,MATCH(C283,'Sample Input'!$C$9:$P$9,1))&gt;=20,FORECAST(C283,INDEX('Sample Input'!$C$8:$P$8,MATCH(C283,'Sample Input'!$C$9:$P$9,1)-1):INDEX('Sample Input'!$C$8:$P$8,MATCH(C283,'Sample Input'!$C$9:$P$9,1)),INDEX('Sample Input'!$C$9:$P$9,MATCH(C283,'Sample Input'!$C$9:$P$9,1)-1):INDEX('Sample Input'!$C$9:$P$9,MATCH(C283,'Sample Input'!$C$9:$P$9,1))),FORECAST(C283,INDEX('Sample Input'!$C$8:$P$8,MATCH(C283,'Sample Input'!$C$9:$P$9,1)):INDEX('Sample Input'!$C$8:$P$8,MATCH(C283,'Sample Input'!$C$9:$P$9,1)+1),INDEX('Sample Input'!$C$9:$P$9,MATCH(C283,'Sample Input'!$C$9:$P$9,1)):INDEX('Sample Input'!$C$9:$P$9,MATCH(C283,'Sample Input'!$C$9:$P$9,1)+1)))</f>
        <v>0</v>
      </c>
      <c r="T283" s="32">
        <f t="shared" si="98"/>
        <v>59.111471277014232</v>
      </c>
      <c r="U283" s="33">
        <f t="shared" si="99"/>
        <v>0</v>
      </c>
      <c r="V283" s="33">
        <f t="shared" si="100"/>
        <v>0</v>
      </c>
      <c r="W283" s="34">
        <f t="shared" si="101"/>
        <v>0.25803775390624983</v>
      </c>
      <c r="X283" s="34">
        <f t="shared" si="102"/>
        <v>0.27148437499999983</v>
      </c>
      <c r="Y283" s="34">
        <f t="shared" si="103"/>
        <v>0.29560576171874986</v>
      </c>
      <c r="Z283" s="35">
        <f t="shared" si="104"/>
        <v>69</v>
      </c>
      <c r="AA283" s="35">
        <f t="shared" si="105"/>
        <v>69</v>
      </c>
      <c r="AB283" s="35">
        <f t="shared" si="106"/>
        <v>69</v>
      </c>
      <c r="AC283" s="35">
        <f t="shared" si="107"/>
        <v>142</v>
      </c>
      <c r="AD283" s="35">
        <f t="shared" si="108"/>
        <v>142</v>
      </c>
      <c r="AE283" s="36">
        <f t="shared" si="109"/>
        <v>142</v>
      </c>
    </row>
    <row r="284" spans="1:31" x14ac:dyDescent="0.25">
      <c r="A284" s="56">
        <v>279</v>
      </c>
      <c r="C284" s="32">
        <f t="shared" si="88"/>
        <v>59.201425220791023</v>
      </c>
      <c r="D284" s="33">
        <f>IF(INDEX('Sample Input'!$C$9:$P$9,MATCH(C284,'Sample Input'!$C$9:$P$9,1))&gt;=20,FORECAST(C284,INDEX('Sample Input'!$C$10:$P$10,MATCH(C284,'Sample Input'!$C$9:$P$9,1)-1):INDEX('Sample Input'!$C$10:$P$10,MATCH(C284,'Sample Input'!$C$9:$P$9,1)),INDEX('Sample Input'!$C$9:$P$9,MATCH(C284,'Sample Input'!$C$9:$P$9,1)-1):INDEX('Sample Input'!$C$9:$P$9,MATCH(C284,'Sample Input'!$C$9:$P$9,1))),FORECAST(C284,INDEX('Sample Input'!$C$10:$P$10,MATCH(C284,'Sample Input'!$C$9:$P$9,1)):INDEX('Sample Input'!$C$10:$P$10,MATCH(C284,'Sample Input'!$C$9:$P$9,1)+1),INDEX('Sample Input'!$C$9:$P$9,MATCH(C284,'Sample Input'!$C$9:$P$9,1)):INDEX('Sample Input'!$C$9:$P$9,MATCH(C284,'Sample Input'!$C$9:$P$9,1)+1)))</f>
        <v>0</v>
      </c>
      <c r="E284" s="33">
        <f>IF(INDEX('Sample Input'!$C$9:$P$9,MATCH(C284,'Sample Input'!$C$9:$P$9,1))&gt;=20,FORECAST(C284,INDEX('Sample Input'!$C$11:$P$11,MATCH(C284,'Sample Input'!$C$9:$P$9,1)-1):INDEX('Sample Input'!$C$11:$P$11,MATCH(C284,'Sample Input'!$C$9:$P$9,1)),INDEX('Sample Input'!$C$9:$P$9,MATCH(C284,'Sample Input'!$C$9:$P$9,1)-1):INDEX('Sample Input'!$C$9:$P$9,MATCH(C284,'Sample Input'!$C$9:$P$9,1))),FORECAST(C284,INDEX('Sample Input'!$C$11:$P$11,MATCH(C284,'Sample Input'!$C$9:$P$9,1)):INDEX('Sample Input'!$C$11:$P$11,MATCH(C284,'Sample Input'!$C$9:$P$9,1)+1),INDEX('Sample Input'!$C$9:$P$9,MATCH(C284,'Sample Input'!$C$9:$P$9,1)):INDEX('Sample Input'!$C$9:$P$9,MATCH(C284,'Sample Input'!$C$9:$P$9,1)+1)))</f>
        <v>0</v>
      </c>
      <c r="F284" s="34">
        <f t="shared" si="89"/>
        <v>0.25896594726562511</v>
      </c>
      <c r="G284" s="34">
        <f t="shared" si="90"/>
        <v>0.27246093750000011</v>
      </c>
      <c r="H284" s="34">
        <f t="shared" si="91"/>
        <v>0.29666909179687517</v>
      </c>
      <c r="I284" s="35">
        <f t="shared" si="92"/>
        <v>69</v>
      </c>
      <c r="J284" s="35">
        <f t="shared" si="93"/>
        <v>69</v>
      </c>
      <c r="K284" s="35">
        <f t="shared" si="94"/>
        <v>69</v>
      </c>
      <c r="L284" s="35">
        <f t="shared" si="95"/>
        <v>142</v>
      </c>
      <c r="M284" s="35">
        <f t="shared" si="96"/>
        <v>142</v>
      </c>
      <c r="N284" s="36">
        <f t="shared" si="97"/>
        <v>142</v>
      </c>
      <c r="P284" s="48">
        <f>IF(INDEX('Sample Input'!$C$6:$P$6,MATCH(C284,'Sample Input'!$C$9:$P$9,1))&gt;='Sample Input'!$O$9,FORECAST(C284,INDEX('Sample Input'!$C$6:$P$6,MATCH(C284,'Sample Input'!$C$9:$P$9,1)-1):INDEX('Sample Input'!$C$6:$P$6,MATCH(C284,'Sample Input'!$C$9:$P$9,1)),INDEX('Sample Input'!$C$9:$P$9,MATCH(C284,'Sample Input'!$C$9:$P$9,1)-1):INDEX('Sample Input'!$C$9:$P$9,MATCH(C284,'Sample Input'!$C$9:$P$9,1))),FORECAST(C284,INDEX('Sample Input'!$C$6:$P$6,MATCH(C284,'Sample Input'!$C$9:$P$9,1)):INDEX('Sample Input'!$C$6:$P$6,MATCH(C284,'Sample Input'!$C$9:$P$9,1)+1),INDEX('Sample Input'!$C$9:$P$9,MATCH(C284,'Sample Input'!$C$9:$P$9,1)):INDEX('Sample Input'!$C$9:$P$9,MATCH(C284,'Sample Input'!$C$9:$P$9,1)+1)))</f>
        <v>59.201425220791023</v>
      </c>
      <c r="Q284" s="49">
        <f>IF(INDEX('Sample Input'!$C$9:$P$9,MATCH(C284,'Sample Input'!$C$9:$P$9,1))&gt;=20,FORECAST(C284,INDEX('Sample Input'!$C$7:$P$7,MATCH(C284,'Sample Input'!$C$9:$P$9,1)-1):INDEX('Sample Input'!$C$7:$P$7,MATCH(C284,'Sample Input'!$C$9:$P$9,1)),INDEX('Sample Input'!$C$9:$P$9,MATCH(C284,'Sample Input'!$C$9:$P$9,1)-1):INDEX('Sample Input'!$C$9:$P$9,MATCH(C284,'Sample Input'!$C$9:$P$9,1))),FORECAST(C284,INDEX('Sample Input'!$C$7:$P$7,MATCH(C284,'Sample Input'!$C$9:$P$9,1)):INDEX('Sample Input'!$C$7:$P$7,MATCH(C284,'Sample Input'!$C$9:$P$9,1)+1),INDEX('Sample Input'!$C$9:$P$9,MATCH(C284,'Sample Input'!$C$9:$P$9,1)):INDEX('Sample Input'!$C$9:$P$9,MATCH(C284,'Sample Input'!$C$9:$P$9,1)+1)))</f>
        <v>0</v>
      </c>
      <c r="R284" s="50">
        <f>IF(INDEX('Sample Input'!$C$9:$P$9,MATCH(C284,'Sample Input'!$C$9:$P$9,1))&gt;=20,FORECAST(C284,INDEX('Sample Input'!$C$8:$P$8,MATCH(C284,'Sample Input'!$C$9:$P$9,1)-1):INDEX('Sample Input'!$C$8:$P$8,MATCH(C284,'Sample Input'!$C$9:$P$9,1)),INDEX('Sample Input'!$C$9:$P$9,MATCH(C284,'Sample Input'!$C$9:$P$9,1)-1):INDEX('Sample Input'!$C$9:$P$9,MATCH(C284,'Sample Input'!$C$9:$P$9,1))),FORECAST(C284,INDEX('Sample Input'!$C$8:$P$8,MATCH(C284,'Sample Input'!$C$9:$P$9,1)):INDEX('Sample Input'!$C$8:$P$8,MATCH(C284,'Sample Input'!$C$9:$P$9,1)+1),INDEX('Sample Input'!$C$9:$P$9,MATCH(C284,'Sample Input'!$C$9:$P$9,1)):INDEX('Sample Input'!$C$9:$P$9,MATCH(C284,'Sample Input'!$C$9:$P$9,1)+1)))</f>
        <v>0</v>
      </c>
      <c r="T284" s="32">
        <f t="shared" si="98"/>
        <v>59.201425220791023</v>
      </c>
      <c r="U284" s="33">
        <f t="shared" si="99"/>
        <v>0</v>
      </c>
      <c r="V284" s="33">
        <f t="shared" si="100"/>
        <v>0</v>
      </c>
      <c r="W284" s="34">
        <f t="shared" si="101"/>
        <v>0.25896594726562511</v>
      </c>
      <c r="X284" s="34">
        <f t="shared" si="102"/>
        <v>0.27246093750000011</v>
      </c>
      <c r="Y284" s="34">
        <f t="shared" si="103"/>
        <v>0.29666909179687517</v>
      </c>
      <c r="Z284" s="35">
        <f t="shared" si="104"/>
        <v>69</v>
      </c>
      <c r="AA284" s="35">
        <f t="shared" si="105"/>
        <v>69</v>
      </c>
      <c r="AB284" s="35">
        <f t="shared" si="106"/>
        <v>69</v>
      </c>
      <c r="AC284" s="35">
        <f t="shared" si="107"/>
        <v>142</v>
      </c>
      <c r="AD284" s="35">
        <f t="shared" si="108"/>
        <v>142</v>
      </c>
      <c r="AE284" s="36">
        <f t="shared" si="109"/>
        <v>142</v>
      </c>
    </row>
    <row r="285" spans="1:31" x14ac:dyDescent="0.25">
      <c r="A285" s="56">
        <v>280</v>
      </c>
      <c r="C285" s="32">
        <f t="shared" si="88"/>
        <v>59.291164476841018</v>
      </c>
      <c r="D285" s="33">
        <f>IF(INDEX('Sample Input'!$C$9:$P$9,MATCH(C285,'Sample Input'!$C$9:$P$9,1))&gt;=20,FORECAST(C285,INDEX('Sample Input'!$C$10:$P$10,MATCH(C285,'Sample Input'!$C$9:$P$9,1)-1):INDEX('Sample Input'!$C$10:$P$10,MATCH(C285,'Sample Input'!$C$9:$P$9,1)),INDEX('Sample Input'!$C$9:$P$9,MATCH(C285,'Sample Input'!$C$9:$P$9,1)-1):INDEX('Sample Input'!$C$9:$P$9,MATCH(C285,'Sample Input'!$C$9:$P$9,1))),FORECAST(C285,INDEX('Sample Input'!$C$10:$P$10,MATCH(C285,'Sample Input'!$C$9:$P$9,1)):INDEX('Sample Input'!$C$10:$P$10,MATCH(C285,'Sample Input'!$C$9:$P$9,1)+1),INDEX('Sample Input'!$C$9:$P$9,MATCH(C285,'Sample Input'!$C$9:$P$9,1)):INDEX('Sample Input'!$C$9:$P$9,MATCH(C285,'Sample Input'!$C$9:$P$9,1)+1)))</f>
        <v>0</v>
      </c>
      <c r="E285" s="33">
        <f>IF(INDEX('Sample Input'!$C$9:$P$9,MATCH(C285,'Sample Input'!$C$9:$P$9,1))&gt;=20,FORECAST(C285,INDEX('Sample Input'!$C$11:$P$11,MATCH(C285,'Sample Input'!$C$9:$P$9,1)-1):INDEX('Sample Input'!$C$11:$P$11,MATCH(C285,'Sample Input'!$C$9:$P$9,1)),INDEX('Sample Input'!$C$9:$P$9,MATCH(C285,'Sample Input'!$C$9:$P$9,1)-1):INDEX('Sample Input'!$C$9:$P$9,MATCH(C285,'Sample Input'!$C$9:$P$9,1))),FORECAST(C285,INDEX('Sample Input'!$C$11:$P$11,MATCH(C285,'Sample Input'!$C$9:$P$9,1)):INDEX('Sample Input'!$C$11:$P$11,MATCH(C285,'Sample Input'!$C$9:$P$9,1)+1),INDEX('Sample Input'!$C$9:$P$9,MATCH(C285,'Sample Input'!$C$9:$P$9,1)):INDEX('Sample Input'!$C$9:$P$9,MATCH(C285,'Sample Input'!$C$9:$P$9,1)+1)))</f>
        <v>0</v>
      </c>
      <c r="F285" s="34">
        <f t="shared" si="89"/>
        <v>0.25989414062500005</v>
      </c>
      <c r="G285" s="34">
        <f t="shared" si="90"/>
        <v>0.27343750000000006</v>
      </c>
      <c r="H285" s="34">
        <f t="shared" si="91"/>
        <v>0.2977324218750001</v>
      </c>
      <c r="I285" s="35">
        <f t="shared" si="92"/>
        <v>70</v>
      </c>
      <c r="J285" s="35">
        <f t="shared" si="93"/>
        <v>70</v>
      </c>
      <c r="K285" s="35">
        <f t="shared" si="94"/>
        <v>70</v>
      </c>
      <c r="L285" s="35">
        <f t="shared" si="95"/>
        <v>143</v>
      </c>
      <c r="M285" s="35">
        <f t="shared" si="96"/>
        <v>143</v>
      </c>
      <c r="N285" s="36">
        <f t="shared" si="97"/>
        <v>143</v>
      </c>
      <c r="P285" s="48">
        <f>IF(INDEX('Sample Input'!$C$6:$P$6,MATCH(C285,'Sample Input'!$C$9:$P$9,1))&gt;='Sample Input'!$O$9,FORECAST(C285,INDEX('Sample Input'!$C$6:$P$6,MATCH(C285,'Sample Input'!$C$9:$P$9,1)-1):INDEX('Sample Input'!$C$6:$P$6,MATCH(C285,'Sample Input'!$C$9:$P$9,1)),INDEX('Sample Input'!$C$9:$P$9,MATCH(C285,'Sample Input'!$C$9:$P$9,1)-1):INDEX('Sample Input'!$C$9:$P$9,MATCH(C285,'Sample Input'!$C$9:$P$9,1))),FORECAST(C285,INDEX('Sample Input'!$C$6:$P$6,MATCH(C285,'Sample Input'!$C$9:$P$9,1)):INDEX('Sample Input'!$C$6:$P$6,MATCH(C285,'Sample Input'!$C$9:$P$9,1)+1),INDEX('Sample Input'!$C$9:$P$9,MATCH(C285,'Sample Input'!$C$9:$P$9,1)):INDEX('Sample Input'!$C$9:$P$9,MATCH(C285,'Sample Input'!$C$9:$P$9,1)+1)))</f>
        <v>59.291164476841018</v>
      </c>
      <c r="Q285" s="49">
        <f>IF(INDEX('Sample Input'!$C$9:$P$9,MATCH(C285,'Sample Input'!$C$9:$P$9,1))&gt;=20,FORECAST(C285,INDEX('Sample Input'!$C$7:$P$7,MATCH(C285,'Sample Input'!$C$9:$P$9,1)-1):INDEX('Sample Input'!$C$7:$P$7,MATCH(C285,'Sample Input'!$C$9:$P$9,1)),INDEX('Sample Input'!$C$9:$P$9,MATCH(C285,'Sample Input'!$C$9:$P$9,1)-1):INDEX('Sample Input'!$C$9:$P$9,MATCH(C285,'Sample Input'!$C$9:$P$9,1))),FORECAST(C285,INDEX('Sample Input'!$C$7:$P$7,MATCH(C285,'Sample Input'!$C$9:$P$9,1)):INDEX('Sample Input'!$C$7:$P$7,MATCH(C285,'Sample Input'!$C$9:$P$9,1)+1),INDEX('Sample Input'!$C$9:$P$9,MATCH(C285,'Sample Input'!$C$9:$P$9,1)):INDEX('Sample Input'!$C$9:$P$9,MATCH(C285,'Sample Input'!$C$9:$P$9,1)+1)))</f>
        <v>0</v>
      </c>
      <c r="R285" s="50">
        <f>IF(INDEX('Sample Input'!$C$9:$P$9,MATCH(C285,'Sample Input'!$C$9:$P$9,1))&gt;=20,FORECAST(C285,INDEX('Sample Input'!$C$8:$P$8,MATCH(C285,'Sample Input'!$C$9:$P$9,1)-1):INDEX('Sample Input'!$C$8:$P$8,MATCH(C285,'Sample Input'!$C$9:$P$9,1)),INDEX('Sample Input'!$C$9:$P$9,MATCH(C285,'Sample Input'!$C$9:$P$9,1)-1):INDEX('Sample Input'!$C$9:$P$9,MATCH(C285,'Sample Input'!$C$9:$P$9,1))),FORECAST(C285,INDEX('Sample Input'!$C$8:$P$8,MATCH(C285,'Sample Input'!$C$9:$P$9,1)):INDEX('Sample Input'!$C$8:$P$8,MATCH(C285,'Sample Input'!$C$9:$P$9,1)+1),INDEX('Sample Input'!$C$9:$P$9,MATCH(C285,'Sample Input'!$C$9:$P$9,1)):INDEX('Sample Input'!$C$9:$P$9,MATCH(C285,'Sample Input'!$C$9:$P$9,1)+1)))</f>
        <v>0</v>
      </c>
      <c r="T285" s="32">
        <f t="shared" si="98"/>
        <v>59.291164476841018</v>
      </c>
      <c r="U285" s="33">
        <f t="shared" si="99"/>
        <v>0</v>
      </c>
      <c r="V285" s="33">
        <f t="shared" si="100"/>
        <v>0</v>
      </c>
      <c r="W285" s="34">
        <f t="shared" si="101"/>
        <v>0.25989414062500005</v>
      </c>
      <c r="X285" s="34">
        <f t="shared" si="102"/>
        <v>0.27343750000000006</v>
      </c>
      <c r="Y285" s="34">
        <f t="shared" si="103"/>
        <v>0.2977324218750001</v>
      </c>
      <c r="Z285" s="35">
        <f t="shared" si="104"/>
        <v>70</v>
      </c>
      <c r="AA285" s="35">
        <f t="shared" si="105"/>
        <v>70</v>
      </c>
      <c r="AB285" s="35">
        <f t="shared" si="106"/>
        <v>70</v>
      </c>
      <c r="AC285" s="35">
        <f t="shared" si="107"/>
        <v>143</v>
      </c>
      <c r="AD285" s="35">
        <f t="shared" si="108"/>
        <v>143</v>
      </c>
      <c r="AE285" s="36">
        <f t="shared" si="109"/>
        <v>143</v>
      </c>
    </row>
    <row r="286" spans="1:31" x14ac:dyDescent="0.25">
      <c r="A286" s="56">
        <v>281</v>
      </c>
      <c r="C286" s="32">
        <f t="shared" si="88"/>
        <v>59.380690321552663</v>
      </c>
      <c r="D286" s="33">
        <f>IF(INDEX('Sample Input'!$C$9:$P$9,MATCH(C286,'Sample Input'!$C$9:$P$9,1))&gt;=20,FORECAST(C286,INDEX('Sample Input'!$C$10:$P$10,MATCH(C286,'Sample Input'!$C$9:$P$9,1)-1):INDEX('Sample Input'!$C$10:$P$10,MATCH(C286,'Sample Input'!$C$9:$P$9,1)),INDEX('Sample Input'!$C$9:$P$9,MATCH(C286,'Sample Input'!$C$9:$P$9,1)-1):INDEX('Sample Input'!$C$9:$P$9,MATCH(C286,'Sample Input'!$C$9:$P$9,1))),FORECAST(C286,INDEX('Sample Input'!$C$10:$P$10,MATCH(C286,'Sample Input'!$C$9:$P$9,1)):INDEX('Sample Input'!$C$10:$P$10,MATCH(C286,'Sample Input'!$C$9:$P$9,1)+1),INDEX('Sample Input'!$C$9:$P$9,MATCH(C286,'Sample Input'!$C$9:$P$9,1)):INDEX('Sample Input'!$C$9:$P$9,MATCH(C286,'Sample Input'!$C$9:$P$9,1)+1)))</f>
        <v>0</v>
      </c>
      <c r="E286" s="33">
        <f>IF(INDEX('Sample Input'!$C$9:$P$9,MATCH(C286,'Sample Input'!$C$9:$P$9,1))&gt;=20,FORECAST(C286,INDEX('Sample Input'!$C$11:$P$11,MATCH(C286,'Sample Input'!$C$9:$P$9,1)-1):INDEX('Sample Input'!$C$11:$P$11,MATCH(C286,'Sample Input'!$C$9:$P$9,1)),INDEX('Sample Input'!$C$9:$P$9,MATCH(C286,'Sample Input'!$C$9:$P$9,1)-1):INDEX('Sample Input'!$C$9:$P$9,MATCH(C286,'Sample Input'!$C$9:$P$9,1))),FORECAST(C286,INDEX('Sample Input'!$C$11:$P$11,MATCH(C286,'Sample Input'!$C$9:$P$9,1)):INDEX('Sample Input'!$C$11:$P$11,MATCH(C286,'Sample Input'!$C$9:$P$9,1)+1),INDEX('Sample Input'!$C$9:$P$9,MATCH(C286,'Sample Input'!$C$9:$P$9,1)):INDEX('Sample Input'!$C$9:$P$9,MATCH(C286,'Sample Input'!$C$9:$P$9,1)+1)))</f>
        <v>0</v>
      </c>
      <c r="F286" s="34">
        <f t="shared" si="89"/>
        <v>0.26082233398437499</v>
      </c>
      <c r="G286" s="34">
        <f t="shared" si="90"/>
        <v>0.2744140625</v>
      </c>
      <c r="H286" s="34">
        <f t="shared" si="91"/>
        <v>0.29879575195312502</v>
      </c>
      <c r="I286" s="35">
        <f t="shared" si="92"/>
        <v>70</v>
      </c>
      <c r="J286" s="35">
        <f t="shared" si="93"/>
        <v>70</v>
      </c>
      <c r="K286" s="35">
        <f t="shared" si="94"/>
        <v>70</v>
      </c>
      <c r="L286" s="35">
        <f t="shared" si="95"/>
        <v>143</v>
      </c>
      <c r="M286" s="35">
        <f t="shared" si="96"/>
        <v>143</v>
      </c>
      <c r="N286" s="36">
        <f t="shared" si="97"/>
        <v>143</v>
      </c>
      <c r="P286" s="48">
        <f>IF(INDEX('Sample Input'!$C$6:$P$6,MATCH(C286,'Sample Input'!$C$9:$P$9,1))&gt;='Sample Input'!$O$9,FORECAST(C286,INDEX('Sample Input'!$C$6:$P$6,MATCH(C286,'Sample Input'!$C$9:$P$9,1)-1):INDEX('Sample Input'!$C$6:$P$6,MATCH(C286,'Sample Input'!$C$9:$P$9,1)),INDEX('Sample Input'!$C$9:$P$9,MATCH(C286,'Sample Input'!$C$9:$P$9,1)-1):INDEX('Sample Input'!$C$9:$P$9,MATCH(C286,'Sample Input'!$C$9:$P$9,1))),FORECAST(C286,INDEX('Sample Input'!$C$6:$P$6,MATCH(C286,'Sample Input'!$C$9:$P$9,1)):INDEX('Sample Input'!$C$6:$P$6,MATCH(C286,'Sample Input'!$C$9:$P$9,1)+1),INDEX('Sample Input'!$C$9:$P$9,MATCH(C286,'Sample Input'!$C$9:$P$9,1)):INDEX('Sample Input'!$C$9:$P$9,MATCH(C286,'Sample Input'!$C$9:$P$9,1)+1)))</f>
        <v>59.380690321552663</v>
      </c>
      <c r="Q286" s="49">
        <f>IF(INDEX('Sample Input'!$C$9:$P$9,MATCH(C286,'Sample Input'!$C$9:$P$9,1))&gt;=20,FORECAST(C286,INDEX('Sample Input'!$C$7:$P$7,MATCH(C286,'Sample Input'!$C$9:$P$9,1)-1):INDEX('Sample Input'!$C$7:$P$7,MATCH(C286,'Sample Input'!$C$9:$P$9,1)),INDEX('Sample Input'!$C$9:$P$9,MATCH(C286,'Sample Input'!$C$9:$P$9,1)-1):INDEX('Sample Input'!$C$9:$P$9,MATCH(C286,'Sample Input'!$C$9:$P$9,1))),FORECAST(C286,INDEX('Sample Input'!$C$7:$P$7,MATCH(C286,'Sample Input'!$C$9:$P$9,1)):INDEX('Sample Input'!$C$7:$P$7,MATCH(C286,'Sample Input'!$C$9:$P$9,1)+1),INDEX('Sample Input'!$C$9:$P$9,MATCH(C286,'Sample Input'!$C$9:$P$9,1)):INDEX('Sample Input'!$C$9:$P$9,MATCH(C286,'Sample Input'!$C$9:$P$9,1)+1)))</f>
        <v>0</v>
      </c>
      <c r="R286" s="50">
        <f>IF(INDEX('Sample Input'!$C$9:$P$9,MATCH(C286,'Sample Input'!$C$9:$P$9,1))&gt;=20,FORECAST(C286,INDEX('Sample Input'!$C$8:$P$8,MATCH(C286,'Sample Input'!$C$9:$P$9,1)-1):INDEX('Sample Input'!$C$8:$P$8,MATCH(C286,'Sample Input'!$C$9:$P$9,1)),INDEX('Sample Input'!$C$9:$P$9,MATCH(C286,'Sample Input'!$C$9:$P$9,1)-1):INDEX('Sample Input'!$C$9:$P$9,MATCH(C286,'Sample Input'!$C$9:$P$9,1))),FORECAST(C286,INDEX('Sample Input'!$C$8:$P$8,MATCH(C286,'Sample Input'!$C$9:$P$9,1)):INDEX('Sample Input'!$C$8:$P$8,MATCH(C286,'Sample Input'!$C$9:$P$9,1)+1),INDEX('Sample Input'!$C$9:$P$9,MATCH(C286,'Sample Input'!$C$9:$P$9,1)):INDEX('Sample Input'!$C$9:$P$9,MATCH(C286,'Sample Input'!$C$9:$P$9,1)+1)))</f>
        <v>0</v>
      </c>
      <c r="T286" s="32">
        <f t="shared" si="98"/>
        <v>59.380690321552663</v>
      </c>
      <c r="U286" s="33">
        <f t="shared" si="99"/>
        <v>0</v>
      </c>
      <c r="V286" s="33">
        <f t="shared" si="100"/>
        <v>0</v>
      </c>
      <c r="W286" s="34">
        <f t="shared" si="101"/>
        <v>0.26082233398437499</v>
      </c>
      <c r="X286" s="34">
        <f t="shared" si="102"/>
        <v>0.2744140625</v>
      </c>
      <c r="Y286" s="34">
        <f t="shared" si="103"/>
        <v>0.29879575195312502</v>
      </c>
      <c r="Z286" s="35">
        <f t="shared" si="104"/>
        <v>70</v>
      </c>
      <c r="AA286" s="35">
        <f t="shared" si="105"/>
        <v>70</v>
      </c>
      <c r="AB286" s="35">
        <f t="shared" si="106"/>
        <v>70</v>
      </c>
      <c r="AC286" s="35">
        <f t="shared" si="107"/>
        <v>143</v>
      </c>
      <c r="AD286" s="35">
        <f t="shared" si="108"/>
        <v>143</v>
      </c>
      <c r="AE286" s="36">
        <f t="shared" si="109"/>
        <v>143</v>
      </c>
    </row>
    <row r="287" spans="1:31" x14ac:dyDescent="0.25">
      <c r="A287" s="56">
        <v>282</v>
      </c>
      <c r="C287" s="32">
        <f t="shared" si="88"/>
        <v>59.470004019215921</v>
      </c>
      <c r="D287" s="33">
        <f>IF(INDEX('Sample Input'!$C$9:$P$9,MATCH(C287,'Sample Input'!$C$9:$P$9,1))&gt;=20,FORECAST(C287,INDEX('Sample Input'!$C$10:$P$10,MATCH(C287,'Sample Input'!$C$9:$P$9,1)-1):INDEX('Sample Input'!$C$10:$P$10,MATCH(C287,'Sample Input'!$C$9:$P$9,1)),INDEX('Sample Input'!$C$9:$P$9,MATCH(C287,'Sample Input'!$C$9:$P$9,1)-1):INDEX('Sample Input'!$C$9:$P$9,MATCH(C287,'Sample Input'!$C$9:$P$9,1))),FORECAST(C287,INDEX('Sample Input'!$C$10:$P$10,MATCH(C287,'Sample Input'!$C$9:$P$9,1)):INDEX('Sample Input'!$C$10:$P$10,MATCH(C287,'Sample Input'!$C$9:$P$9,1)+1),INDEX('Sample Input'!$C$9:$P$9,MATCH(C287,'Sample Input'!$C$9:$P$9,1)):INDEX('Sample Input'!$C$9:$P$9,MATCH(C287,'Sample Input'!$C$9:$P$9,1)+1)))</f>
        <v>0</v>
      </c>
      <c r="E287" s="33">
        <f>IF(INDEX('Sample Input'!$C$9:$P$9,MATCH(C287,'Sample Input'!$C$9:$P$9,1))&gt;=20,FORECAST(C287,INDEX('Sample Input'!$C$11:$P$11,MATCH(C287,'Sample Input'!$C$9:$P$9,1)-1):INDEX('Sample Input'!$C$11:$P$11,MATCH(C287,'Sample Input'!$C$9:$P$9,1)),INDEX('Sample Input'!$C$9:$P$9,MATCH(C287,'Sample Input'!$C$9:$P$9,1)-1):INDEX('Sample Input'!$C$9:$P$9,MATCH(C287,'Sample Input'!$C$9:$P$9,1))),FORECAST(C287,INDEX('Sample Input'!$C$11:$P$11,MATCH(C287,'Sample Input'!$C$9:$P$9,1)):INDEX('Sample Input'!$C$11:$P$11,MATCH(C287,'Sample Input'!$C$9:$P$9,1)+1),INDEX('Sample Input'!$C$9:$P$9,MATCH(C287,'Sample Input'!$C$9:$P$9,1)):INDEX('Sample Input'!$C$9:$P$9,MATCH(C287,'Sample Input'!$C$9:$P$9,1)+1)))</f>
        <v>0</v>
      </c>
      <c r="F287" s="34">
        <f t="shared" si="89"/>
        <v>0.26175052734374998</v>
      </c>
      <c r="G287" s="34">
        <f t="shared" si="90"/>
        <v>0.275390625</v>
      </c>
      <c r="H287" s="34">
        <f t="shared" si="91"/>
        <v>0.29985908203125</v>
      </c>
      <c r="I287" s="35">
        <f t="shared" si="92"/>
        <v>70</v>
      </c>
      <c r="J287" s="35">
        <f t="shared" si="93"/>
        <v>70</v>
      </c>
      <c r="K287" s="35">
        <f t="shared" si="94"/>
        <v>70</v>
      </c>
      <c r="L287" s="35">
        <f t="shared" si="95"/>
        <v>143</v>
      </c>
      <c r="M287" s="35">
        <f t="shared" si="96"/>
        <v>143</v>
      </c>
      <c r="N287" s="36">
        <f t="shared" si="97"/>
        <v>143</v>
      </c>
      <c r="P287" s="48">
        <f>IF(INDEX('Sample Input'!$C$6:$P$6,MATCH(C287,'Sample Input'!$C$9:$P$9,1))&gt;='Sample Input'!$O$9,FORECAST(C287,INDEX('Sample Input'!$C$6:$P$6,MATCH(C287,'Sample Input'!$C$9:$P$9,1)-1):INDEX('Sample Input'!$C$6:$P$6,MATCH(C287,'Sample Input'!$C$9:$P$9,1)),INDEX('Sample Input'!$C$9:$P$9,MATCH(C287,'Sample Input'!$C$9:$P$9,1)-1):INDEX('Sample Input'!$C$9:$P$9,MATCH(C287,'Sample Input'!$C$9:$P$9,1))),FORECAST(C287,INDEX('Sample Input'!$C$6:$P$6,MATCH(C287,'Sample Input'!$C$9:$P$9,1)):INDEX('Sample Input'!$C$6:$P$6,MATCH(C287,'Sample Input'!$C$9:$P$9,1)+1),INDEX('Sample Input'!$C$9:$P$9,MATCH(C287,'Sample Input'!$C$9:$P$9,1)):INDEX('Sample Input'!$C$9:$P$9,MATCH(C287,'Sample Input'!$C$9:$P$9,1)+1)))</f>
        <v>59.470004019215921</v>
      </c>
      <c r="Q287" s="49">
        <f>IF(INDEX('Sample Input'!$C$9:$P$9,MATCH(C287,'Sample Input'!$C$9:$P$9,1))&gt;=20,FORECAST(C287,INDEX('Sample Input'!$C$7:$P$7,MATCH(C287,'Sample Input'!$C$9:$P$9,1)-1):INDEX('Sample Input'!$C$7:$P$7,MATCH(C287,'Sample Input'!$C$9:$P$9,1)),INDEX('Sample Input'!$C$9:$P$9,MATCH(C287,'Sample Input'!$C$9:$P$9,1)-1):INDEX('Sample Input'!$C$9:$P$9,MATCH(C287,'Sample Input'!$C$9:$P$9,1))),FORECAST(C287,INDEX('Sample Input'!$C$7:$P$7,MATCH(C287,'Sample Input'!$C$9:$P$9,1)):INDEX('Sample Input'!$C$7:$P$7,MATCH(C287,'Sample Input'!$C$9:$P$9,1)+1),INDEX('Sample Input'!$C$9:$P$9,MATCH(C287,'Sample Input'!$C$9:$P$9,1)):INDEX('Sample Input'!$C$9:$P$9,MATCH(C287,'Sample Input'!$C$9:$P$9,1)+1)))</f>
        <v>0</v>
      </c>
      <c r="R287" s="50">
        <f>IF(INDEX('Sample Input'!$C$9:$P$9,MATCH(C287,'Sample Input'!$C$9:$P$9,1))&gt;=20,FORECAST(C287,INDEX('Sample Input'!$C$8:$P$8,MATCH(C287,'Sample Input'!$C$9:$P$9,1)-1):INDEX('Sample Input'!$C$8:$P$8,MATCH(C287,'Sample Input'!$C$9:$P$9,1)),INDEX('Sample Input'!$C$9:$P$9,MATCH(C287,'Sample Input'!$C$9:$P$9,1)-1):INDEX('Sample Input'!$C$9:$P$9,MATCH(C287,'Sample Input'!$C$9:$P$9,1))),FORECAST(C287,INDEX('Sample Input'!$C$8:$P$8,MATCH(C287,'Sample Input'!$C$9:$P$9,1)):INDEX('Sample Input'!$C$8:$P$8,MATCH(C287,'Sample Input'!$C$9:$P$9,1)+1),INDEX('Sample Input'!$C$9:$P$9,MATCH(C287,'Sample Input'!$C$9:$P$9,1)):INDEX('Sample Input'!$C$9:$P$9,MATCH(C287,'Sample Input'!$C$9:$P$9,1)+1)))</f>
        <v>0</v>
      </c>
      <c r="T287" s="32">
        <f t="shared" si="98"/>
        <v>59.470004019215921</v>
      </c>
      <c r="U287" s="33">
        <f t="shared" si="99"/>
        <v>0</v>
      </c>
      <c r="V287" s="33">
        <f t="shared" si="100"/>
        <v>0</v>
      </c>
      <c r="W287" s="34">
        <f t="shared" si="101"/>
        <v>0.26175052734374998</v>
      </c>
      <c r="X287" s="34">
        <f t="shared" si="102"/>
        <v>0.275390625</v>
      </c>
      <c r="Y287" s="34">
        <f t="shared" si="103"/>
        <v>0.29985908203125</v>
      </c>
      <c r="Z287" s="35">
        <f t="shared" si="104"/>
        <v>70</v>
      </c>
      <c r="AA287" s="35">
        <f t="shared" si="105"/>
        <v>70</v>
      </c>
      <c r="AB287" s="35">
        <f t="shared" si="106"/>
        <v>70</v>
      </c>
      <c r="AC287" s="35">
        <f t="shared" si="107"/>
        <v>143</v>
      </c>
      <c r="AD287" s="35">
        <f t="shared" si="108"/>
        <v>143</v>
      </c>
      <c r="AE287" s="36">
        <f t="shared" si="109"/>
        <v>143</v>
      </c>
    </row>
    <row r="288" spans="1:31" x14ac:dyDescent="0.25">
      <c r="A288" s="56">
        <v>283</v>
      </c>
      <c r="C288" s="32">
        <f t="shared" si="88"/>
        <v>59.559106822179288</v>
      </c>
      <c r="D288" s="33">
        <f>IF(INDEX('Sample Input'!$C$9:$P$9,MATCH(C288,'Sample Input'!$C$9:$P$9,1))&gt;=20,FORECAST(C288,INDEX('Sample Input'!$C$10:$P$10,MATCH(C288,'Sample Input'!$C$9:$P$9,1)-1):INDEX('Sample Input'!$C$10:$P$10,MATCH(C288,'Sample Input'!$C$9:$P$9,1)),INDEX('Sample Input'!$C$9:$P$9,MATCH(C288,'Sample Input'!$C$9:$P$9,1)-1):INDEX('Sample Input'!$C$9:$P$9,MATCH(C288,'Sample Input'!$C$9:$P$9,1))),FORECAST(C288,INDEX('Sample Input'!$C$10:$P$10,MATCH(C288,'Sample Input'!$C$9:$P$9,1)):INDEX('Sample Input'!$C$10:$P$10,MATCH(C288,'Sample Input'!$C$9:$P$9,1)+1),INDEX('Sample Input'!$C$9:$P$9,MATCH(C288,'Sample Input'!$C$9:$P$9,1)):INDEX('Sample Input'!$C$9:$P$9,MATCH(C288,'Sample Input'!$C$9:$P$9,1)+1)))</f>
        <v>0</v>
      </c>
      <c r="E288" s="33">
        <f>IF(INDEX('Sample Input'!$C$9:$P$9,MATCH(C288,'Sample Input'!$C$9:$P$9,1))&gt;=20,FORECAST(C288,INDEX('Sample Input'!$C$11:$P$11,MATCH(C288,'Sample Input'!$C$9:$P$9,1)-1):INDEX('Sample Input'!$C$11:$P$11,MATCH(C288,'Sample Input'!$C$9:$P$9,1)),INDEX('Sample Input'!$C$9:$P$9,MATCH(C288,'Sample Input'!$C$9:$P$9,1)-1):INDEX('Sample Input'!$C$9:$P$9,MATCH(C288,'Sample Input'!$C$9:$P$9,1))),FORECAST(C288,INDEX('Sample Input'!$C$11:$P$11,MATCH(C288,'Sample Input'!$C$9:$P$9,1)):INDEX('Sample Input'!$C$11:$P$11,MATCH(C288,'Sample Input'!$C$9:$P$9,1)+1),INDEX('Sample Input'!$C$9:$P$9,MATCH(C288,'Sample Input'!$C$9:$P$9,1)):INDEX('Sample Input'!$C$9:$P$9,MATCH(C288,'Sample Input'!$C$9:$P$9,1)+1)))</f>
        <v>0</v>
      </c>
      <c r="F288" s="34">
        <f t="shared" si="89"/>
        <v>0.26267872070312498</v>
      </c>
      <c r="G288" s="34">
        <f t="shared" si="90"/>
        <v>0.27636718749999994</v>
      </c>
      <c r="H288" s="34">
        <f t="shared" si="91"/>
        <v>0.30092241210937498</v>
      </c>
      <c r="I288" s="35">
        <f t="shared" si="92"/>
        <v>70</v>
      </c>
      <c r="J288" s="35">
        <f t="shared" si="93"/>
        <v>70</v>
      </c>
      <c r="K288" s="35">
        <f t="shared" si="94"/>
        <v>70</v>
      </c>
      <c r="L288" s="35">
        <f t="shared" si="95"/>
        <v>143</v>
      </c>
      <c r="M288" s="35">
        <f t="shared" si="96"/>
        <v>143</v>
      </c>
      <c r="N288" s="36">
        <f t="shared" si="97"/>
        <v>143</v>
      </c>
      <c r="P288" s="48">
        <f>IF(INDEX('Sample Input'!$C$6:$P$6,MATCH(C288,'Sample Input'!$C$9:$P$9,1))&gt;='Sample Input'!$O$9,FORECAST(C288,INDEX('Sample Input'!$C$6:$P$6,MATCH(C288,'Sample Input'!$C$9:$P$9,1)-1):INDEX('Sample Input'!$C$6:$P$6,MATCH(C288,'Sample Input'!$C$9:$P$9,1)),INDEX('Sample Input'!$C$9:$P$9,MATCH(C288,'Sample Input'!$C$9:$P$9,1)-1):INDEX('Sample Input'!$C$9:$P$9,MATCH(C288,'Sample Input'!$C$9:$P$9,1))),FORECAST(C288,INDEX('Sample Input'!$C$6:$P$6,MATCH(C288,'Sample Input'!$C$9:$P$9,1)):INDEX('Sample Input'!$C$6:$P$6,MATCH(C288,'Sample Input'!$C$9:$P$9,1)+1),INDEX('Sample Input'!$C$9:$P$9,MATCH(C288,'Sample Input'!$C$9:$P$9,1)):INDEX('Sample Input'!$C$9:$P$9,MATCH(C288,'Sample Input'!$C$9:$P$9,1)+1)))</f>
        <v>59.559106822179288</v>
      </c>
      <c r="Q288" s="49">
        <f>IF(INDEX('Sample Input'!$C$9:$P$9,MATCH(C288,'Sample Input'!$C$9:$P$9,1))&gt;=20,FORECAST(C288,INDEX('Sample Input'!$C$7:$P$7,MATCH(C288,'Sample Input'!$C$9:$P$9,1)-1):INDEX('Sample Input'!$C$7:$P$7,MATCH(C288,'Sample Input'!$C$9:$P$9,1)),INDEX('Sample Input'!$C$9:$P$9,MATCH(C288,'Sample Input'!$C$9:$P$9,1)-1):INDEX('Sample Input'!$C$9:$P$9,MATCH(C288,'Sample Input'!$C$9:$P$9,1))),FORECAST(C288,INDEX('Sample Input'!$C$7:$P$7,MATCH(C288,'Sample Input'!$C$9:$P$9,1)):INDEX('Sample Input'!$C$7:$P$7,MATCH(C288,'Sample Input'!$C$9:$P$9,1)+1),INDEX('Sample Input'!$C$9:$P$9,MATCH(C288,'Sample Input'!$C$9:$P$9,1)):INDEX('Sample Input'!$C$9:$P$9,MATCH(C288,'Sample Input'!$C$9:$P$9,1)+1)))</f>
        <v>0</v>
      </c>
      <c r="R288" s="50">
        <f>IF(INDEX('Sample Input'!$C$9:$P$9,MATCH(C288,'Sample Input'!$C$9:$P$9,1))&gt;=20,FORECAST(C288,INDEX('Sample Input'!$C$8:$P$8,MATCH(C288,'Sample Input'!$C$9:$P$9,1)-1):INDEX('Sample Input'!$C$8:$P$8,MATCH(C288,'Sample Input'!$C$9:$P$9,1)),INDEX('Sample Input'!$C$9:$P$9,MATCH(C288,'Sample Input'!$C$9:$P$9,1)-1):INDEX('Sample Input'!$C$9:$P$9,MATCH(C288,'Sample Input'!$C$9:$P$9,1))),FORECAST(C288,INDEX('Sample Input'!$C$8:$P$8,MATCH(C288,'Sample Input'!$C$9:$P$9,1)):INDEX('Sample Input'!$C$8:$P$8,MATCH(C288,'Sample Input'!$C$9:$P$9,1)+1),INDEX('Sample Input'!$C$9:$P$9,MATCH(C288,'Sample Input'!$C$9:$P$9,1)):INDEX('Sample Input'!$C$9:$P$9,MATCH(C288,'Sample Input'!$C$9:$P$9,1)+1)))</f>
        <v>0</v>
      </c>
      <c r="T288" s="32">
        <f t="shared" si="98"/>
        <v>59.559106822179288</v>
      </c>
      <c r="U288" s="33">
        <f t="shared" si="99"/>
        <v>0</v>
      </c>
      <c r="V288" s="33">
        <f t="shared" si="100"/>
        <v>0</v>
      </c>
      <c r="W288" s="34">
        <f t="shared" si="101"/>
        <v>0.26267872070312498</v>
      </c>
      <c r="X288" s="34">
        <f t="shared" si="102"/>
        <v>0.27636718749999994</v>
      </c>
      <c r="Y288" s="34">
        <f t="shared" si="103"/>
        <v>0.30092241210937498</v>
      </c>
      <c r="Z288" s="35">
        <f t="shared" si="104"/>
        <v>70</v>
      </c>
      <c r="AA288" s="35">
        <f t="shared" si="105"/>
        <v>70</v>
      </c>
      <c r="AB288" s="35">
        <f t="shared" si="106"/>
        <v>70</v>
      </c>
      <c r="AC288" s="35">
        <f t="shared" si="107"/>
        <v>143</v>
      </c>
      <c r="AD288" s="35">
        <f t="shared" si="108"/>
        <v>143</v>
      </c>
      <c r="AE288" s="36">
        <f t="shared" si="109"/>
        <v>143</v>
      </c>
    </row>
    <row r="289" spans="1:31" x14ac:dyDescent="0.25">
      <c r="A289" s="56">
        <v>284</v>
      </c>
      <c r="C289" s="32">
        <f t="shared" si="88"/>
        <v>59.647999971004424</v>
      </c>
      <c r="D289" s="33">
        <f>IF(INDEX('Sample Input'!$C$9:$P$9,MATCH(C289,'Sample Input'!$C$9:$P$9,1))&gt;=20,FORECAST(C289,INDEX('Sample Input'!$C$10:$P$10,MATCH(C289,'Sample Input'!$C$9:$P$9,1)-1):INDEX('Sample Input'!$C$10:$P$10,MATCH(C289,'Sample Input'!$C$9:$P$9,1)),INDEX('Sample Input'!$C$9:$P$9,MATCH(C289,'Sample Input'!$C$9:$P$9,1)-1):INDEX('Sample Input'!$C$9:$P$9,MATCH(C289,'Sample Input'!$C$9:$P$9,1))),FORECAST(C289,INDEX('Sample Input'!$C$10:$P$10,MATCH(C289,'Sample Input'!$C$9:$P$9,1)):INDEX('Sample Input'!$C$10:$P$10,MATCH(C289,'Sample Input'!$C$9:$P$9,1)+1),INDEX('Sample Input'!$C$9:$P$9,MATCH(C289,'Sample Input'!$C$9:$P$9,1)):INDEX('Sample Input'!$C$9:$P$9,MATCH(C289,'Sample Input'!$C$9:$P$9,1)+1)))</f>
        <v>0</v>
      </c>
      <c r="E289" s="33">
        <f>IF(INDEX('Sample Input'!$C$9:$P$9,MATCH(C289,'Sample Input'!$C$9:$P$9,1))&gt;=20,FORECAST(C289,INDEX('Sample Input'!$C$11:$P$11,MATCH(C289,'Sample Input'!$C$9:$P$9,1)-1):INDEX('Sample Input'!$C$11:$P$11,MATCH(C289,'Sample Input'!$C$9:$P$9,1)),INDEX('Sample Input'!$C$9:$P$9,MATCH(C289,'Sample Input'!$C$9:$P$9,1)-1):INDEX('Sample Input'!$C$9:$P$9,MATCH(C289,'Sample Input'!$C$9:$P$9,1))),FORECAST(C289,INDEX('Sample Input'!$C$11:$P$11,MATCH(C289,'Sample Input'!$C$9:$P$9,1)):INDEX('Sample Input'!$C$11:$P$11,MATCH(C289,'Sample Input'!$C$9:$P$9,1)+1),INDEX('Sample Input'!$C$9:$P$9,MATCH(C289,'Sample Input'!$C$9:$P$9,1)):INDEX('Sample Input'!$C$9:$P$9,MATCH(C289,'Sample Input'!$C$9:$P$9,1)+1)))</f>
        <v>0</v>
      </c>
      <c r="F289" s="34">
        <f t="shared" si="89"/>
        <v>0.26360691406249998</v>
      </c>
      <c r="G289" s="34">
        <f t="shared" si="90"/>
        <v>0.27734374999999994</v>
      </c>
      <c r="H289" s="34">
        <f t="shared" si="91"/>
        <v>0.30198574218749996</v>
      </c>
      <c r="I289" s="35">
        <f t="shared" si="92"/>
        <v>71</v>
      </c>
      <c r="J289" s="35">
        <f t="shared" si="93"/>
        <v>71</v>
      </c>
      <c r="K289" s="35">
        <f t="shared" si="94"/>
        <v>71</v>
      </c>
      <c r="L289" s="35">
        <f t="shared" si="95"/>
        <v>144</v>
      </c>
      <c r="M289" s="35">
        <f t="shared" si="96"/>
        <v>144</v>
      </c>
      <c r="N289" s="36">
        <f t="shared" si="97"/>
        <v>144</v>
      </c>
      <c r="P289" s="48">
        <f>IF(INDEX('Sample Input'!$C$6:$P$6,MATCH(C289,'Sample Input'!$C$9:$P$9,1))&gt;='Sample Input'!$O$9,FORECAST(C289,INDEX('Sample Input'!$C$6:$P$6,MATCH(C289,'Sample Input'!$C$9:$P$9,1)-1):INDEX('Sample Input'!$C$6:$P$6,MATCH(C289,'Sample Input'!$C$9:$P$9,1)),INDEX('Sample Input'!$C$9:$P$9,MATCH(C289,'Sample Input'!$C$9:$P$9,1)-1):INDEX('Sample Input'!$C$9:$P$9,MATCH(C289,'Sample Input'!$C$9:$P$9,1))),FORECAST(C289,INDEX('Sample Input'!$C$6:$P$6,MATCH(C289,'Sample Input'!$C$9:$P$9,1)):INDEX('Sample Input'!$C$6:$P$6,MATCH(C289,'Sample Input'!$C$9:$P$9,1)+1),INDEX('Sample Input'!$C$9:$P$9,MATCH(C289,'Sample Input'!$C$9:$P$9,1)):INDEX('Sample Input'!$C$9:$P$9,MATCH(C289,'Sample Input'!$C$9:$P$9,1)+1)))</f>
        <v>59.647999971004424</v>
      </c>
      <c r="Q289" s="49">
        <f>IF(INDEX('Sample Input'!$C$9:$P$9,MATCH(C289,'Sample Input'!$C$9:$P$9,1))&gt;=20,FORECAST(C289,INDEX('Sample Input'!$C$7:$P$7,MATCH(C289,'Sample Input'!$C$9:$P$9,1)-1):INDEX('Sample Input'!$C$7:$P$7,MATCH(C289,'Sample Input'!$C$9:$P$9,1)),INDEX('Sample Input'!$C$9:$P$9,MATCH(C289,'Sample Input'!$C$9:$P$9,1)-1):INDEX('Sample Input'!$C$9:$P$9,MATCH(C289,'Sample Input'!$C$9:$P$9,1))),FORECAST(C289,INDEX('Sample Input'!$C$7:$P$7,MATCH(C289,'Sample Input'!$C$9:$P$9,1)):INDEX('Sample Input'!$C$7:$P$7,MATCH(C289,'Sample Input'!$C$9:$P$9,1)+1),INDEX('Sample Input'!$C$9:$P$9,MATCH(C289,'Sample Input'!$C$9:$P$9,1)):INDEX('Sample Input'!$C$9:$P$9,MATCH(C289,'Sample Input'!$C$9:$P$9,1)+1)))</f>
        <v>0</v>
      </c>
      <c r="R289" s="50">
        <f>IF(INDEX('Sample Input'!$C$9:$P$9,MATCH(C289,'Sample Input'!$C$9:$P$9,1))&gt;=20,FORECAST(C289,INDEX('Sample Input'!$C$8:$P$8,MATCH(C289,'Sample Input'!$C$9:$P$9,1)-1):INDEX('Sample Input'!$C$8:$P$8,MATCH(C289,'Sample Input'!$C$9:$P$9,1)),INDEX('Sample Input'!$C$9:$P$9,MATCH(C289,'Sample Input'!$C$9:$P$9,1)-1):INDEX('Sample Input'!$C$9:$P$9,MATCH(C289,'Sample Input'!$C$9:$P$9,1))),FORECAST(C289,INDEX('Sample Input'!$C$8:$P$8,MATCH(C289,'Sample Input'!$C$9:$P$9,1)):INDEX('Sample Input'!$C$8:$P$8,MATCH(C289,'Sample Input'!$C$9:$P$9,1)+1),INDEX('Sample Input'!$C$9:$P$9,MATCH(C289,'Sample Input'!$C$9:$P$9,1)):INDEX('Sample Input'!$C$9:$P$9,MATCH(C289,'Sample Input'!$C$9:$P$9,1)+1)))</f>
        <v>0</v>
      </c>
      <c r="T289" s="32">
        <f t="shared" si="98"/>
        <v>59.647999971004424</v>
      </c>
      <c r="U289" s="33">
        <f t="shared" si="99"/>
        <v>0</v>
      </c>
      <c r="V289" s="33">
        <f t="shared" si="100"/>
        <v>0</v>
      </c>
      <c r="W289" s="34">
        <f t="shared" si="101"/>
        <v>0.26360691406249998</v>
      </c>
      <c r="X289" s="34">
        <f t="shared" si="102"/>
        <v>0.27734374999999994</v>
      </c>
      <c r="Y289" s="34">
        <f t="shared" si="103"/>
        <v>0.30198574218749996</v>
      </c>
      <c r="Z289" s="35">
        <f t="shared" si="104"/>
        <v>71</v>
      </c>
      <c r="AA289" s="35">
        <f t="shared" si="105"/>
        <v>71</v>
      </c>
      <c r="AB289" s="35">
        <f t="shared" si="106"/>
        <v>71</v>
      </c>
      <c r="AC289" s="35">
        <f t="shared" si="107"/>
        <v>144</v>
      </c>
      <c r="AD289" s="35">
        <f t="shared" si="108"/>
        <v>144</v>
      </c>
      <c r="AE289" s="36">
        <f t="shared" si="109"/>
        <v>144</v>
      </c>
    </row>
    <row r="290" spans="1:31" x14ac:dyDescent="0.25">
      <c r="A290" s="56">
        <v>285</v>
      </c>
      <c r="C290" s="32">
        <f t="shared" si="88"/>
        <v>59.736684694618106</v>
      </c>
      <c r="D290" s="33">
        <f>IF(INDEX('Sample Input'!$C$9:$P$9,MATCH(C290,'Sample Input'!$C$9:$P$9,1))&gt;=20,FORECAST(C290,INDEX('Sample Input'!$C$10:$P$10,MATCH(C290,'Sample Input'!$C$9:$P$9,1)-1):INDEX('Sample Input'!$C$10:$P$10,MATCH(C290,'Sample Input'!$C$9:$P$9,1)),INDEX('Sample Input'!$C$9:$P$9,MATCH(C290,'Sample Input'!$C$9:$P$9,1)-1):INDEX('Sample Input'!$C$9:$P$9,MATCH(C290,'Sample Input'!$C$9:$P$9,1))),FORECAST(C290,INDEX('Sample Input'!$C$10:$P$10,MATCH(C290,'Sample Input'!$C$9:$P$9,1)):INDEX('Sample Input'!$C$10:$P$10,MATCH(C290,'Sample Input'!$C$9:$P$9,1)+1),INDEX('Sample Input'!$C$9:$P$9,MATCH(C290,'Sample Input'!$C$9:$P$9,1)):INDEX('Sample Input'!$C$9:$P$9,MATCH(C290,'Sample Input'!$C$9:$P$9,1)+1)))</f>
        <v>0</v>
      </c>
      <c r="E290" s="33">
        <f>IF(INDEX('Sample Input'!$C$9:$P$9,MATCH(C290,'Sample Input'!$C$9:$P$9,1))&gt;=20,FORECAST(C290,INDEX('Sample Input'!$C$11:$P$11,MATCH(C290,'Sample Input'!$C$9:$P$9,1)-1):INDEX('Sample Input'!$C$11:$P$11,MATCH(C290,'Sample Input'!$C$9:$P$9,1)),INDEX('Sample Input'!$C$9:$P$9,MATCH(C290,'Sample Input'!$C$9:$P$9,1)-1):INDEX('Sample Input'!$C$9:$P$9,MATCH(C290,'Sample Input'!$C$9:$P$9,1))),FORECAST(C290,INDEX('Sample Input'!$C$11:$P$11,MATCH(C290,'Sample Input'!$C$9:$P$9,1)):INDEX('Sample Input'!$C$11:$P$11,MATCH(C290,'Sample Input'!$C$9:$P$9,1)+1),INDEX('Sample Input'!$C$9:$P$9,MATCH(C290,'Sample Input'!$C$9:$P$9,1)):INDEX('Sample Input'!$C$9:$P$9,MATCH(C290,'Sample Input'!$C$9:$P$9,1)+1)))</f>
        <v>0</v>
      </c>
      <c r="F290" s="34">
        <f t="shared" si="89"/>
        <v>0.26453510742187508</v>
      </c>
      <c r="G290" s="34">
        <f t="shared" si="90"/>
        <v>0.27832031250000006</v>
      </c>
      <c r="H290" s="34">
        <f t="shared" si="91"/>
        <v>0.30304907226562511</v>
      </c>
      <c r="I290" s="35">
        <f t="shared" si="92"/>
        <v>71</v>
      </c>
      <c r="J290" s="35">
        <f t="shared" si="93"/>
        <v>71</v>
      </c>
      <c r="K290" s="35">
        <f t="shared" si="94"/>
        <v>71</v>
      </c>
      <c r="L290" s="35">
        <f t="shared" si="95"/>
        <v>144</v>
      </c>
      <c r="M290" s="35">
        <f t="shared" si="96"/>
        <v>144</v>
      </c>
      <c r="N290" s="36">
        <f t="shared" si="97"/>
        <v>144</v>
      </c>
      <c r="P290" s="48">
        <f>IF(INDEX('Sample Input'!$C$6:$P$6,MATCH(C290,'Sample Input'!$C$9:$P$9,1))&gt;='Sample Input'!$O$9,FORECAST(C290,INDEX('Sample Input'!$C$6:$P$6,MATCH(C290,'Sample Input'!$C$9:$P$9,1)-1):INDEX('Sample Input'!$C$6:$P$6,MATCH(C290,'Sample Input'!$C$9:$P$9,1)),INDEX('Sample Input'!$C$9:$P$9,MATCH(C290,'Sample Input'!$C$9:$P$9,1)-1):INDEX('Sample Input'!$C$9:$P$9,MATCH(C290,'Sample Input'!$C$9:$P$9,1))),FORECAST(C290,INDEX('Sample Input'!$C$6:$P$6,MATCH(C290,'Sample Input'!$C$9:$P$9,1)):INDEX('Sample Input'!$C$6:$P$6,MATCH(C290,'Sample Input'!$C$9:$P$9,1)+1),INDEX('Sample Input'!$C$9:$P$9,MATCH(C290,'Sample Input'!$C$9:$P$9,1)):INDEX('Sample Input'!$C$9:$P$9,MATCH(C290,'Sample Input'!$C$9:$P$9,1)+1)))</f>
        <v>59.736684694618106</v>
      </c>
      <c r="Q290" s="49">
        <f>IF(INDEX('Sample Input'!$C$9:$P$9,MATCH(C290,'Sample Input'!$C$9:$P$9,1))&gt;=20,FORECAST(C290,INDEX('Sample Input'!$C$7:$P$7,MATCH(C290,'Sample Input'!$C$9:$P$9,1)-1):INDEX('Sample Input'!$C$7:$P$7,MATCH(C290,'Sample Input'!$C$9:$P$9,1)),INDEX('Sample Input'!$C$9:$P$9,MATCH(C290,'Sample Input'!$C$9:$P$9,1)-1):INDEX('Sample Input'!$C$9:$P$9,MATCH(C290,'Sample Input'!$C$9:$P$9,1))),FORECAST(C290,INDEX('Sample Input'!$C$7:$P$7,MATCH(C290,'Sample Input'!$C$9:$P$9,1)):INDEX('Sample Input'!$C$7:$P$7,MATCH(C290,'Sample Input'!$C$9:$P$9,1)+1),INDEX('Sample Input'!$C$9:$P$9,MATCH(C290,'Sample Input'!$C$9:$P$9,1)):INDEX('Sample Input'!$C$9:$P$9,MATCH(C290,'Sample Input'!$C$9:$P$9,1)+1)))</f>
        <v>0</v>
      </c>
      <c r="R290" s="50">
        <f>IF(INDEX('Sample Input'!$C$9:$P$9,MATCH(C290,'Sample Input'!$C$9:$P$9,1))&gt;=20,FORECAST(C290,INDEX('Sample Input'!$C$8:$P$8,MATCH(C290,'Sample Input'!$C$9:$P$9,1)-1):INDEX('Sample Input'!$C$8:$P$8,MATCH(C290,'Sample Input'!$C$9:$P$9,1)),INDEX('Sample Input'!$C$9:$P$9,MATCH(C290,'Sample Input'!$C$9:$P$9,1)-1):INDEX('Sample Input'!$C$9:$P$9,MATCH(C290,'Sample Input'!$C$9:$P$9,1))),FORECAST(C290,INDEX('Sample Input'!$C$8:$P$8,MATCH(C290,'Sample Input'!$C$9:$P$9,1)):INDEX('Sample Input'!$C$8:$P$8,MATCH(C290,'Sample Input'!$C$9:$P$9,1)+1),INDEX('Sample Input'!$C$9:$P$9,MATCH(C290,'Sample Input'!$C$9:$P$9,1)):INDEX('Sample Input'!$C$9:$P$9,MATCH(C290,'Sample Input'!$C$9:$P$9,1)+1)))</f>
        <v>0</v>
      </c>
      <c r="T290" s="32">
        <f t="shared" si="98"/>
        <v>59.736684694618106</v>
      </c>
      <c r="U290" s="33">
        <f t="shared" si="99"/>
        <v>0</v>
      </c>
      <c r="V290" s="33">
        <f t="shared" si="100"/>
        <v>0</v>
      </c>
      <c r="W290" s="34">
        <f t="shared" si="101"/>
        <v>0.26453510742187508</v>
      </c>
      <c r="X290" s="34">
        <f t="shared" si="102"/>
        <v>0.27832031250000006</v>
      </c>
      <c r="Y290" s="34">
        <f t="shared" si="103"/>
        <v>0.30304907226562511</v>
      </c>
      <c r="Z290" s="35">
        <f t="shared" si="104"/>
        <v>71</v>
      </c>
      <c r="AA290" s="35">
        <f t="shared" si="105"/>
        <v>71</v>
      </c>
      <c r="AB290" s="35">
        <f t="shared" si="106"/>
        <v>71</v>
      </c>
      <c r="AC290" s="35">
        <f t="shared" si="107"/>
        <v>144</v>
      </c>
      <c r="AD290" s="35">
        <f t="shared" si="108"/>
        <v>144</v>
      </c>
      <c r="AE290" s="36">
        <f t="shared" si="109"/>
        <v>144</v>
      </c>
    </row>
    <row r="291" spans="1:31" x14ac:dyDescent="0.25">
      <c r="A291" s="56">
        <v>286</v>
      </c>
      <c r="C291" s="32">
        <f t="shared" si="88"/>
        <v>59.82516221046177</v>
      </c>
      <c r="D291" s="33">
        <f>IF(INDEX('Sample Input'!$C$9:$P$9,MATCH(C291,'Sample Input'!$C$9:$P$9,1))&gt;=20,FORECAST(C291,INDEX('Sample Input'!$C$10:$P$10,MATCH(C291,'Sample Input'!$C$9:$P$9,1)-1):INDEX('Sample Input'!$C$10:$P$10,MATCH(C291,'Sample Input'!$C$9:$P$9,1)),INDEX('Sample Input'!$C$9:$P$9,MATCH(C291,'Sample Input'!$C$9:$P$9,1)-1):INDEX('Sample Input'!$C$9:$P$9,MATCH(C291,'Sample Input'!$C$9:$P$9,1))),FORECAST(C291,INDEX('Sample Input'!$C$10:$P$10,MATCH(C291,'Sample Input'!$C$9:$P$9,1)):INDEX('Sample Input'!$C$10:$P$10,MATCH(C291,'Sample Input'!$C$9:$P$9,1)+1),INDEX('Sample Input'!$C$9:$P$9,MATCH(C291,'Sample Input'!$C$9:$P$9,1)):INDEX('Sample Input'!$C$9:$P$9,MATCH(C291,'Sample Input'!$C$9:$P$9,1)+1)))</f>
        <v>0</v>
      </c>
      <c r="E291" s="33">
        <f>IF(INDEX('Sample Input'!$C$9:$P$9,MATCH(C291,'Sample Input'!$C$9:$P$9,1))&gt;=20,FORECAST(C291,INDEX('Sample Input'!$C$11:$P$11,MATCH(C291,'Sample Input'!$C$9:$P$9,1)-1):INDEX('Sample Input'!$C$11:$P$11,MATCH(C291,'Sample Input'!$C$9:$P$9,1)),INDEX('Sample Input'!$C$9:$P$9,MATCH(C291,'Sample Input'!$C$9:$P$9,1)-1):INDEX('Sample Input'!$C$9:$P$9,MATCH(C291,'Sample Input'!$C$9:$P$9,1))),FORECAST(C291,INDEX('Sample Input'!$C$11:$P$11,MATCH(C291,'Sample Input'!$C$9:$P$9,1)):INDEX('Sample Input'!$C$11:$P$11,MATCH(C291,'Sample Input'!$C$9:$P$9,1)+1),INDEX('Sample Input'!$C$9:$P$9,MATCH(C291,'Sample Input'!$C$9:$P$9,1)):INDEX('Sample Input'!$C$9:$P$9,MATCH(C291,'Sample Input'!$C$9:$P$9,1)+1)))</f>
        <v>0</v>
      </c>
      <c r="F291" s="34">
        <f t="shared" si="89"/>
        <v>0.26546330078125008</v>
      </c>
      <c r="G291" s="34">
        <f t="shared" si="90"/>
        <v>0.27929687500000006</v>
      </c>
      <c r="H291" s="34">
        <f t="shared" si="91"/>
        <v>0.30411240234375009</v>
      </c>
      <c r="I291" s="35">
        <f t="shared" si="92"/>
        <v>71</v>
      </c>
      <c r="J291" s="35">
        <f t="shared" si="93"/>
        <v>71</v>
      </c>
      <c r="K291" s="35">
        <f t="shared" si="94"/>
        <v>71</v>
      </c>
      <c r="L291" s="35">
        <f t="shared" si="95"/>
        <v>144</v>
      </c>
      <c r="M291" s="35">
        <f t="shared" si="96"/>
        <v>144</v>
      </c>
      <c r="N291" s="36">
        <f t="shared" si="97"/>
        <v>144</v>
      </c>
      <c r="P291" s="48">
        <f>IF(INDEX('Sample Input'!$C$6:$P$6,MATCH(C291,'Sample Input'!$C$9:$P$9,1))&gt;='Sample Input'!$O$9,FORECAST(C291,INDEX('Sample Input'!$C$6:$P$6,MATCH(C291,'Sample Input'!$C$9:$P$9,1)-1):INDEX('Sample Input'!$C$6:$P$6,MATCH(C291,'Sample Input'!$C$9:$P$9,1)),INDEX('Sample Input'!$C$9:$P$9,MATCH(C291,'Sample Input'!$C$9:$P$9,1)-1):INDEX('Sample Input'!$C$9:$P$9,MATCH(C291,'Sample Input'!$C$9:$P$9,1))),FORECAST(C291,INDEX('Sample Input'!$C$6:$P$6,MATCH(C291,'Sample Input'!$C$9:$P$9,1)):INDEX('Sample Input'!$C$6:$P$6,MATCH(C291,'Sample Input'!$C$9:$P$9,1)+1),INDEX('Sample Input'!$C$9:$P$9,MATCH(C291,'Sample Input'!$C$9:$P$9,1)):INDEX('Sample Input'!$C$9:$P$9,MATCH(C291,'Sample Input'!$C$9:$P$9,1)+1)))</f>
        <v>59.82516221046177</v>
      </c>
      <c r="Q291" s="49">
        <f>IF(INDEX('Sample Input'!$C$9:$P$9,MATCH(C291,'Sample Input'!$C$9:$P$9,1))&gt;=20,FORECAST(C291,INDEX('Sample Input'!$C$7:$P$7,MATCH(C291,'Sample Input'!$C$9:$P$9,1)-1):INDEX('Sample Input'!$C$7:$P$7,MATCH(C291,'Sample Input'!$C$9:$P$9,1)),INDEX('Sample Input'!$C$9:$P$9,MATCH(C291,'Sample Input'!$C$9:$P$9,1)-1):INDEX('Sample Input'!$C$9:$P$9,MATCH(C291,'Sample Input'!$C$9:$P$9,1))),FORECAST(C291,INDEX('Sample Input'!$C$7:$P$7,MATCH(C291,'Sample Input'!$C$9:$P$9,1)):INDEX('Sample Input'!$C$7:$P$7,MATCH(C291,'Sample Input'!$C$9:$P$9,1)+1),INDEX('Sample Input'!$C$9:$P$9,MATCH(C291,'Sample Input'!$C$9:$P$9,1)):INDEX('Sample Input'!$C$9:$P$9,MATCH(C291,'Sample Input'!$C$9:$P$9,1)+1)))</f>
        <v>0</v>
      </c>
      <c r="R291" s="50">
        <f>IF(INDEX('Sample Input'!$C$9:$P$9,MATCH(C291,'Sample Input'!$C$9:$P$9,1))&gt;=20,FORECAST(C291,INDEX('Sample Input'!$C$8:$P$8,MATCH(C291,'Sample Input'!$C$9:$P$9,1)-1):INDEX('Sample Input'!$C$8:$P$8,MATCH(C291,'Sample Input'!$C$9:$P$9,1)),INDEX('Sample Input'!$C$9:$P$9,MATCH(C291,'Sample Input'!$C$9:$P$9,1)-1):INDEX('Sample Input'!$C$9:$P$9,MATCH(C291,'Sample Input'!$C$9:$P$9,1))),FORECAST(C291,INDEX('Sample Input'!$C$8:$P$8,MATCH(C291,'Sample Input'!$C$9:$P$9,1)):INDEX('Sample Input'!$C$8:$P$8,MATCH(C291,'Sample Input'!$C$9:$P$9,1)+1),INDEX('Sample Input'!$C$9:$P$9,MATCH(C291,'Sample Input'!$C$9:$P$9,1)):INDEX('Sample Input'!$C$9:$P$9,MATCH(C291,'Sample Input'!$C$9:$P$9,1)+1)))</f>
        <v>0</v>
      </c>
      <c r="T291" s="32">
        <f t="shared" si="98"/>
        <v>59.82516221046177</v>
      </c>
      <c r="U291" s="33">
        <f t="shared" si="99"/>
        <v>0</v>
      </c>
      <c r="V291" s="33">
        <f t="shared" si="100"/>
        <v>0</v>
      </c>
      <c r="W291" s="34">
        <f t="shared" si="101"/>
        <v>0.26546330078125008</v>
      </c>
      <c r="X291" s="34">
        <f t="shared" si="102"/>
        <v>0.27929687500000006</v>
      </c>
      <c r="Y291" s="34">
        <f t="shared" si="103"/>
        <v>0.30411240234375009</v>
      </c>
      <c r="Z291" s="35">
        <f t="shared" si="104"/>
        <v>71</v>
      </c>
      <c r="AA291" s="35">
        <f t="shared" si="105"/>
        <v>71</v>
      </c>
      <c r="AB291" s="35">
        <f t="shared" si="106"/>
        <v>71</v>
      </c>
      <c r="AC291" s="35">
        <f t="shared" si="107"/>
        <v>144</v>
      </c>
      <c r="AD291" s="35">
        <f t="shared" si="108"/>
        <v>144</v>
      </c>
      <c r="AE291" s="36">
        <f t="shared" si="109"/>
        <v>144</v>
      </c>
    </row>
    <row r="292" spans="1:31" x14ac:dyDescent="0.25">
      <c r="A292" s="56">
        <v>287</v>
      </c>
      <c r="C292" s="32">
        <f t="shared" si="88"/>
        <v>59.913433724638551</v>
      </c>
      <c r="D292" s="33">
        <f>IF(INDEX('Sample Input'!$C$9:$P$9,MATCH(C292,'Sample Input'!$C$9:$P$9,1))&gt;=20,FORECAST(C292,INDEX('Sample Input'!$C$10:$P$10,MATCH(C292,'Sample Input'!$C$9:$P$9,1)-1):INDEX('Sample Input'!$C$10:$P$10,MATCH(C292,'Sample Input'!$C$9:$P$9,1)),INDEX('Sample Input'!$C$9:$P$9,MATCH(C292,'Sample Input'!$C$9:$P$9,1)-1):INDEX('Sample Input'!$C$9:$P$9,MATCH(C292,'Sample Input'!$C$9:$P$9,1))),FORECAST(C292,INDEX('Sample Input'!$C$10:$P$10,MATCH(C292,'Sample Input'!$C$9:$P$9,1)):INDEX('Sample Input'!$C$10:$P$10,MATCH(C292,'Sample Input'!$C$9:$P$9,1)+1),INDEX('Sample Input'!$C$9:$P$9,MATCH(C292,'Sample Input'!$C$9:$P$9,1)):INDEX('Sample Input'!$C$9:$P$9,MATCH(C292,'Sample Input'!$C$9:$P$9,1)+1)))</f>
        <v>0</v>
      </c>
      <c r="E292" s="33">
        <f>IF(INDEX('Sample Input'!$C$9:$P$9,MATCH(C292,'Sample Input'!$C$9:$P$9,1))&gt;=20,FORECAST(C292,INDEX('Sample Input'!$C$11:$P$11,MATCH(C292,'Sample Input'!$C$9:$P$9,1)-1):INDEX('Sample Input'!$C$11:$P$11,MATCH(C292,'Sample Input'!$C$9:$P$9,1)),INDEX('Sample Input'!$C$9:$P$9,MATCH(C292,'Sample Input'!$C$9:$P$9,1)-1):INDEX('Sample Input'!$C$9:$P$9,MATCH(C292,'Sample Input'!$C$9:$P$9,1))),FORECAST(C292,INDEX('Sample Input'!$C$11:$P$11,MATCH(C292,'Sample Input'!$C$9:$P$9,1)):INDEX('Sample Input'!$C$11:$P$11,MATCH(C292,'Sample Input'!$C$9:$P$9,1)+1),INDEX('Sample Input'!$C$9:$P$9,MATCH(C292,'Sample Input'!$C$9:$P$9,1)):INDEX('Sample Input'!$C$9:$P$9,MATCH(C292,'Sample Input'!$C$9:$P$9,1)+1)))</f>
        <v>0</v>
      </c>
      <c r="F292" s="34">
        <f t="shared" si="89"/>
        <v>0.26639149414062507</v>
      </c>
      <c r="G292" s="34">
        <f t="shared" si="90"/>
        <v>0.28027343750000006</v>
      </c>
      <c r="H292" s="34">
        <f t="shared" si="91"/>
        <v>0.30517573242187507</v>
      </c>
      <c r="I292" s="35">
        <f t="shared" si="92"/>
        <v>71</v>
      </c>
      <c r="J292" s="35">
        <f t="shared" si="93"/>
        <v>71</v>
      </c>
      <c r="K292" s="35">
        <f t="shared" si="94"/>
        <v>71</v>
      </c>
      <c r="L292" s="35">
        <f t="shared" si="95"/>
        <v>144</v>
      </c>
      <c r="M292" s="35">
        <f t="shared" si="96"/>
        <v>144</v>
      </c>
      <c r="N292" s="36">
        <f t="shared" si="97"/>
        <v>144</v>
      </c>
      <c r="P292" s="48">
        <f>IF(INDEX('Sample Input'!$C$6:$P$6,MATCH(C292,'Sample Input'!$C$9:$P$9,1))&gt;='Sample Input'!$O$9,FORECAST(C292,INDEX('Sample Input'!$C$6:$P$6,MATCH(C292,'Sample Input'!$C$9:$P$9,1)-1):INDEX('Sample Input'!$C$6:$P$6,MATCH(C292,'Sample Input'!$C$9:$P$9,1)),INDEX('Sample Input'!$C$9:$P$9,MATCH(C292,'Sample Input'!$C$9:$P$9,1)-1):INDEX('Sample Input'!$C$9:$P$9,MATCH(C292,'Sample Input'!$C$9:$P$9,1))),FORECAST(C292,INDEX('Sample Input'!$C$6:$P$6,MATCH(C292,'Sample Input'!$C$9:$P$9,1)):INDEX('Sample Input'!$C$6:$P$6,MATCH(C292,'Sample Input'!$C$9:$P$9,1)+1),INDEX('Sample Input'!$C$9:$P$9,MATCH(C292,'Sample Input'!$C$9:$P$9,1)):INDEX('Sample Input'!$C$9:$P$9,MATCH(C292,'Sample Input'!$C$9:$P$9,1)+1)))</f>
        <v>59.913433724638551</v>
      </c>
      <c r="Q292" s="49">
        <f>IF(INDEX('Sample Input'!$C$9:$P$9,MATCH(C292,'Sample Input'!$C$9:$P$9,1))&gt;=20,FORECAST(C292,INDEX('Sample Input'!$C$7:$P$7,MATCH(C292,'Sample Input'!$C$9:$P$9,1)-1):INDEX('Sample Input'!$C$7:$P$7,MATCH(C292,'Sample Input'!$C$9:$P$9,1)),INDEX('Sample Input'!$C$9:$P$9,MATCH(C292,'Sample Input'!$C$9:$P$9,1)-1):INDEX('Sample Input'!$C$9:$P$9,MATCH(C292,'Sample Input'!$C$9:$P$9,1))),FORECAST(C292,INDEX('Sample Input'!$C$7:$P$7,MATCH(C292,'Sample Input'!$C$9:$P$9,1)):INDEX('Sample Input'!$C$7:$P$7,MATCH(C292,'Sample Input'!$C$9:$P$9,1)+1),INDEX('Sample Input'!$C$9:$P$9,MATCH(C292,'Sample Input'!$C$9:$P$9,1)):INDEX('Sample Input'!$C$9:$P$9,MATCH(C292,'Sample Input'!$C$9:$P$9,1)+1)))</f>
        <v>0</v>
      </c>
      <c r="R292" s="50">
        <f>IF(INDEX('Sample Input'!$C$9:$P$9,MATCH(C292,'Sample Input'!$C$9:$P$9,1))&gt;=20,FORECAST(C292,INDEX('Sample Input'!$C$8:$P$8,MATCH(C292,'Sample Input'!$C$9:$P$9,1)-1):INDEX('Sample Input'!$C$8:$P$8,MATCH(C292,'Sample Input'!$C$9:$P$9,1)),INDEX('Sample Input'!$C$9:$P$9,MATCH(C292,'Sample Input'!$C$9:$P$9,1)-1):INDEX('Sample Input'!$C$9:$P$9,MATCH(C292,'Sample Input'!$C$9:$P$9,1))),FORECAST(C292,INDEX('Sample Input'!$C$8:$P$8,MATCH(C292,'Sample Input'!$C$9:$P$9,1)):INDEX('Sample Input'!$C$8:$P$8,MATCH(C292,'Sample Input'!$C$9:$P$9,1)+1),INDEX('Sample Input'!$C$9:$P$9,MATCH(C292,'Sample Input'!$C$9:$P$9,1)):INDEX('Sample Input'!$C$9:$P$9,MATCH(C292,'Sample Input'!$C$9:$P$9,1)+1)))</f>
        <v>0</v>
      </c>
      <c r="T292" s="32">
        <f t="shared" si="98"/>
        <v>59.913433724638551</v>
      </c>
      <c r="U292" s="33">
        <f t="shared" si="99"/>
        <v>0</v>
      </c>
      <c r="V292" s="33">
        <f t="shared" si="100"/>
        <v>0</v>
      </c>
      <c r="W292" s="34">
        <f t="shared" si="101"/>
        <v>0.26639149414062507</v>
      </c>
      <c r="X292" s="34">
        <f t="shared" si="102"/>
        <v>0.28027343750000006</v>
      </c>
      <c r="Y292" s="34">
        <f t="shared" si="103"/>
        <v>0.30517573242187507</v>
      </c>
      <c r="Z292" s="35">
        <f t="shared" si="104"/>
        <v>71</v>
      </c>
      <c r="AA292" s="35">
        <f t="shared" si="105"/>
        <v>71</v>
      </c>
      <c r="AB292" s="35">
        <f t="shared" si="106"/>
        <v>71</v>
      </c>
      <c r="AC292" s="35">
        <f t="shared" si="107"/>
        <v>144</v>
      </c>
      <c r="AD292" s="35">
        <f t="shared" si="108"/>
        <v>144</v>
      </c>
      <c r="AE292" s="36">
        <f t="shared" si="109"/>
        <v>144</v>
      </c>
    </row>
    <row r="293" spans="1:31" x14ac:dyDescent="0.25">
      <c r="A293" s="56">
        <v>288</v>
      </c>
      <c r="C293" s="32">
        <f t="shared" si="88"/>
        <v>60.001500432057995</v>
      </c>
      <c r="D293" s="33">
        <f>IF(INDEX('Sample Input'!$C$9:$P$9,MATCH(C293,'Sample Input'!$C$9:$P$9,1))&gt;=20,FORECAST(C293,INDEX('Sample Input'!$C$10:$P$10,MATCH(C293,'Sample Input'!$C$9:$P$9,1)-1):INDEX('Sample Input'!$C$10:$P$10,MATCH(C293,'Sample Input'!$C$9:$P$9,1)),INDEX('Sample Input'!$C$9:$P$9,MATCH(C293,'Sample Input'!$C$9:$P$9,1)-1):INDEX('Sample Input'!$C$9:$P$9,MATCH(C293,'Sample Input'!$C$9:$P$9,1))),FORECAST(C293,INDEX('Sample Input'!$C$10:$P$10,MATCH(C293,'Sample Input'!$C$9:$P$9,1)):INDEX('Sample Input'!$C$10:$P$10,MATCH(C293,'Sample Input'!$C$9:$P$9,1)+1),INDEX('Sample Input'!$C$9:$P$9,MATCH(C293,'Sample Input'!$C$9:$P$9,1)):INDEX('Sample Input'!$C$9:$P$9,MATCH(C293,'Sample Input'!$C$9:$P$9,1)+1)))</f>
        <v>0</v>
      </c>
      <c r="E293" s="33">
        <f>IF(INDEX('Sample Input'!$C$9:$P$9,MATCH(C293,'Sample Input'!$C$9:$P$9,1))&gt;=20,FORECAST(C293,INDEX('Sample Input'!$C$11:$P$11,MATCH(C293,'Sample Input'!$C$9:$P$9,1)-1):INDEX('Sample Input'!$C$11:$P$11,MATCH(C293,'Sample Input'!$C$9:$P$9,1)),INDEX('Sample Input'!$C$9:$P$9,MATCH(C293,'Sample Input'!$C$9:$P$9,1)-1):INDEX('Sample Input'!$C$9:$P$9,MATCH(C293,'Sample Input'!$C$9:$P$9,1))),FORECAST(C293,INDEX('Sample Input'!$C$11:$P$11,MATCH(C293,'Sample Input'!$C$9:$P$9,1)):INDEX('Sample Input'!$C$11:$P$11,MATCH(C293,'Sample Input'!$C$9:$P$9,1)+1),INDEX('Sample Input'!$C$9:$P$9,MATCH(C293,'Sample Input'!$C$9:$P$9,1)):INDEX('Sample Input'!$C$9:$P$9,MATCH(C293,'Sample Input'!$C$9:$P$9,1)+1)))</f>
        <v>0</v>
      </c>
      <c r="F293" s="34">
        <f t="shared" si="89"/>
        <v>0.26731968749999996</v>
      </c>
      <c r="G293" s="34">
        <f t="shared" si="90"/>
        <v>0.28124999999999994</v>
      </c>
      <c r="H293" s="34">
        <f t="shared" si="91"/>
        <v>0.30623906249999999</v>
      </c>
      <c r="I293" s="35">
        <f t="shared" si="92"/>
        <v>72</v>
      </c>
      <c r="J293" s="35">
        <f t="shared" si="93"/>
        <v>72</v>
      </c>
      <c r="K293" s="35">
        <f t="shared" si="94"/>
        <v>72</v>
      </c>
      <c r="L293" s="35">
        <f t="shared" si="95"/>
        <v>145</v>
      </c>
      <c r="M293" s="35">
        <f t="shared" si="96"/>
        <v>145</v>
      </c>
      <c r="N293" s="36">
        <f t="shared" si="97"/>
        <v>145</v>
      </c>
      <c r="P293" s="48">
        <f>IF(INDEX('Sample Input'!$C$6:$P$6,MATCH(C293,'Sample Input'!$C$9:$P$9,1))&gt;='Sample Input'!$O$9,FORECAST(C293,INDEX('Sample Input'!$C$6:$P$6,MATCH(C293,'Sample Input'!$C$9:$P$9,1)-1):INDEX('Sample Input'!$C$6:$P$6,MATCH(C293,'Sample Input'!$C$9:$P$9,1)),INDEX('Sample Input'!$C$9:$P$9,MATCH(C293,'Sample Input'!$C$9:$P$9,1)-1):INDEX('Sample Input'!$C$9:$P$9,MATCH(C293,'Sample Input'!$C$9:$P$9,1))),FORECAST(C293,INDEX('Sample Input'!$C$6:$P$6,MATCH(C293,'Sample Input'!$C$9:$P$9,1)):INDEX('Sample Input'!$C$6:$P$6,MATCH(C293,'Sample Input'!$C$9:$P$9,1)+1),INDEX('Sample Input'!$C$9:$P$9,MATCH(C293,'Sample Input'!$C$9:$P$9,1)):INDEX('Sample Input'!$C$9:$P$9,MATCH(C293,'Sample Input'!$C$9:$P$9,1)+1)))</f>
        <v>60.001500432057995</v>
      </c>
      <c r="Q293" s="49">
        <f>IF(INDEX('Sample Input'!$C$9:$P$9,MATCH(C293,'Sample Input'!$C$9:$P$9,1))&gt;=20,FORECAST(C293,INDEX('Sample Input'!$C$7:$P$7,MATCH(C293,'Sample Input'!$C$9:$P$9,1)-1):INDEX('Sample Input'!$C$7:$P$7,MATCH(C293,'Sample Input'!$C$9:$P$9,1)),INDEX('Sample Input'!$C$9:$P$9,MATCH(C293,'Sample Input'!$C$9:$P$9,1)-1):INDEX('Sample Input'!$C$9:$P$9,MATCH(C293,'Sample Input'!$C$9:$P$9,1))),FORECAST(C293,INDEX('Sample Input'!$C$7:$P$7,MATCH(C293,'Sample Input'!$C$9:$P$9,1)):INDEX('Sample Input'!$C$7:$P$7,MATCH(C293,'Sample Input'!$C$9:$P$9,1)+1),INDEX('Sample Input'!$C$9:$P$9,MATCH(C293,'Sample Input'!$C$9:$P$9,1)):INDEX('Sample Input'!$C$9:$P$9,MATCH(C293,'Sample Input'!$C$9:$P$9,1)+1)))</f>
        <v>0</v>
      </c>
      <c r="R293" s="50">
        <f>IF(INDEX('Sample Input'!$C$9:$P$9,MATCH(C293,'Sample Input'!$C$9:$P$9,1))&gt;=20,FORECAST(C293,INDEX('Sample Input'!$C$8:$P$8,MATCH(C293,'Sample Input'!$C$9:$P$9,1)-1):INDEX('Sample Input'!$C$8:$P$8,MATCH(C293,'Sample Input'!$C$9:$P$9,1)),INDEX('Sample Input'!$C$9:$P$9,MATCH(C293,'Sample Input'!$C$9:$P$9,1)-1):INDEX('Sample Input'!$C$9:$P$9,MATCH(C293,'Sample Input'!$C$9:$P$9,1))),FORECAST(C293,INDEX('Sample Input'!$C$8:$P$8,MATCH(C293,'Sample Input'!$C$9:$P$9,1)):INDEX('Sample Input'!$C$8:$P$8,MATCH(C293,'Sample Input'!$C$9:$P$9,1)+1),INDEX('Sample Input'!$C$9:$P$9,MATCH(C293,'Sample Input'!$C$9:$P$9,1)):INDEX('Sample Input'!$C$9:$P$9,MATCH(C293,'Sample Input'!$C$9:$P$9,1)+1)))</f>
        <v>0</v>
      </c>
      <c r="T293" s="32">
        <f t="shared" si="98"/>
        <v>60.001500432057995</v>
      </c>
      <c r="U293" s="33">
        <f t="shared" si="99"/>
        <v>0</v>
      </c>
      <c r="V293" s="33">
        <f t="shared" si="100"/>
        <v>0</v>
      </c>
      <c r="W293" s="34">
        <f t="shared" si="101"/>
        <v>0.26731968749999996</v>
      </c>
      <c r="X293" s="34">
        <f t="shared" si="102"/>
        <v>0.28124999999999994</v>
      </c>
      <c r="Y293" s="34">
        <f t="shared" si="103"/>
        <v>0.30623906249999999</v>
      </c>
      <c r="Z293" s="35">
        <f t="shared" si="104"/>
        <v>72</v>
      </c>
      <c r="AA293" s="35">
        <f t="shared" si="105"/>
        <v>72</v>
      </c>
      <c r="AB293" s="35">
        <f t="shared" si="106"/>
        <v>72</v>
      </c>
      <c r="AC293" s="35">
        <f t="shared" si="107"/>
        <v>145</v>
      </c>
      <c r="AD293" s="35">
        <f t="shared" si="108"/>
        <v>145</v>
      </c>
      <c r="AE293" s="36">
        <f t="shared" si="109"/>
        <v>145</v>
      </c>
    </row>
    <row r="294" spans="1:31" x14ac:dyDescent="0.25">
      <c r="A294" s="56">
        <v>289</v>
      </c>
      <c r="C294" s="32">
        <f t="shared" si="88"/>
        <v>60.089363516578473</v>
      </c>
      <c r="D294" s="33">
        <f>IF(INDEX('Sample Input'!$C$9:$P$9,MATCH(C294,'Sample Input'!$C$9:$P$9,1))&gt;=20,FORECAST(C294,INDEX('Sample Input'!$C$10:$P$10,MATCH(C294,'Sample Input'!$C$9:$P$9,1)-1):INDEX('Sample Input'!$C$10:$P$10,MATCH(C294,'Sample Input'!$C$9:$P$9,1)),INDEX('Sample Input'!$C$9:$P$9,MATCH(C294,'Sample Input'!$C$9:$P$9,1)-1):INDEX('Sample Input'!$C$9:$P$9,MATCH(C294,'Sample Input'!$C$9:$P$9,1))),FORECAST(C294,INDEX('Sample Input'!$C$10:$P$10,MATCH(C294,'Sample Input'!$C$9:$P$9,1)):INDEX('Sample Input'!$C$10:$P$10,MATCH(C294,'Sample Input'!$C$9:$P$9,1)+1),INDEX('Sample Input'!$C$9:$P$9,MATCH(C294,'Sample Input'!$C$9:$P$9,1)):INDEX('Sample Input'!$C$9:$P$9,MATCH(C294,'Sample Input'!$C$9:$P$9,1)+1)))</f>
        <v>0</v>
      </c>
      <c r="E294" s="33">
        <f>IF(INDEX('Sample Input'!$C$9:$P$9,MATCH(C294,'Sample Input'!$C$9:$P$9,1))&gt;=20,FORECAST(C294,INDEX('Sample Input'!$C$11:$P$11,MATCH(C294,'Sample Input'!$C$9:$P$9,1)-1):INDEX('Sample Input'!$C$11:$P$11,MATCH(C294,'Sample Input'!$C$9:$P$9,1)),INDEX('Sample Input'!$C$9:$P$9,MATCH(C294,'Sample Input'!$C$9:$P$9,1)-1):INDEX('Sample Input'!$C$9:$P$9,MATCH(C294,'Sample Input'!$C$9:$P$9,1))),FORECAST(C294,INDEX('Sample Input'!$C$11:$P$11,MATCH(C294,'Sample Input'!$C$9:$P$9,1)):INDEX('Sample Input'!$C$11:$P$11,MATCH(C294,'Sample Input'!$C$9:$P$9,1)+1),INDEX('Sample Input'!$C$9:$P$9,MATCH(C294,'Sample Input'!$C$9:$P$9,1)):INDEX('Sample Input'!$C$9:$P$9,MATCH(C294,'Sample Input'!$C$9:$P$9,1)+1)))</f>
        <v>0</v>
      </c>
      <c r="F294" s="34">
        <f t="shared" si="89"/>
        <v>0.26824788085937507</v>
      </c>
      <c r="G294" s="34">
        <f t="shared" si="90"/>
        <v>0.28222656250000006</v>
      </c>
      <c r="H294" s="34">
        <f t="shared" si="91"/>
        <v>0.30730239257812508</v>
      </c>
      <c r="I294" s="35">
        <f t="shared" si="92"/>
        <v>72</v>
      </c>
      <c r="J294" s="35">
        <f t="shared" si="93"/>
        <v>72</v>
      </c>
      <c r="K294" s="35">
        <f t="shared" si="94"/>
        <v>72</v>
      </c>
      <c r="L294" s="35">
        <f t="shared" si="95"/>
        <v>145</v>
      </c>
      <c r="M294" s="35">
        <f t="shared" si="96"/>
        <v>145</v>
      </c>
      <c r="N294" s="36">
        <f t="shared" si="97"/>
        <v>145</v>
      </c>
      <c r="P294" s="48">
        <f>IF(INDEX('Sample Input'!$C$6:$P$6,MATCH(C294,'Sample Input'!$C$9:$P$9,1))&gt;='Sample Input'!$O$9,FORECAST(C294,INDEX('Sample Input'!$C$6:$P$6,MATCH(C294,'Sample Input'!$C$9:$P$9,1)-1):INDEX('Sample Input'!$C$6:$P$6,MATCH(C294,'Sample Input'!$C$9:$P$9,1)),INDEX('Sample Input'!$C$9:$P$9,MATCH(C294,'Sample Input'!$C$9:$P$9,1)-1):INDEX('Sample Input'!$C$9:$P$9,MATCH(C294,'Sample Input'!$C$9:$P$9,1))),FORECAST(C294,INDEX('Sample Input'!$C$6:$P$6,MATCH(C294,'Sample Input'!$C$9:$P$9,1)):INDEX('Sample Input'!$C$6:$P$6,MATCH(C294,'Sample Input'!$C$9:$P$9,1)+1),INDEX('Sample Input'!$C$9:$P$9,MATCH(C294,'Sample Input'!$C$9:$P$9,1)):INDEX('Sample Input'!$C$9:$P$9,MATCH(C294,'Sample Input'!$C$9:$P$9,1)+1)))</f>
        <v>60.089363516578473</v>
      </c>
      <c r="Q294" s="49">
        <f>IF(INDEX('Sample Input'!$C$9:$P$9,MATCH(C294,'Sample Input'!$C$9:$P$9,1))&gt;=20,FORECAST(C294,INDEX('Sample Input'!$C$7:$P$7,MATCH(C294,'Sample Input'!$C$9:$P$9,1)-1):INDEX('Sample Input'!$C$7:$P$7,MATCH(C294,'Sample Input'!$C$9:$P$9,1)),INDEX('Sample Input'!$C$9:$P$9,MATCH(C294,'Sample Input'!$C$9:$P$9,1)-1):INDEX('Sample Input'!$C$9:$P$9,MATCH(C294,'Sample Input'!$C$9:$P$9,1))),FORECAST(C294,INDEX('Sample Input'!$C$7:$P$7,MATCH(C294,'Sample Input'!$C$9:$P$9,1)):INDEX('Sample Input'!$C$7:$P$7,MATCH(C294,'Sample Input'!$C$9:$P$9,1)+1),INDEX('Sample Input'!$C$9:$P$9,MATCH(C294,'Sample Input'!$C$9:$P$9,1)):INDEX('Sample Input'!$C$9:$P$9,MATCH(C294,'Sample Input'!$C$9:$P$9,1)+1)))</f>
        <v>0</v>
      </c>
      <c r="R294" s="50">
        <f>IF(INDEX('Sample Input'!$C$9:$P$9,MATCH(C294,'Sample Input'!$C$9:$P$9,1))&gt;=20,FORECAST(C294,INDEX('Sample Input'!$C$8:$P$8,MATCH(C294,'Sample Input'!$C$9:$P$9,1)-1):INDEX('Sample Input'!$C$8:$P$8,MATCH(C294,'Sample Input'!$C$9:$P$9,1)),INDEX('Sample Input'!$C$9:$P$9,MATCH(C294,'Sample Input'!$C$9:$P$9,1)-1):INDEX('Sample Input'!$C$9:$P$9,MATCH(C294,'Sample Input'!$C$9:$P$9,1))),FORECAST(C294,INDEX('Sample Input'!$C$8:$P$8,MATCH(C294,'Sample Input'!$C$9:$P$9,1)):INDEX('Sample Input'!$C$8:$P$8,MATCH(C294,'Sample Input'!$C$9:$P$9,1)+1),INDEX('Sample Input'!$C$9:$P$9,MATCH(C294,'Sample Input'!$C$9:$P$9,1)):INDEX('Sample Input'!$C$9:$P$9,MATCH(C294,'Sample Input'!$C$9:$P$9,1)+1)))</f>
        <v>0</v>
      </c>
      <c r="T294" s="32">
        <f t="shared" si="98"/>
        <v>60.089363516578473</v>
      </c>
      <c r="U294" s="33">
        <f t="shared" si="99"/>
        <v>0</v>
      </c>
      <c r="V294" s="33">
        <f t="shared" si="100"/>
        <v>0</v>
      </c>
      <c r="W294" s="34">
        <f t="shared" si="101"/>
        <v>0.26824788085937507</v>
      </c>
      <c r="X294" s="34">
        <f t="shared" si="102"/>
        <v>0.28222656250000006</v>
      </c>
      <c r="Y294" s="34">
        <f t="shared" si="103"/>
        <v>0.30730239257812508</v>
      </c>
      <c r="Z294" s="35">
        <f t="shared" si="104"/>
        <v>72</v>
      </c>
      <c r="AA294" s="35">
        <f t="shared" si="105"/>
        <v>72</v>
      </c>
      <c r="AB294" s="35">
        <f t="shared" si="106"/>
        <v>72</v>
      </c>
      <c r="AC294" s="35">
        <f t="shared" si="107"/>
        <v>145</v>
      </c>
      <c r="AD294" s="35">
        <f t="shared" si="108"/>
        <v>145</v>
      </c>
      <c r="AE294" s="36">
        <f t="shared" si="109"/>
        <v>145</v>
      </c>
    </row>
    <row r="295" spans="1:31" x14ac:dyDescent="0.25">
      <c r="A295" s="56">
        <v>290</v>
      </c>
      <c r="C295" s="32">
        <f t="shared" si="88"/>
        <v>60.177024151147066</v>
      </c>
      <c r="D295" s="33">
        <f>IF(INDEX('Sample Input'!$C$9:$P$9,MATCH(C295,'Sample Input'!$C$9:$P$9,1))&gt;=20,FORECAST(C295,INDEX('Sample Input'!$C$10:$P$10,MATCH(C295,'Sample Input'!$C$9:$P$9,1)-1):INDEX('Sample Input'!$C$10:$P$10,MATCH(C295,'Sample Input'!$C$9:$P$9,1)),INDEX('Sample Input'!$C$9:$P$9,MATCH(C295,'Sample Input'!$C$9:$P$9,1)-1):INDEX('Sample Input'!$C$9:$P$9,MATCH(C295,'Sample Input'!$C$9:$P$9,1))),FORECAST(C295,INDEX('Sample Input'!$C$10:$P$10,MATCH(C295,'Sample Input'!$C$9:$P$9,1)):INDEX('Sample Input'!$C$10:$P$10,MATCH(C295,'Sample Input'!$C$9:$P$9,1)+1),INDEX('Sample Input'!$C$9:$P$9,MATCH(C295,'Sample Input'!$C$9:$P$9,1)):INDEX('Sample Input'!$C$9:$P$9,MATCH(C295,'Sample Input'!$C$9:$P$9,1)+1)))</f>
        <v>0</v>
      </c>
      <c r="E295" s="33">
        <f>IF(INDEX('Sample Input'!$C$9:$P$9,MATCH(C295,'Sample Input'!$C$9:$P$9,1))&gt;=20,FORECAST(C295,INDEX('Sample Input'!$C$11:$P$11,MATCH(C295,'Sample Input'!$C$9:$P$9,1)-1):INDEX('Sample Input'!$C$11:$P$11,MATCH(C295,'Sample Input'!$C$9:$P$9,1)),INDEX('Sample Input'!$C$9:$P$9,MATCH(C295,'Sample Input'!$C$9:$P$9,1)-1):INDEX('Sample Input'!$C$9:$P$9,MATCH(C295,'Sample Input'!$C$9:$P$9,1))),FORECAST(C295,INDEX('Sample Input'!$C$11:$P$11,MATCH(C295,'Sample Input'!$C$9:$P$9,1)):INDEX('Sample Input'!$C$11:$P$11,MATCH(C295,'Sample Input'!$C$9:$P$9,1)+1),INDEX('Sample Input'!$C$9:$P$9,MATCH(C295,'Sample Input'!$C$9:$P$9,1)):INDEX('Sample Input'!$C$9:$P$9,MATCH(C295,'Sample Input'!$C$9:$P$9,1)+1)))</f>
        <v>0</v>
      </c>
      <c r="F295" s="34">
        <f t="shared" si="89"/>
        <v>0.26917607421875006</v>
      </c>
      <c r="G295" s="34">
        <f t="shared" si="90"/>
        <v>0.28320312500000006</v>
      </c>
      <c r="H295" s="34">
        <f t="shared" si="91"/>
        <v>0.30836572265625006</v>
      </c>
      <c r="I295" s="35">
        <f t="shared" si="92"/>
        <v>72</v>
      </c>
      <c r="J295" s="35">
        <f t="shared" si="93"/>
        <v>72</v>
      </c>
      <c r="K295" s="35">
        <f t="shared" si="94"/>
        <v>72</v>
      </c>
      <c r="L295" s="35">
        <f t="shared" si="95"/>
        <v>145</v>
      </c>
      <c r="M295" s="35">
        <f t="shared" si="96"/>
        <v>145</v>
      </c>
      <c r="N295" s="36">
        <f t="shared" si="97"/>
        <v>145</v>
      </c>
      <c r="P295" s="48">
        <f>IF(INDEX('Sample Input'!$C$6:$P$6,MATCH(C295,'Sample Input'!$C$9:$P$9,1))&gt;='Sample Input'!$O$9,FORECAST(C295,INDEX('Sample Input'!$C$6:$P$6,MATCH(C295,'Sample Input'!$C$9:$P$9,1)-1):INDEX('Sample Input'!$C$6:$P$6,MATCH(C295,'Sample Input'!$C$9:$P$9,1)),INDEX('Sample Input'!$C$9:$P$9,MATCH(C295,'Sample Input'!$C$9:$P$9,1)-1):INDEX('Sample Input'!$C$9:$P$9,MATCH(C295,'Sample Input'!$C$9:$P$9,1))),FORECAST(C295,INDEX('Sample Input'!$C$6:$P$6,MATCH(C295,'Sample Input'!$C$9:$P$9,1)):INDEX('Sample Input'!$C$6:$P$6,MATCH(C295,'Sample Input'!$C$9:$P$9,1)+1),INDEX('Sample Input'!$C$9:$P$9,MATCH(C295,'Sample Input'!$C$9:$P$9,1)):INDEX('Sample Input'!$C$9:$P$9,MATCH(C295,'Sample Input'!$C$9:$P$9,1)+1)))</f>
        <v>60.177024151147066</v>
      </c>
      <c r="Q295" s="49">
        <f>IF(INDEX('Sample Input'!$C$9:$P$9,MATCH(C295,'Sample Input'!$C$9:$P$9,1))&gt;=20,FORECAST(C295,INDEX('Sample Input'!$C$7:$P$7,MATCH(C295,'Sample Input'!$C$9:$P$9,1)-1):INDEX('Sample Input'!$C$7:$P$7,MATCH(C295,'Sample Input'!$C$9:$P$9,1)),INDEX('Sample Input'!$C$9:$P$9,MATCH(C295,'Sample Input'!$C$9:$P$9,1)-1):INDEX('Sample Input'!$C$9:$P$9,MATCH(C295,'Sample Input'!$C$9:$P$9,1))),FORECAST(C295,INDEX('Sample Input'!$C$7:$P$7,MATCH(C295,'Sample Input'!$C$9:$P$9,1)):INDEX('Sample Input'!$C$7:$P$7,MATCH(C295,'Sample Input'!$C$9:$P$9,1)+1),INDEX('Sample Input'!$C$9:$P$9,MATCH(C295,'Sample Input'!$C$9:$P$9,1)):INDEX('Sample Input'!$C$9:$P$9,MATCH(C295,'Sample Input'!$C$9:$P$9,1)+1)))</f>
        <v>0</v>
      </c>
      <c r="R295" s="50">
        <f>IF(INDEX('Sample Input'!$C$9:$P$9,MATCH(C295,'Sample Input'!$C$9:$P$9,1))&gt;=20,FORECAST(C295,INDEX('Sample Input'!$C$8:$P$8,MATCH(C295,'Sample Input'!$C$9:$P$9,1)-1):INDEX('Sample Input'!$C$8:$P$8,MATCH(C295,'Sample Input'!$C$9:$P$9,1)),INDEX('Sample Input'!$C$9:$P$9,MATCH(C295,'Sample Input'!$C$9:$P$9,1)-1):INDEX('Sample Input'!$C$9:$P$9,MATCH(C295,'Sample Input'!$C$9:$P$9,1))),FORECAST(C295,INDEX('Sample Input'!$C$8:$P$8,MATCH(C295,'Sample Input'!$C$9:$P$9,1)):INDEX('Sample Input'!$C$8:$P$8,MATCH(C295,'Sample Input'!$C$9:$P$9,1)+1),INDEX('Sample Input'!$C$9:$P$9,MATCH(C295,'Sample Input'!$C$9:$P$9,1)):INDEX('Sample Input'!$C$9:$P$9,MATCH(C295,'Sample Input'!$C$9:$P$9,1)+1)))</f>
        <v>0</v>
      </c>
      <c r="T295" s="32">
        <f t="shared" si="98"/>
        <v>60.177024151147066</v>
      </c>
      <c r="U295" s="33">
        <f t="shared" si="99"/>
        <v>0</v>
      </c>
      <c r="V295" s="33">
        <f t="shared" si="100"/>
        <v>0</v>
      </c>
      <c r="W295" s="34">
        <f t="shared" si="101"/>
        <v>0.26917607421875006</v>
      </c>
      <c r="X295" s="34">
        <f t="shared" si="102"/>
        <v>0.28320312500000006</v>
      </c>
      <c r="Y295" s="34">
        <f t="shared" si="103"/>
        <v>0.30836572265625006</v>
      </c>
      <c r="Z295" s="35">
        <f t="shared" si="104"/>
        <v>72</v>
      </c>
      <c r="AA295" s="35">
        <f t="shared" si="105"/>
        <v>72</v>
      </c>
      <c r="AB295" s="35">
        <f t="shared" si="106"/>
        <v>72</v>
      </c>
      <c r="AC295" s="35">
        <f t="shared" si="107"/>
        <v>145</v>
      </c>
      <c r="AD295" s="35">
        <f t="shared" si="108"/>
        <v>145</v>
      </c>
      <c r="AE295" s="36">
        <f t="shared" si="109"/>
        <v>145</v>
      </c>
    </row>
    <row r="296" spans="1:31" x14ac:dyDescent="0.25">
      <c r="A296" s="56">
        <v>291</v>
      </c>
      <c r="C296" s="32">
        <f t="shared" si="88"/>
        <v>60.264483497937547</v>
      </c>
      <c r="D296" s="33">
        <f>IF(INDEX('Sample Input'!$C$9:$P$9,MATCH(C296,'Sample Input'!$C$9:$P$9,1))&gt;=20,FORECAST(C296,INDEX('Sample Input'!$C$10:$P$10,MATCH(C296,'Sample Input'!$C$9:$P$9,1)-1):INDEX('Sample Input'!$C$10:$P$10,MATCH(C296,'Sample Input'!$C$9:$P$9,1)),INDEX('Sample Input'!$C$9:$P$9,MATCH(C296,'Sample Input'!$C$9:$P$9,1)-1):INDEX('Sample Input'!$C$9:$P$9,MATCH(C296,'Sample Input'!$C$9:$P$9,1))),FORECAST(C296,INDEX('Sample Input'!$C$10:$P$10,MATCH(C296,'Sample Input'!$C$9:$P$9,1)):INDEX('Sample Input'!$C$10:$P$10,MATCH(C296,'Sample Input'!$C$9:$P$9,1)+1),INDEX('Sample Input'!$C$9:$P$9,MATCH(C296,'Sample Input'!$C$9:$P$9,1)):INDEX('Sample Input'!$C$9:$P$9,MATCH(C296,'Sample Input'!$C$9:$P$9,1)+1)))</f>
        <v>0</v>
      </c>
      <c r="E296" s="33">
        <f>IF(INDEX('Sample Input'!$C$9:$P$9,MATCH(C296,'Sample Input'!$C$9:$P$9,1))&gt;=20,FORECAST(C296,INDEX('Sample Input'!$C$11:$P$11,MATCH(C296,'Sample Input'!$C$9:$P$9,1)-1):INDEX('Sample Input'!$C$11:$P$11,MATCH(C296,'Sample Input'!$C$9:$P$9,1)),INDEX('Sample Input'!$C$9:$P$9,MATCH(C296,'Sample Input'!$C$9:$P$9,1)-1):INDEX('Sample Input'!$C$9:$P$9,MATCH(C296,'Sample Input'!$C$9:$P$9,1))),FORECAST(C296,INDEX('Sample Input'!$C$11:$P$11,MATCH(C296,'Sample Input'!$C$9:$P$9,1)):INDEX('Sample Input'!$C$11:$P$11,MATCH(C296,'Sample Input'!$C$9:$P$9,1)+1),INDEX('Sample Input'!$C$9:$P$9,MATCH(C296,'Sample Input'!$C$9:$P$9,1)):INDEX('Sample Input'!$C$9:$P$9,MATCH(C296,'Sample Input'!$C$9:$P$9,1)+1)))</f>
        <v>0</v>
      </c>
      <c r="F296" s="34">
        <f t="shared" si="89"/>
        <v>0.270104267578125</v>
      </c>
      <c r="G296" s="34">
        <f t="shared" si="90"/>
        <v>0.2841796875</v>
      </c>
      <c r="H296" s="34">
        <f t="shared" si="91"/>
        <v>0.30942905273437504</v>
      </c>
      <c r="I296" s="35">
        <f t="shared" si="92"/>
        <v>72</v>
      </c>
      <c r="J296" s="35">
        <f t="shared" si="93"/>
        <v>72</v>
      </c>
      <c r="K296" s="35">
        <f t="shared" si="94"/>
        <v>72</v>
      </c>
      <c r="L296" s="35">
        <f t="shared" si="95"/>
        <v>145</v>
      </c>
      <c r="M296" s="35">
        <f t="shared" si="96"/>
        <v>145</v>
      </c>
      <c r="N296" s="36">
        <f t="shared" si="97"/>
        <v>145</v>
      </c>
      <c r="P296" s="48">
        <f>IF(INDEX('Sample Input'!$C$6:$P$6,MATCH(C296,'Sample Input'!$C$9:$P$9,1))&gt;='Sample Input'!$O$9,FORECAST(C296,INDEX('Sample Input'!$C$6:$P$6,MATCH(C296,'Sample Input'!$C$9:$P$9,1)-1):INDEX('Sample Input'!$C$6:$P$6,MATCH(C296,'Sample Input'!$C$9:$P$9,1)),INDEX('Sample Input'!$C$9:$P$9,MATCH(C296,'Sample Input'!$C$9:$P$9,1)-1):INDEX('Sample Input'!$C$9:$P$9,MATCH(C296,'Sample Input'!$C$9:$P$9,1))),FORECAST(C296,INDEX('Sample Input'!$C$6:$P$6,MATCH(C296,'Sample Input'!$C$9:$P$9,1)):INDEX('Sample Input'!$C$6:$P$6,MATCH(C296,'Sample Input'!$C$9:$P$9,1)+1),INDEX('Sample Input'!$C$9:$P$9,MATCH(C296,'Sample Input'!$C$9:$P$9,1)):INDEX('Sample Input'!$C$9:$P$9,MATCH(C296,'Sample Input'!$C$9:$P$9,1)+1)))</f>
        <v>60.264483497937547</v>
      </c>
      <c r="Q296" s="49">
        <f>IF(INDEX('Sample Input'!$C$9:$P$9,MATCH(C296,'Sample Input'!$C$9:$P$9,1))&gt;=20,FORECAST(C296,INDEX('Sample Input'!$C$7:$P$7,MATCH(C296,'Sample Input'!$C$9:$P$9,1)-1):INDEX('Sample Input'!$C$7:$P$7,MATCH(C296,'Sample Input'!$C$9:$P$9,1)),INDEX('Sample Input'!$C$9:$P$9,MATCH(C296,'Sample Input'!$C$9:$P$9,1)-1):INDEX('Sample Input'!$C$9:$P$9,MATCH(C296,'Sample Input'!$C$9:$P$9,1))),FORECAST(C296,INDEX('Sample Input'!$C$7:$P$7,MATCH(C296,'Sample Input'!$C$9:$P$9,1)):INDEX('Sample Input'!$C$7:$P$7,MATCH(C296,'Sample Input'!$C$9:$P$9,1)+1),INDEX('Sample Input'!$C$9:$P$9,MATCH(C296,'Sample Input'!$C$9:$P$9,1)):INDEX('Sample Input'!$C$9:$P$9,MATCH(C296,'Sample Input'!$C$9:$P$9,1)+1)))</f>
        <v>0</v>
      </c>
      <c r="R296" s="50">
        <f>IF(INDEX('Sample Input'!$C$9:$P$9,MATCH(C296,'Sample Input'!$C$9:$P$9,1))&gt;=20,FORECAST(C296,INDEX('Sample Input'!$C$8:$P$8,MATCH(C296,'Sample Input'!$C$9:$P$9,1)-1):INDEX('Sample Input'!$C$8:$P$8,MATCH(C296,'Sample Input'!$C$9:$P$9,1)),INDEX('Sample Input'!$C$9:$P$9,MATCH(C296,'Sample Input'!$C$9:$P$9,1)-1):INDEX('Sample Input'!$C$9:$P$9,MATCH(C296,'Sample Input'!$C$9:$P$9,1))),FORECAST(C296,INDEX('Sample Input'!$C$8:$P$8,MATCH(C296,'Sample Input'!$C$9:$P$9,1)):INDEX('Sample Input'!$C$8:$P$8,MATCH(C296,'Sample Input'!$C$9:$P$9,1)+1),INDEX('Sample Input'!$C$9:$P$9,MATCH(C296,'Sample Input'!$C$9:$P$9,1)):INDEX('Sample Input'!$C$9:$P$9,MATCH(C296,'Sample Input'!$C$9:$P$9,1)+1)))</f>
        <v>0</v>
      </c>
      <c r="T296" s="32">
        <f t="shared" si="98"/>
        <v>60.264483497937547</v>
      </c>
      <c r="U296" s="33">
        <f t="shared" si="99"/>
        <v>0</v>
      </c>
      <c r="V296" s="33">
        <f t="shared" si="100"/>
        <v>0</v>
      </c>
      <c r="W296" s="34">
        <f t="shared" si="101"/>
        <v>0.270104267578125</v>
      </c>
      <c r="X296" s="34">
        <f t="shared" si="102"/>
        <v>0.2841796875</v>
      </c>
      <c r="Y296" s="34">
        <f t="shared" si="103"/>
        <v>0.30942905273437504</v>
      </c>
      <c r="Z296" s="35">
        <f t="shared" si="104"/>
        <v>72</v>
      </c>
      <c r="AA296" s="35">
        <f t="shared" si="105"/>
        <v>72</v>
      </c>
      <c r="AB296" s="35">
        <f t="shared" si="106"/>
        <v>72</v>
      </c>
      <c r="AC296" s="35">
        <f t="shared" si="107"/>
        <v>145</v>
      </c>
      <c r="AD296" s="35">
        <f t="shared" si="108"/>
        <v>145</v>
      </c>
      <c r="AE296" s="36">
        <f t="shared" si="109"/>
        <v>145</v>
      </c>
    </row>
    <row r="297" spans="1:31" x14ac:dyDescent="0.25">
      <c r="A297" s="56">
        <v>292</v>
      </c>
      <c r="C297" s="32">
        <f t="shared" si="88"/>
        <v>60.351742708485844</v>
      </c>
      <c r="D297" s="33">
        <f>IF(INDEX('Sample Input'!$C$9:$P$9,MATCH(C297,'Sample Input'!$C$9:$P$9,1))&gt;=20,FORECAST(C297,INDEX('Sample Input'!$C$10:$P$10,MATCH(C297,'Sample Input'!$C$9:$P$9,1)-1):INDEX('Sample Input'!$C$10:$P$10,MATCH(C297,'Sample Input'!$C$9:$P$9,1)),INDEX('Sample Input'!$C$9:$P$9,MATCH(C297,'Sample Input'!$C$9:$P$9,1)-1):INDEX('Sample Input'!$C$9:$P$9,MATCH(C297,'Sample Input'!$C$9:$P$9,1))),FORECAST(C297,INDEX('Sample Input'!$C$10:$P$10,MATCH(C297,'Sample Input'!$C$9:$P$9,1)):INDEX('Sample Input'!$C$10:$P$10,MATCH(C297,'Sample Input'!$C$9:$P$9,1)+1),INDEX('Sample Input'!$C$9:$P$9,MATCH(C297,'Sample Input'!$C$9:$P$9,1)):INDEX('Sample Input'!$C$9:$P$9,MATCH(C297,'Sample Input'!$C$9:$P$9,1)+1)))</f>
        <v>0</v>
      </c>
      <c r="E297" s="33">
        <f>IF(INDEX('Sample Input'!$C$9:$P$9,MATCH(C297,'Sample Input'!$C$9:$P$9,1))&gt;=20,FORECAST(C297,INDEX('Sample Input'!$C$11:$P$11,MATCH(C297,'Sample Input'!$C$9:$P$9,1)-1):INDEX('Sample Input'!$C$11:$P$11,MATCH(C297,'Sample Input'!$C$9:$P$9,1)),INDEX('Sample Input'!$C$9:$P$9,MATCH(C297,'Sample Input'!$C$9:$P$9,1)-1):INDEX('Sample Input'!$C$9:$P$9,MATCH(C297,'Sample Input'!$C$9:$P$9,1))),FORECAST(C297,INDEX('Sample Input'!$C$11:$P$11,MATCH(C297,'Sample Input'!$C$9:$P$9,1)):INDEX('Sample Input'!$C$11:$P$11,MATCH(C297,'Sample Input'!$C$9:$P$9,1)+1),INDEX('Sample Input'!$C$9:$P$9,MATCH(C297,'Sample Input'!$C$9:$P$9,1)):INDEX('Sample Input'!$C$9:$P$9,MATCH(C297,'Sample Input'!$C$9:$P$9,1)+1)))</f>
        <v>0</v>
      </c>
      <c r="F297" s="34">
        <f t="shared" si="89"/>
        <v>0.27103246093750011</v>
      </c>
      <c r="G297" s="34">
        <f t="shared" si="90"/>
        <v>0.28515625000000011</v>
      </c>
      <c r="H297" s="34">
        <f t="shared" si="91"/>
        <v>0.31049238281250013</v>
      </c>
      <c r="I297" s="35">
        <f t="shared" si="92"/>
        <v>73</v>
      </c>
      <c r="J297" s="35">
        <f t="shared" si="93"/>
        <v>73</v>
      </c>
      <c r="K297" s="35">
        <f t="shared" si="94"/>
        <v>73</v>
      </c>
      <c r="L297" s="35">
        <f t="shared" si="95"/>
        <v>145</v>
      </c>
      <c r="M297" s="35">
        <f t="shared" si="96"/>
        <v>145</v>
      </c>
      <c r="N297" s="36">
        <f t="shared" si="97"/>
        <v>145</v>
      </c>
      <c r="P297" s="48">
        <f>IF(INDEX('Sample Input'!$C$6:$P$6,MATCH(C297,'Sample Input'!$C$9:$P$9,1))&gt;='Sample Input'!$O$9,FORECAST(C297,INDEX('Sample Input'!$C$6:$P$6,MATCH(C297,'Sample Input'!$C$9:$P$9,1)-1):INDEX('Sample Input'!$C$6:$P$6,MATCH(C297,'Sample Input'!$C$9:$P$9,1)),INDEX('Sample Input'!$C$9:$P$9,MATCH(C297,'Sample Input'!$C$9:$P$9,1)-1):INDEX('Sample Input'!$C$9:$P$9,MATCH(C297,'Sample Input'!$C$9:$P$9,1))),FORECAST(C297,INDEX('Sample Input'!$C$6:$P$6,MATCH(C297,'Sample Input'!$C$9:$P$9,1)):INDEX('Sample Input'!$C$6:$P$6,MATCH(C297,'Sample Input'!$C$9:$P$9,1)+1),INDEX('Sample Input'!$C$9:$P$9,MATCH(C297,'Sample Input'!$C$9:$P$9,1)):INDEX('Sample Input'!$C$9:$P$9,MATCH(C297,'Sample Input'!$C$9:$P$9,1)+1)))</f>
        <v>60.351742708485844</v>
      </c>
      <c r="Q297" s="49">
        <f>IF(INDEX('Sample Input'!$C$9:$P$9,MATCH(C297,'Sample Input'!$C$9:$P$9,1))&gt;=20,FORECAST(C297,INDEX('Sample Input'!$C$7:$P$7,MATCH(C297,'Sample Input'!$C$9:$P$9,1)-1):INDEX('Sample Input'!$C$7:$P$7,MATCH(C297,'Sample Input'!$C$9:$P$9,1)),INDEX('Sample Input'!$C$9:$P$9,MATCH(C297,'Sample Input'!$C$9:$P$9,1)-1):INDEX('Sample Input'!$C$9:$P$9,MATCH(C297,'Sample Input'!$C$9:$P$9,1))),FORECAST(C297,INDEX('Sample Input'!$C$7:$P$7,MATCH(C297,'Sample Input'!$C$9:$P$9,1)):INDEX('Sample Input'!$C$7:$P$7,MATCH(C297,'Sample Input'!$C$9:$P$9,1)+1),INDEX('Sample Input'!$C$9:$P$9,MATCH(C297,'Sample Input'!$C$9:$P$9,1)):INDEX('Sample Input'!$C$9:$P$9,MATCH(C297,'Sample Input'!$C$9:$P$9,1)+1)))</f>
        <v>0</v>
      </c>
      <c r="R297" s="50">
        <f>IF(INDEX('Sample Input'!$C$9:$P$9,MATCH(C297,'Sample Input'!$C$9:$P$9,1))&gt;=20,FORECAST(C297,INDEX('Sample Input'!$C$8:$P$8,MATCH(C297,'Sample Input'!$C$9:$P$9,1)-1):INDEX('Sample Input'!$C$8:$P$8,MATCH(C297,'Sample Input'!$C$9:$P$9,1)),INDEX('Sample Input'!$C$9:$P$9,MATCH(C297,'Sample Input'!$C$9:$P$9,1)-1):INDEX('Sample Input'!$C$9:$P$9,MATCH(C297,'Sample Input'!$C$9:$P$9,1))),FORECAST(C297,INDEX('Sample Input'!$C$8:$P$8,MATCH(C297,'Sample Input'!$C$9:$P$9,1)):INDEX('Sample Input'!$C$8:$P$8,MATCH(C297,'Sample Input'!$C$9:$P$9,1)+1),INDEX('Sample Input'!$C$9:$P$9,MATCH(C297,'Sample Input'!$C$9:$P$9,1)):INDEX('Sample Input'!$C$9:$P$9,MATCH(C297,'Sample Input'!$C$9:$P$9,1)+1)))</f>
        <v>0</v>
      </c>
      <c r="T297" s="32">
        <f t="shared" si="98"/>
        <v>60.351742708485844</v>
      </c>
      <c r="U297" s="33">
        <f t="shared" si="99"/>
        <v>0</v>
      </c>
      <c r="V297" s="33">
        <f t="shared" si="100"/>
        <v>0</v>
      </c>
      <c r="W297" s="34">
        <f t="shared" si="101"/>
        <v>0.27103246093750011</v>
      </c>
      <c r="X297" s="34">
        <f t="shared" si="102"/>
        <v>0.28515625000000011</v>
      </c>
      <c r="Y297" s="34">
        <f t="shared" si="103"/>
        <v>0.31049238281250013</v>
      </c>
      <c r="Z297" s="35">
        <f t="shared" si="104"/>
        <v>73</v>
      </c>
      <c r="AA297" s="35">
        <f t="shared" si="105"/>
        <v>73</v>
      </c>
      <c r="AB297" s="35">
        <f t="shared" si="106"/>
        <v>73</v>
      </c>
      <c r="AC297" s="35">
        <f t="shared" si="107"/>
        <v>145</v>
      </c>
      <c r="AD297" s="35">
        <f t="shared" si="108"/>
        <v>145</v>
      </c>
      <c r="AE297" s="36">
        <f t="shared" si="109"/>
        <v>145</v>
      </c>
    </row>
    <row r="298" spans="1:31" x14ac:dyDescent="0.25">
      <c r="A298" s="56">
        <v>293</v>
      </c>
      <c r="C298" s="32">
        <f t="shared" si="88"/>
        <v>60.43880292382353</v>
      </c>
      <c r="D298" s="33">
        <f>IF(INDEX('Sample Input'!$C$9:$P$9,MATCH(C298,'Sample Input'!$C$9:$P$9,1))&gt;=20,FORECAST(C298,INDEX('Sample Input'!$C$10:$P$10,MATCH(C298,'Sample Input'!$C$9:$P$9,1)-1):INDEX('Sample Input'!$C$10:$P$10,MATCH(C298,'Sample Input'!$C$9:$P$9,1)),INDEX('Sample Input'!$C$9:$P$9,MATCH(C298,'Sample Input'!$C$9:$P$9,1)-1):INDEX('Sample Input'!$C$9:$P$9,MATCH(C298,'Sample Input'!$C$9:$P$9,1))),FORECAST(C298,INDEX('Sample Input'!$C$10:$P$10,MATCH(C298,'Sample Input'!$C$9:$P$9,1)):INDEX('Sample Input'!$C$10:$P$10,MATCH(C298,'Sample Input'!$C$9:$P$9,1)+1),INDEX('Sample Input'!$C$9:$P$9,MATCH(C298,'Sample Input'!$C$9:$P$9,1)):INDEX('Sample Input'!$C$9:$P$9,MATCH(C298,'Sample Input'!$C$9:$P$9,1)+1)))</f>
        <v>0</v>
      </c>
      <c r="E298" s="33">
        <f>IF(INDEX('Sample Input'!$C$9:$P$9,MATCH(C298,'Sample Input'!$C$9:$P$9,1))&gt;=20,FORECAST(C298,INDEX('Sample Input'!$C$11:$P$11,MATCH(C298,'Sample Input'!$C$9:$P$9,1)-1):INDEX('Sample Input'!$C$11:$P$11,MATCH(C298,'Sample Input'!$C$9:$P$9,1)),INDEX('Sample Input'!$C$9:$P$9,MATCH(C298,'Sample Input'!$C$9:$P$9,1)-1):INDEX('Sample Input'!$C$9:$P$9,MATCH(C298,'Sample Input'!$C$9:$P$9,1))),FORECAST(C298,INDEX('Sample Input'!$C$11:$P$11,MATCH(C298,'Sample Input'!$C$9:$P$9,1)):INDEX('Sample Input'!$C$11:$P$11,MATCH(C298,'Sample Input'!$C$9:$P$9,1)+1),INDEX('Sample Input'!$C$9:$P$9,MATCH(C298,'Sample Input'!$C$9:$P$9,1)):INDEX('Sample Input'!$C$9:$P$9,MATCH(C298,'Sample Input'!$C$9:$P$9,1)+1)))</f>
        <v>0</v>
      </c>
      <c r="F298" s="34">
        <f t="shared" si="89"/>
        <v>0.27196065429687499</v>
      </c>
      <c r="G298" s="34">
        <f t="shared" si="90"/>
        <v>0.2861328125</v>
      </c>
      <c r="H298" s="34">
        <f t="shared" si="91"/>
        <v>0.311555712890625</v>
      </c>
      <c r="I298" s="35">
        <f t="shared" si="92"/>
        <v>73</v>
      </c>
      <c r="J298" s="35">
        <f t="shared" si="93"/>
        <v>73</v>
      </c>
      <c r="K298" s="35">
        <f t="shared" si="94"/>
        <v>73</v>
      </c>
      <c r="L298" s="35">
        <f t="shared" si="95"/>
        <v>146</v>
      </c>
      <c r="M298" s="35">
        <f t="shared" si="96"/>
        <v>146</v>
      </c>
      <c r="N298" s="36">
        <f t="shared" si="97"/>
        <v>146</v>
      </c>
      <c r="P298" s="48">
        <f>IF(INDEX('Sample Input'!$C$6:$P$6,MATCH(C298,'Sample Input'!$C$9:$P$9,1))&gt;='Sample Input'!$O$9,FORECAST(C298,INDEX('Sample Input'!$C$6:$P$6,MATCH(C298,'Sample Input'!$C$9:$P$9,1)-1):INDEX('Sample Input'!$C$6:$P$6,MATCH(C298,'Sample Input'!$C$9:$P$9,1)),INDEX('Sample Input'!$C$9:$P$9,MATCH(C298,'Sample Input'!$C$9:$P$9,1)-1):INDEX('Sample Input'!$C$9:$P$9,MATCH(C298,'Sample Input'!$C$9:$P$9,1))),FORECAST(C298,INDEX('Sample Input'!$C$6:$P$6,MATCH(C298,'Sample Input'!$C$9:$P$9,1)):INDEX('Sample Input'!$C$6:$P$6,MATCH(C298,'Sample Input'!$C$9:$P$9,1)+1),INDEX('Sample Input'!$C$9:$P$9,MATCH(C298,'Sample Input'!$C$9:$P$9,1)):INDEX('Sample Input'!$C$9:$P$9,MATCH(C298,'Sample Input'!$C$9:$P$9,1)+1)))</f>
        <v>60.43880292382353</v>
      </c>
      <c r="Q298" s="49">
        <f>IF(INDEX('Sample Input'!$C$9:$P$9,MATCH(C298,'Sample Input'!$C$9:$P$9,1))&gt;=20,FORECAST(C298,INDEX('Sample Input'!$C$7:$P$7,MATCH(C298,'Sample Input'!$C$9:$P$9,1)-1):INDEX('Sample Input'!$C$7:$P$7,MATCH(C298,'Sample Input'!$C$9:$P$9,1)),INDEX('Sample Input'!$C$9:$P$9,MATCH(C298,'Sample Input'!$C$9:$P$9,1)-1):INDEX('Sample Input'!$C$9:$P$9,MATCH(C298,'Sample Input'!$C$9:$P$9,1))),FORECAST(C298,INDEX('Sample Input'!$C$7:$P$7,MATCH(C298,'Sample Input'!$C$9:$P$9,1)):INDEX('Sample Input'!$C$7:$P$7,MATCH(C298,'Sample Input'!$C$9:$P$9,1)+1),INDEX('Sample Input'!$C$9:$P$9,MATCH(C298,'Sample Input'!$C$9:$P$9,1)):INDEX('Sample Input'!$C$9:$P$9,MATCH(C298,'Sample Input'!$C$9:$P$9,1)+1)))</f>
        <v>0</v>
      </c>
      <c r="R298" s="50">
        <f>IF(INDEX('Sample Input'!$C$9:$P$9,MATCH(C298,'Sample Input'!$C$9:$P$9,1))&gt;=20,FORECAST(C298,INDEX('Sample Input'!$C$8:$P$8,MATCH(C298,'Sample Input'!$C$9:$P$9,1)-1):INDEX('Sample Input'!$C$8:$P$8,MATCH(C298,'Sample Input'!$C$9:$P$9,1)),INDEX('Sample Input'!$C$9:$P$9,MATCH(C298,'Sample Input'!$C$9:$P$9,1)-1):INDEX('Sample Input'!$C$9:$P$9,MATCH(C298,'Sample Input'!$C$9:$P$9,1))),FORECAST(C298,INDEX('Sample Input'!$C$8:$P$8,MATCH(C298,'Sample Input'!$C$9:$P$9,1)):INDEX('Sample Input'!$C$8:$P$8,MATCH(C298,'Sample Input'!$C$9:$P$9,1)+1),INDEX('Sample Input'!$C$9:$P$9,MATCH(C298,'Sample Input'!$C$9:$P$9,1)):INDEX('Sample Input'!$C$9:$P$9,MATCH(C298,'Sample Input'!$C$9:$P$9,1)+1)))</f>
        <v>0</v>
      </c>
      <c r="T298" s="32">
        <f t="shared" si="98"/>
        <v>60.43880292382353</v>
      </c>
      <c r="U298" s="33">
        <f t="shared" si="99"/>
        <v>0</v>
      </c>
      <c r="V298" s="33">
        <f t="shared" si="100"/>
        <v>0</v>
      </c>
      <c r="W298" s="34">
        <f t="shared" si="101"/>
        <v>0.27196065429687499</v>
      </c>
      <c r="X298" s="34">
        <f t="shared" si="102"/>
        <v>0.2861328125</v>
      </c>
      <c r="Y298" s="34">
        <f t="shared" si="103"/>
        <v>0.311555712890625</v>
      </c>
      <c r="Z298" s="35">
        <f t="shared" si="104"/>
        <v>73</v>
      </c>
      <c r="AA298" s="35">
        <f t="shared" si="105"/>
        <v>73</v>
      </c>
      <c r="AB298" s="35">
        <f t="shared" si="106"/>
        <v>73</v>
      </c>
      <c r="AC298" s="35">
        <f t="shared" si="107"/>
        <v>146</v>
      </c>
      <c r="AD298" s="35">
        <f t="shared" si="108"/>
        <v>146</v>
      </c>
      <c r="AE298" s="36">
        <f t="shared" si="109"/>
        <v>146</v>
      </c>
    </row>
    <row r="299" spans="1:31" x14ac:dyDescent="0.25">
      <c r="A299" s="56">
        <v>294</v>
      </c>
      <c r="C299" s="32">
        <f t="shared" si="88"/>
        <v>60.525665274609111</v>
      </c>
      <c r="D299" s="33">
        <f>IF(INDEX('Sample Input'!$C$9:$P$9,MATCH(C299,'Sample Input'!$C$9:$P$9,1))&gt;=20,FORECAST(C299,INDEX('Sample Input'!$C$10:$P$10,MATCH(C299,'Sample Input'!$C$9:$P$9,1)-1):INDEX('Sample Input'!$C$10:$P$10,MATCH(C299,'Sample Input'!$C$9:$P$9,1)),INDEX('Sample Input'!$C$9:$P$9,MATCH(C299,'Sample Input'!$C$9:$P$9,1)-1):INDEX('Sample Input'!$C$9:$P$9,MATCH(C299,'Sample Input'!$C$9:$P$9,1))),FORECAST(C299,INDEX('Sample Input'!$C$10:$P$10,MATCH(C299,'Sample Input'!$C$9:$P$9,1)):INDEX('Sample Input'!$C$10:$P$10,MATCH(C299,'Sample Input'!$C$9:$P$9,1)+1),INDEX('Sample Input'!$C$9:$P$9,MATCH(C299,'Sample Input'!$C$9:$P$9,1)):INDEX('Sample Input'!$C$9:$P$9,MATCH(C299,'Sample Input'!$C$9:$P$9,1)+1)))</f>
        <v>0</v>
      </c>
      <c r="E299" s="33">
        <f>IF(INDEX('Sample Input'!$C$9:$P$9,MATCH(C299,'Sample Input'!$C$9:$P$9,1))&gt;=20,FORECAST(C299,INDEX('Sample Input'!$C$11:$P$11,MATCH(C299,'Sample Input'!$C$9:$P$9,1)-1):INDEX('Sample Input'!$C$11:$P$11,MATCH(C299,'Sample Input'!$C$9:$P$9,1)),INDEX('Sample Input'!$C$9:$P$9,MATCH(C299,'Sample Input'!$C$9:$P$9,1)-1):INDEX('Sample Input'!$C$9:$P$9,MATCH(C299,'Sample Input'!$C$9:$P$9,1))),FORECAST(C299,INDEX('Sample Input'!$C$11:$P$11,MATCH(C299,'Sample Input'!$C$9:$P$9,1)):INDEX('Sample Input'!$C$11:$P$11,MATCH(C299,'Sample Input'!$C$9:$P$9,1)+1),INDEX('Sample Input'!$C$9:$P$9,MATCH(C299,'Sample Input'!$C$9:$P$9,1)):INDEX('Sample Input'!$C$9:$P$9,MATCH(C299,'Sample Input'!$C$9:$P$9,1)+1)))</f>
        <v>0</v>
      </c>
      <c r="F299" s="34">
        <f t="shared" si="89"/>
        <v>0.27288884765624999</v>
      </c>
      <c r="G299" s="34">
        <f t="shared" si="90"/>
        <v>0.287109375</v>
      </c>
      <c r="H299" s="34">
        <f t="shared" si="91"/>
        <v>0.31261904296875004</v>
      </c>
      <c r="I299" s="35">
        <f t="shared" si="92"/>
        <v>73</v>
      </c>
      <c r="J299" s="35">
        <f t="shared" si="93"/>
        <v>73</v>
      </c>
      <c r="K299" s="35">
        <f t="shared" si="94"/>
        <v>73</v>
      </c>
      <c r="L299" s="35">
        <f t="shared" si="95"/>
        <v>146</v>
      </c>
      <c r="M299" s="35">
        <f t="shared" si="96"/>
        <v>146</v>
      </c>
      <c r="N299" s="36">
        <f t="shared" si="97"/>
        <v>146</v>
      </c>
      <c r="P299" s="48">
        <f>IF(INDEX('Sample Input'!$C$6:$P$6,MATCH(C299,'Sample Input'!$C$9:$P$9,1))&gt;='Sample Input'!$O$9,FORECAST(C299,INDEX('Sample Input'!$C$6:$P$6,MATCH(C299,'Sample Input'!$C$9:$P$9,1)-1):INDEX('Sample Input'!$C$6:$P$6,MATCH(C299,'Sample Input'!$C$9:$P$9,1)),INDEX('Sample Input'!$C$9:$P$9,MATCH(C299,'Sample Input'!$C$9:$P$9,1)-1):INDEX('Sample Input'!$C$9:$P$9,MATCH(C299,'Sample Input'!$C$9:$P$9,1))),FORECAST(C299,INDEX('Sample Input'!$C$6:$P$6,MATCH(C299,'Sample Input'!$C$9:$P$9,1)):INDEX('Sample Input'!$C$6:$P$6,MATCH(C299,'Sample Input'!$C$9:$P$9,1)+1),INDEX('Sample Input'!$C$9:$P$9,MATCH(C299,'Sample Input'!$C$9:$P$9,1)):INDEX('Sample Input'!$C$9:$P$9,MATCH(C299,'Sample Input'!$C$9:$P$9,1)+1)))</f>
        <v>60.525665274609111</v>
      </c>
      <c r="Q299" s="49">
        <f>IF(INDEX('Sample Input'!$C$9:$P$9,MATCH(C299,'Sample Input'!$C$9:$P$9,1))&gt;=20,FORECAST(C299,INDEX('Sample Input'!$C$7:$P$7,MATCH(C299,'Sample Input'!$C$9:$P$9,1)-1):INDEX('Sample Input'!$C$7:$P$7,MATCH(C299,'Sample Input'!$C$9:$P$9,1)),INDEX('Sample Input'!$C$9:$P$9,MATCH(C299,'Sample Input'!$C$9:$P$9,1)-1):INDEX('Sample Input'!$C$9:$P$9,MATCH(C299,'Sample Input'!$C$9:$P$9,1))),FORECAST(C299,INDEX('Sample Input'!$C$7:$P$7,MATCH(C299,'Sample Input'!$C$9:$P$9,1)):INDEX('Sample Input'!$C$7:$P$7,MATCH(C299,'Sample Input'!$C$9:$P$9,1)+1),INDEX('Sample Input'!$C$9:$P$9,MATCH(C299,'Sample Input'!$C$9:$P$9,1)):INDEX('Sample Input'!$C$9:$P$9,MATCH(C299,'Sample Input'!$C$9:$P$9,1)+1)))</f>
        <v>0</v>
      </c>
      <c r="R299" s="50">
        <f>IF(INDEX('Sample Input'!$C$9:$P$9,MATCH(C299,'Sample Input'!$C$9:$P$9,1))&gt;=20,FORECAST(C299,INDEX('Sample Input'!$C$8:$P$8,MATCH(C299,'Sample Input'!$C$9:$P$9,1)-1):INDEX('Sample Input'!$C$8:$P$8,MATCH(C299,'Sample Input'!$C$9:$P$9,1)),INDEX('Sample Input'!$C$9:$P$9,MATCH(C299,'Sample Input'!$C$9:$P$9,1)-1):INDEX('Sample Input'!$C$9:$P$9,MATCH(C299,'Sample Input'!$C$9:$P$9,1))),FORECAST(C299,INDEX('Sample Input'!$C$8:$P$8,MATCH(C299,'Sample Input'!$C$9:$P$9,1)):INDEX('Sample Input'!$C$8:$P$8,MATCH(C299,'Sample Input'!$C$9:$P$9,1)+1),INDEX('Sample Input'!$C$9:$P$9,MATCH(C299,'Sample Input'!$C$9:$P$9,1)):INDEX('Sample Input'!$C$9:$P$9,MATCH(C299,'Sample Input'!$C$9:$P$9,1)+1)))</f>
        <v>0</v>
      </c>
      <c r="T299" s="32">
        <f t="shared" si="98"/>
        <v>60.525665274609111</v>
      </c>
      <c r="U299" s="33">
        <f t="shared" si="99"/>
        <v>0</v>
      </c>
      <c r="V299" s="33">
        <f t="shared" si="100"/>
        <v>0</v>
      </c>
      <c r="W299" s="34">
        <f t="shared" si="101"/>
        <v>0.27288884765624999</v>
      </c>
      <c r="X299" s="34">
        <f t="shared" si="102"/>
        <v>0.287109375</v>
      </c>
      <c r="Y299" s="34">
        <f t="shared" si="103"/>
        <v>0.31261904296875004</v>
      </c>
      <c r="Z299" s="35">
        <f t="shared" si="104"/>
        <v>73</v>
      </c>
      <c r="AA299" s="35">
        <f t="shared" si="105"/>
        <v>73</v>
      </c>
      <c r="AB299" s="35">
        <f t="shared" si="106"/>
        <v>73</v>
      </c>
      <c r="AC299" s="35">
        <f t="shared" si="107"/>
        <v>146</v>
      </c>
      <c r="AD299" s="35">
        <f t="shared" si="108"/>
        <v>146</v>
      </c>
      <c r="AE299" s="36">
        <f t="shared" si="109"/>
        <v>146</v>
      </c>
    </row>
    <row r="300" spans="1:31" x14ac:dyDescent="0.25">
      <c r="A300" s="56">
        <v>295</v>
      </c>
      <c r="C300" s="32">
        <f t="shared" si="88"/>
        <v>60.612330881257265</v>
      </c>
      <c r="D300" s="33">
        <f>IF(INDEX('Sample Input'!$C$9:$P$9,MATCH(C300,'Sample Input'!$C$9:$P$9,1))&gt;=20,FORECAST(C300,INDEX('Sample Input'!$C$10:$P$10,MATCH(C300,'Sample Input'!$C$9:$P$9,1)-1):INDEX('Sample Input'!$C$10:$P$10,MATCH(C300,'Sample Input'!$C$9:$P$9,1)),INDEX('Sample Input'!$C$9:$P$9,MATCH(C300,'Sample Input'!$C$9:$P$9,1)-1):INDEX('Sample Input'!$C$9:$P$9,MATCH(C300,'Sample Input'!$C$9:$P$9,1))),FORECAST(C300,INDEX('Sample Input'!$C$10:$P$10,MATCH(C300,'Sample Input'!$C$9:$P$9,1)):INDEX('Sample Input'!$C$10:$P$10,MATCH(C300,'Sample Input'!$C$9:$P$9,1)+1),INDEX('Sample Input'!$C$9:$P$9,MATCH(C300,'Sample Input'!$C$9:$P$9,1)):INDEX('Sample Input'!$C$9:$P$9,MATCH(C300,'Sample Input'!$C$9:$P$9,1)+1)))</f>
        <v>0</v>
      </c>
      <c r="E300" s="33">
        <f>IF(INDEX('Sample Input'!$C$9:$P$9,MATCH(C300,'Sample Input'!$C$9:$P$9,1))&gt;=20,FORECAST(C300,INDEX('Sample Input'!$C$11:$P$11,MATCH(C300,'Sample Input'!$C$9:$P$9,1)-1):INDEX('Sample Input'!$C$11:$P$11,MATCH(C300,'Sample Input'!$C$9:$P$9,1)),INDEX('Sample Input'!$C$9:$P$9,MATCH(C300,'Sample Input'!$C$9:$P$9,1)-1):INDEX('Sample Input'!$C$9:$P$9,MATCH(C300,'Sample Input'!$C$9:$P$9,1))),FORECAST(C300,INDEX('Sample Input'!$C$11:$P$11,MATCH(C300,'Sample Input'!$C$9:$P$9,1)):INDEX('Sample Input'!$C$11:$P$11,MATCH(C300,'Sample Input'!$C$9:$P$9,1)+1),INDEX('Sample Input'!$C$9:$P$9,MATCH(C300,'Sample Input'!$C$9:$P$9,1)):INDEX('Sample Input'!$C$9:$P$9,MATCH(C300,'Sample Input'!$C$9:$P$9,1)+1)))</f>
        <v>0</v>
      </c>
      <c r="F300" s="34">
        <f t="shared" si="89"/>
        <v>0.27381704101562498</v>
      </c>
      <c r="G300" s="34">
        <f t="shared" si="90"/>
        <v>0.2880859375</v>
      </c>
      <c r="H300" s="34">
        <f t="shared" si="91"/>
        <v>0.31368237304687502</v>
      </c>
      <c r="I300" s="35">
        <f t="shared" si="92"/>
        <v>73</v>
      </c>
      <c r="J300" s="35">
        <f t="shared" si="93"/>
        <v>73</v>
      </c>
      <c r="K300" s="35">
        <f t="shared" si="94"/>
        <v>73</v>
      </c>
      <c r="L300" s="35">
        <f t="shared" si="95"/>
        <v>146</v>
      </c>
      <c r="M300" s="35">
        <f t="shared" si="96"/>
        <v>146</v>
      </c>
      <c r="N300" s="36">
        <f t="shared" si="97"/>
        <v>146</v>
      </c>
      <c r="P300" s="48">
        <f>IF(INDEX('Sample Input'!$C$6:$P$6,MATCH(C300,'Sample Input'!$C$9:$P$9,1))&gt;='Sample Input'!$O$9,FORECAST(C300,INDEX('Sample Input'!$C$6:$P$6,MATCH(C300,'Sample Input'!$C$9:$P$9,1)-1):INDEX('Sample Input'!$C$6:$P$6,MATCH(C300,'Sample Input'!$C$9:$P$9,1)),INDEX('Sample Input'!$C$9:$P$9,MATCH(C300,'Sample Input'!$C$9:$P$9,1)-1):INDEX('Sample Input'!$C$9:$P$9,MATCH(C300,'Sample Input'!$C$9:$P$9,1))),FORECAST(C300,INDEX('Sample Input'!$C$6:$P$6,MATCH(C300,'Sample Input'!$C$9:$P$9,1)):INDEX('Sample Input'!$C$6:$P$6,MATCH(C300,'Sample Input'!$C$9:$P$9,1)+1),INDEX('Sample Input'!$C$9:$P$9,MATCH(C300,'Sample Input'!$C$9:$P$9,1)):INDEX('Sample Input'!$C$9:$P$9,MATCH(C300,'Sample Input'!$C$9:$P$9,1)+1)))</f>
        <v>60.612330881257265</v>
      </c>
      <c r="Q300" s="49">
        <f>IF(INDEX('Sample Input'!$C$9:$P$9,MATCH(C300,'Sample Input'!$C$9:$P$9,1))&gt;=20,FORECAST(C300,INDEX('Sample Input'!$C$7:$P$7,MATCH(C300,'Sample Input'!$C$9:$P$9,1)-1):INDEX('Sample Input'!$C$7:$P$7,MATCH(C300,'Sample Input'!$C$9:$P$9,1)),INDEX('Sample Input'!$C$9:$P$9,MATCH(C300,'Sample Input'!$C$9:$P$9,1)-1):INDEX('Sample Input'!$C$9:$P$9,MATCH(C300,'Sample Input'!$C$9:$P$9,1))),FORECAST(C300,INDEX('Sample Input'!$C$7:$P$7,MATCH(C300,'Sample Input'!$C$9:$P$9,1)):INDEX('Sample Input'!$C$7:$P$7,MATCH(C300,'Sample Input'!$C$9:$P$9,1)+1),INDEX('Sample Input'!$C$9:$P$9,MATCH(C300,'Sample Input'!$C$9:$P$9,1)):INDEX('Sample Input'!$C$9:$P$9,MATCH(C300,'Sample Input'!$C$9:$P$9,1)+1)))</f>
        <v>0</v>
      </c>
      <c r="R300" s="50">
        <f>IF(INDEX('Sample Input'!$C$9:$P$9,MATCH(C300,'Sample Input'!$C$9:$P$9,1))&gt;=20,FORECAST(C300,INDEX('Sample Input'!$C$8:$P$8,MATCH(C300,'Sample Input'!$C$9:$P$9,1)-1):INDEX('Sample Input'!$C$8:$P$8,MATCH(C300,'Sample Input'!$C$9:$P$9,1)),INDEX('Sample Input'!$C$9:$P$9,MATCH(C300,'Sample Input'!$C$9:$P$9,1)-1):INDEX('Sample Input'!$C$9:$P$9,MATCH(C300,'Sample Input'!$C$9:$P$9,1))),FORECAST(C300,INDEX('Sample Input'!$C$8:$P$8,MATCH(C300,'Sample Input'!$C$9:$P$9,1)):INDEX('Sample Input'!$C$8:$P$8,MATCH(C300,'Sample Input'!$C$9:$P$9,1)+1),INDEX('Sample Input'!$C$9:$P$9,MATCH(C300,'Sample Input'!$C$9:$P$9,1)):INDEX('Sample Input'!$C$9:$P$9,MATCH(C300,'Sample Input'!$C$9:$P$9,1)+1)))</f>
        <v>0</v>
      </c>
      <c r="T300" s="32">
        <f t="shared" si="98"/>
        <v>60.612330881257265</v>
      </c>
      <c r="U300" s="33">
        <f t="shared" si="99"/>
        <v>0</v>
      </c>
      <c r="V300" s="33">
        <f t="shared" si="100"/>
        <v>0</v>
      </c>
      <c r="W300" s="34">
        <f t="shared" si="101"/>
        <v>0.27381704101562498</v>
      </c>
      <c r="X300" s="34">
        <f t="shared" si="102"/>
        <v>0.2880859375</v>
      </c>
      <c r="Y300" s="34">
        <f t="shared" si="103"/>
        <v>0.31368237304687502</v>
      </c>
      <c r="Z300" s="35">
        <f t="shared" si="104"/>
        <v>73</v>
      </c>
      <c r="AA300" s="35">
        <f t="shared" si="105"/>
        <v>73</v>
      </c>
      <c r="AB300" s="35">
        <f t="shared" si="106"/>
        <v>73</v>
      </c>
      <c r="AC300" s="35">
        <f t="shared" si="107"/>
        <v>146</v>
      </c>
      <c r="AD300" s="35">
        <f t="shared" si="108"/>
        <v>146</v>
      </c>
      <c r="AE300" s="36">
        <f t="shared" si="109"/>
        <v>146</v>
      </c>
    </row>
    <row r="301" spans="1:31" x14ac:dyDescent="0.25">
      <c r="A301" s="56">
        <v>296</v>
      </c>
      <c r="C301" s="32">
        <f t="shared" si="88"/>
        <v>60.698800854066022</v>
      </c>
      <c r="D301" s="33">
        <f>IF(INDEX('Sample Input'!$C$9:$P$9,MATCH(C301,'Sample Input'!$C$9:$P$9,1))&gt;=20,FORECAST(C301,INDEX('Sample Input'!$C$10:$P$10,MATCH(C301,'Sample Input'!$C$9:$P$9,1)-1):INDEX('Sample Input'!$C$10:$P$10,MATCH(C301,'Sample Input'!$C$9:$P$9,1)),INDEX('Sample Input'!$C$9:$P$9,MATCH(C301,'Sample Input'!$C$9:$P$9,1)-1):INDEX('Sample Input'!$C$9:$P$9,MATCH(C301,'Sample Input'!$C$9:$P$9,1))),FORECAST(C301,INDEX('Sample Input'!$C$10:$P$10,MATCH(C301,'Sample Input'!$C$9:$P$9,1)):INDEX('Sample Input'!$C$10:$P$10,MATCH(C301,'Sample Input'!$C$9:$P$9,1)+1),INDEX('Sample Input'!$C$9:$P$9,MATCH(C301,'Sample Input'!$C$9:$P$9,1)):INDEX('Sample Input'!$C$9:$P$9,MATCH(C301,'Sample Input'!$C$9:$P$9,1)+1)))</f>
        <v>0</v>
      </c>
      <c r="E301" s="33">
        <f>IF(INDEX('Sample Input'!$C$9:$P$9,MATCH(C301,'Sample Input'!$C$9:$P$9,1))&gt;=20,FORECAST(C301,INDEX('Sample Input'!$C$11:$P$11,MATCH(C301,'Sample Input'!$C$9:$P$9,1)-1):INDEX('Sample Input'!$C$11:$P$11,MATCH(C301,'Sample Input'!$C$9:$P$9,1)),INDEX('Sample Input'!$C$9:$P$9,MATCH(C301,'Sample Input'!$C$9:$P$9,1)-1):INDEX('Sample Input'!$C$9:$P$9,MATCH(C301,'Sample Input'!$C$9:$P$9,1))),FORECAST(C301,INDEX('Sample Input'!$C$11:$P$11,MATCH(C301,'Sample Input'!$C$9:$P$9,1)):INDEX('Sample Input'!$C$11:$P$11,MATCH(C301,'Sample Input'!$C$9:$P$9,1)+1),INDEX('Sample Input'!$C$9:$P$9,MATCH(C301,'Sample Input'!$C$9:$P$9,1)):INDEX('Sample Input'!$C$9:$P$9,MATCH(C301,'Sample Input'!$C$9:$P$9,1)+1)))</f>
        <v>0</v>
      </c>
      <c r="F301" s="34">
        <f t="shared" si="89"/>
        <v>0.27474523437500015</v>
      </c>
      <c r="G301" s="34">
        <f t="shared" si="90"/>
        <v>0.28906250000000017</v>
      </c>
      <c r="H301" s="34">
        <f t="shared" si="91"/>
        <v>0.31474570312500022</v>
      </c>
      <c r="I301" s="35">
        <f t="shared" si="92"/>
        <v>74</v>
      </c>
      <c r="J301" s="35">
        <f t="shared" si="93"/>
        <v>74</v>
      </c>
      <c r="K301" s="35">
        <f t="shared" si="94"/>
        <v>74</v>
      </c>
      <c r="L301" s="35">
        <f t="shared" si="95"/>
        <v>146</v>
      </c>
      <c r="M301" s="35">
        <f t="shared" si="96"/>
        <v>146</v>
      </c>
      <c r="N301" s="36">
        <f t="shared" si="97"/>
        <v>146</v>
      </c>
      <c r="P301" s="48">
        <f>IF(INDEX('Sample Input'!$C$6:$P$6,MATCH(C301,'Sample Input'!$C$9:$P$9,1))&gt;='Sample Input'!$O$9,FORECAST(C301,INDEX('Sample Input'!$C$6:$P$6,MATCH(C301,'Sample Input'!$C$9:$P$9,1)-1):INDEX('Sample Input'!$C$6:$P$6,MATCH(C301,'Sample Input'!$C$9:$P$9,1)),INDEX('Sample Input'!$C$9:$P$9,MATCH(C301,'Sample Input'!$C$9:$P$9,1)-1):INDEX('Sample Input'!$C$9:$P$9,MATCH(C301,'Sample Input'!$C$9:$P$9,1))),FORECAST(C301,INDEX('Sample Input'!$C$6:$P$6,MATCH(C301,'Sample Input'!$C$9:$P$9,1)):INDEX('Sample Input'!$C$6:$P$6,MATCH(C301,'Sample Input'!$C$9:$P$9,1)+1),INDEX('Sample Input'!$C$9:$P$9,MATCH(C301,'Sample Input'!$C$9:$P$9,1)):INDEX('Sample Input'!$C$9:$P$9,MATCH(C301,'Sample Input'!$C$9:$P$9,1)+1)))</f>
        <v>60.698800854066022</v>
      </c>
      <c r="Q301" s="49">
        <f>IF(INDEX('Sample Input'!$C$9:$P$9,MATCH(C301,'Sample Input'!$C$9:$P$9,1))&gt;=20,FORECAST(C301,INDEX('Sample Input'!$C$7:$P$7,MATCH(C301,'Sample Input'!$C$9:$P$9,1)-1):INDEX('Sample Input'!$C$7:$P$7,MATCH(C301,'Sample Input'!$C$9:$P$9,1)),INDEX('Sample Input'!$C$9:$P$9,MATCH(C301,'Sample Input'!$C$9:$P$9,1)-1):INDEX('Sample Input'!$C$9:$P$9,MATCH(C301,'Sample Input'!$C$9:$P$9,1))),FORECAST(C301,INDEX('Sample Input'!$C$7:$P$7,MATCH(C301,'Sample Input'!$C$9:$P$9,1)):INDEX('Sample Input'!$C$7:$P$7,MATCH(C301,'Sample Input'!$C$9:$P$9,1)+1),INDEX('Sample Input'!$C$9:$P$9,MATCH(C301,'Sample Input'!$C$9:$P$9,1)):INDEX('Sample Input'!$C$9:$P$9,MATCH(C301,'Sample Input'!$C$9:$P$9,1)+1)))</f>
        <v>0</v>
      </c>
      <c r="R301" s="50">
        <f>IF(INDEX('Sample Input'!$C$9:$P$9,MATCH(C301,'Sample Input'!$C$9:$P$9,1))&gt;=20,FORECAST(C301,INDEX('Sample Input'!$C$8:$P$8,MATCH(C301,'Sample Input'!$C$9:$P$9,1)-1):INDEX('Sample Input'!$C$8:$P$8,MATCH(C301,'Sample Input'!$C$9:$P$9,1)),INDEX('Sample Input'!$C$9:$P$9,MATCH(C301,'Sample Input'!$C$9:$P$9,1)-1):INDEX('Sample Input'!$C$9:$P$9,MATCH(C301,'Sample Input'!$C$9:$P$9,1))),FORECAST(C301,INDEX('Sample Input'!$C$8:$P$8,MATCH(C301,'Sample Input'!$C$9:$P$9,1)):INDEX('Sample Input'!$C$8:$P$8,MATCH(C301,'Sample Input'!$C$9:$P$9,1)+1),INDEX('Sample Input'!$C$9:$P$9,MATCH(C301,'Sample Input'!$C$9:$P$9,1)):INDEX('Sample Input'!$C$9:$P$9,MATCH(C301,'Sample Input'!$C$9:$P$9,1)+1)))</f>
        <v>0</v>
      </c>
      <c r="T301" s="32">
        <f t="shared" si="98"/>
        <v>60.698800854066022</v>
      </c>
      <c r="U301" s="33">
        <f t="shared" si="99"/>
        <v>0</v>
      </c>
      <c r="V301" s="33">
        <f t="shared" si="100"/>
        <v>0</v>
      </c>
      <c r="W301" s="34">
        <f t="shared" si="101"/>
        <v>0.27474523437500015</v>
      </c>
      <c r="X301" s="34">
        <f t="shared" si="102"/>
        <v>0.28906250000000017</v>
      </c>
      <c r="Y301" s="34">
        <f t="shared" si="103"/>
        <v>0.31474570312500022</v>
      </c>
      <c r="Z301" s="35">
        <f t="shared" si="104"/>
        <v>74</v>
      </c>
      <c r="AA301" s="35">
        <f t="shared" si="105"/>
        <v>74</v>
      </c>
      <c r="AB301" s="35">
        <f t="shared" si="106"/>
        <v>74</v>
      </c>
      <c r="AC301" s="35">
        <f t="shared" si="107"/>
        <v>146</v>
      </c>
      <c r="AD301" s="35">
        <f t="shared" si="108"/>
        <v>146</v>
      </c>
      <c r="AE301" s="36">
        <f t="shared" si="109"/>
        <v>146</v>
      </c>
    </row>
    <row r="302" spans="1:31" x14ac:dyDescent="0.25">
      <c r="A302" s="56">
        <v>297</v>
      </c>
      <c r="C302" s="32">
        <f t="shared" si="88"/>
        <v>60.785076293341874</v>
      </c>
      <c r="D302" s="33">
        <f>IF(INDEX('Sample Input'!$C$9:$P$9,MATCH(C302,'Sample Input'!$C$9:$P$9,1))&gt;=20,FORECAST(C302,INDEX('Sample Input'!$C$10:$P$10,MATCH(C302,'Sample Input'!$C$9:$P$9,1)-1):INDEX('Sample Input'!$C$10:$P$10,MATCH(C302,'Sample Input'!$C$9:$P$9,1)),INDEX('Sample Input'!$C$9:$P$9,MATCH(C302,'Sample Input'!$C$9:$P$9,1)-1):INDEX('Sample Input'!$C$9:$P$9,MATCH(C302,'Sample Input'!$C$9:$P$9,1))),FORECAST(C302,INDEX('Sample Input'!$C$10:$P$10,MATCH(C302,'Sample Input'!$C$9:$P$9,1)):INDEX('Sample Input'!$C$10:$P$10,MATCH(C302,'Sample Input'!$C$9:$P$9,1)+1),INDEX('Sample Input'!$C$9:$P$9,MATCH(C302,'Sample Input'!$C$9:$P$9,1)):INDEX('Sample Input'!$C$9:$P$9,MATCH(C302,'Sample Input'!$C$9:$P$9,1)+1)))</f>
        <v>0</v>
      </c>
      <c r="E302" s="33">
        <f>IF(INDEX('Sample Input'!$C$9:$P$9,MATCH(C302,'Sample Input'!$C$9:$P$9,1))&gt;=20,FORECAST(C302,INDEX('Sample Input'!$C$11:$P$11,MATCH(C302,'Sample Input'!$C$9:$P$9,1)-1):INDEX('Sample Input'!$C$11:$P$11,MATCH(C302,'Sample Input'!$C$9:$P$9,1)),INDEX('Sample Input'!$C$9:$P$9,MATCH(C302,'Sample Input'!$C$9:$P$9,1)-1):INDEX('Sample Input'!$C$9:$P$9,MATCH(C302,'Sample Input'!$C$9:$P$9,1))),FORECAST(C302,INDEX('Sample Input'!$C$11:$P$11,MATCH(C302,'Sample Input'!$C$9:$P$9,1)):INDEX('Sample Input'!$C$11:$P$11,MATCH(C302,'Sample Input'!$C$9:$P$9,1)+1),INDEX('Sample Input'!$C$9:$P$9,MATCH(C302,'Sample Input'!$C$9:$P$9,1)):INDEX('Sample Input'!$C$9:$P$9,MATCH(C302,'Sample Input'!$C$9:$P$9,1)+1)))</f>
        <v>0</v>
      </c>
      <c r="F302" s="34">
        <f t="shared" si="89"/>
        <v>0.27567342773437509</v>
      </c>
      <c r="G302" s="34">
        <f t="shared" si="90"/>
        <v>0.29003906250000006</v>
      </c>
      <c r="H302" s="34">
        <f t="shared" si="91"/>
        <v>0.31580903320312509</v>
      </c>
      <c r="I302" s="35">
        <f t="shared" si="92"/>
        <v>74</v>
      </c>
      <c r="J302" s="35">
        <f t="shared" si="93"/>
        <v>74</v>
      </c>
      <c r="K302" s="35">
        <f t="shared" si="94"/>
        <v>74</v>
      </c>
      <c r="L302" s="35">
        <f t="shared" si="95"/>
        <v>147</v>
      </c>
      <c r="M302" s="35">
        <f t="shared" si="96"/>
        <v>147</v>
      </c>
      <c r="N302" s="36">
        <f t="shared" si="97"/>
        <v>147</v>
      </c>
      <c r="P302" s="48">
        <f>IF(INDEX('Sample Input'!$C$6:$P$6,MATCH(C302,'Sample Input'!$C$9:$P$9,1))&gt;='Sample Input'!$O$9,FORECAST(C302,INDEX('Sample Input'!$C$6:$P$6,MATCH(C302,'Sample Input'!$C$9:$P$9,1)-1):INDEX('Sample Input'!$C$6:$P$6,MATCH(C302,'Sample Input'!$C$9:$P$9,1)),INDEX('Sample Input'!$C$9:$P$9,MATCH(C302,'Sample Input'!$C$9:$P$9,1)-1):INDEX('Sample Input'!$C$9:$P$9,MATCH(C302,'Sample Input'!$C$9:$P$9,1))),FORECAST(C302,INDEX('Sample Input'!$C$6:$P$6,MATCH(C302,'Sample Input'!$C$9:$P$9,1)):INDEX('Sample Input'!$C$6:$P$6,MATCH(C302,'Sample Input'!$C$9:$P$9,1)+1),INDEX('Sample Input'!$C$9:$P$9,MATCH(C302,'Sample Input'!$C$9:$P$9,1)):INDEX('Sample Input'!$C$9:$P$9,MATCH(C302,'Sample Input'!$C$9:$P$9,1)+1)))</f>
        <v>60.785076293341874</v>
      </c>
      <c r="Q302" s="49">
        <f>IF(INDEX('Sample Input'!$C$9:$P$9,MATCH(C302,'Sample Input'!$C$9:$P$9,1))&gt;=20,FORECAST(C302,INDEX('Sample Input'!$C$7:$P$7,MATCH(C302,'Sample Input'!$C$9:$P$9,1)-1):INDEX('Sample Input'!$C$7:$P$7,MATCH(C302,'Sample Input'!$C$9:$P$9,1)),INDEX('Sample Input'!$C$9:$P$9,MATCH(C302,'Sample Input'!$C$9:$P$9,1)-1):INDEX('Sample Input'!$C$9:$P$9,MATCH(C302,'Sample Input'!$C$9:$P$9,1))),FORECAST(C302,INDEX('Sample Input'!$C$7:$P$7,MATCH(C302,'Sample Input'!$C$9:$P$9,1)):INDEX('Sample Input'!$C$7:$P$7,MATCH(C302,'Sample Input'!$C$9:$P$9,1)+1),INDEX('Sample Input'!$C$9:$P$9,MATCH(C302,'Sample Input'!$C$9:$P$9,1)):INDEX('Sample Input'!$C$9:$P$9,MATCH(C302,'Sample Input'!$C$9:$P$9,1)+1)))</f>
        <v>0</v>
      </c>
      <c r="R302" s="50">
        <f>IF(INDEX('Sample Input'!$C$9:$P$9,MATCH(C302,'Sample Input'!$C$9:$P$9,1))&gt;=20,FORECAST(C302,INDEX('Sample Input'!$C$8:$P$8,MATCH(C302,'Sample Input'!$C$9:$P$9,1)-1):INDEX('Sample Input'!$C$8:$P$8,MATCH(C302,'Sample Input'!$C$9:$P$9,1)),INDEX('Sample Input'!$C$9:$P$9,MATCH(C302,'Sample Input'!$C$9:$P$9,1)-1):INDEX('Sample Input'!$C$9:$P$9,MATCH(C302,'Sample Input'!$C$9:$P$9,1))),FORECAST(C302,INDEX('Sample Input'!$C$8:$P$8,MATCH(C302,'Sample Input'!$C$9:$P$9,1)):INDEX('Sample Input'!$C$8:$P$8,MATCH(C302,'Sample Input'!$C$9:$P$9,1)+1),INDEX('Sample Input'!$C$9:$P$9,MATCH(C302,'Sample Input'!$C$9:$P$9,1)):INDEX('Sample Input'!$C$9:$P$9,MATCH(C302,'Sample Input'!$C$9:$P$9,1)+1)))</f>
        <v>0</v>
      </c>
      <c r="T302" s="32">
        <f t="shared" si="98"/>
        <v>60.785076293341874</v>
      </c>
      <c r="U302" s="33">
        <f t="shared" si="99"/>
        <v>0</v>
      </c>
      <c r="V302" s="33">
        <f t="shared" si="100"/>
        <v>0</v>
      </c>
      <c r="W302" s="34">
        <f t="shared" si="101"/>
        <v>0.27567342773437509</v>
      </c>
      <c r="X302" s="34">
        <f t="shared" si="102"/>
        <v>0.29003906250000006</v>
      </c>
      <c r="Y302" s="34">
        <f t="shared" si="103"/>
        <v>0.31580903320312509</v>
      </c>
      <c r="Z302" s="35">
        <f t="shared" si="104"/>
        <v>74</v>
      </c>
      <c r="AA302" s="35">
        <f t="shared" si="105"/>
        <v>74</v>
      </c>
      <c r="AB302" s="35">
        <f t="shared" si="106"/>
        <v>74</v>
      </c>
      <c r="AC302" s="35">
        <f t="shared" si="107"/>
        <v>147</v>
      </c>
      <c r="AD302" s="35">
        <f t="shared" si="108"/>
        <v>147</v>
      </c>
      <c r="AE302" s="36">
        <f t="shared" si="109"/>
        <v>147</v>
      </c>
    </row>
    <row r="303" spans="1:31" x14ac:dyDescent="0.25">
      <c r="A303" s="56">
        <v>298</v>
      </c>
      <c r="C303" s="32">
        <f t="shared" si="88"/>
        <v>60.871158289523109</v>
      </c>
      <c r="D303" s="33">
        <f>IF(INDEX('Sample Input'!$C$9:$P$9,MATCH(C303,'Sample Input'!$C$9:$P$9,1))&gt;=20,FORECAST(C303,INDEX('Sample Input'!$C$10:$P$10,MATCH(C303,'Sample Input'!$C$9:$P$9,1)-1):INDEX('Sample Input'!$C$10:$P$10,MATCH(C303,'Sample Input'!$C$9:$P$9,1)),INDEX('Sample Input'!$C$9:$P$9,MATCH(C303,'Sample Input'!$C$9:$P$9,1)-1):INDEX('Sample Input'!$C$9:$P$9,MATCH(C303,'Sample Input'!$C$9:$P$9,1))),FORECAST(C303,INDEX('Sample Input'!$C$10:$P$10,MATCH(C303,'Sample Input'!$C$9:$P$9,1)):INDEX('Sample Input'!$C$10:$P$10,MATCH(C303,'Sample Input'!$C$9:$P$9,1)+1),INDEX('Sample Input'!$C$9:$P$9,MATCH(C303,'Sample Input'!$C$9:$P$9,1)):INDEX('Sample Input'!$C$9:$P$9,MATCH(C303,'Sample Input'!$C$9:$P$9,1)+1)))</f>
        <v>0</v>
      </c>
      <c r="E303" s="33">
        <f>IF(INDEX('Sample Input'!$C$9:$P$9,MATCH(C303,'Sample Input'!$C$9:$P$9,1))&gt;=20,FORECAST(C303,INDEX('Sample Input'!$C$11:$P$11,MATCH(C303,'Sample Input'!$C$9:$P$9,1)-1):INDEX('Sample Input'!$C$11:$P$11,MATCH(C303,'Sample Input'!$C$9:$P$9,1)),INDEX('Sample Input'!$C$9:$P$9,MATCH(C303,'Sample Input'!$C$9:$P$9,1)-1):INDEX('Sample Input'!$C$9:$P$9,MATCH(C303,'Sample Input'!$C$9:$P$9,1))),FORECAST(C303,INDEX('Sample Input'!$C$11:$P$11,MATCH(C303,'Sample Input'!$C$9:$P$9,1)):INDEX('Sample Input'!$C$11:$P$11,MATCH(C303,'Sample Input'!$C$9:$P$9,1)+1),INDEX('Sample Input'!$C$9:$P$9,MATCH(C303,'Sample Input'!$C$9:$P$9,1)):INDEX('Sample Input'!$C$9:$P$9,MATCH(C303,'Sample Input'!$C$9:$P$9,1)+1)))</f>
        <v>0</v>
      </c>
      <c r="F303" s="34">
        <f t="shared" si="89"/>
        <v>0.27660162109375008</v>
      </c>
      <c r="G303" s="34">
        <f t="shared" si="90"/>
        <v>0.29101562500000006</v>
      </c>
      <c r="H303" s="34">
        <f t="shared" si="91"/>
        <v>0.31687236328125007</v>
      </c>
      <c r="I303" s="35">
        <f t="shared" si="92"/>
        <v>74</v>
      </c>
      <c r="J303" s="35">
        <f t="shared" si="93"/>
        <v>74</v>
      </c>
      <c r="K303" s="35">
        <f t="shared" si="94"/>
        <v>74</v>
      </c>
      <c r="L303" s="35">
        <f t="shared" si="95"/>
        <v>147</v>
      </c>
      <c r="M303" s="35">
        <f t="shared" si="96"/>
        <v>147</v>
      </c>
      <c r="N303" s="36">
        <f t="shared" si="97"/>
        <v>147</v>
      </c>
      <c r="P303" s="48">
        <f>IF(INDEX('Sample Input'!$C$6:$P$6,MATCH(C303,'Sample Input'!$C$9:$P$9,1))&gt;='Sample Input'!$O$9,FORECAST(C303,INDEX('Sample Input'!$C$6:$P$6,MATCH(C303,'Sample Input'!$C$9:$P$9,1)-1):INDEX('Sample Input'!$C$6:$P$6,MATCH(C303,'Sample Input'!$C$9:$P$9,1)),INDEX('Sample Input'!$C$9:$P$9,MATCH(C303,'Sample Input'!$C$9:$P$9,1)-1):INDEX('Sample Input'!$C$9:$P$9,MATCH(C303,'Sample Input'!$C$9:$P$9,1))),FORECAST(C303,INDEX('Sample Input'!$C$6:$P$6,MATCH(C303,'Sample Input'!$C$9:$P$9,1)):INDEX('Sample Input'!$C$6:$P$6,MATCH(C303,'Sample Input'!$C$9:$P$9,1)+1),INDEX('Sample Input'!$C$9:$P$9,MATCH(C303,'Sample Input'!$C$9:$P$9,1)):INDEX('Sample Input'!$C$9:$P$9,MATCH(C303,'Sample Input'!$C$9:$P$9,1)+1)))</f>
        <v>60.871158289523109</v>
      </c>
      <c r="Q303" s="49">
        <f>IF(INDEX('Sample Input'!$C$9:$P$9,MATCH(C303,'Sample Input'!$C$9:$P$9,1))&gt;=20,FORECAST(C303,INDEX('Sample Input'!$C$7:$P$7,MATCH(C303,'Sample Input'!$C$9:$P$9,1)-1):INDEX('Sample Input'!$C$7:$P$7,MATCH(C303,'Sample Input'!$C$9:$P$9,1)),INDEX('Sample Input'!$C$9:$P$9,MATCH(C303,'Sample Input'!$C$9:$P$9,1)-1):INDEX('Sample Input'!$C$9:$P$9,MATCH(C303,'Sample Input'!$C$9:$P$9,1))),FORECAST(C303,INDEX('Sample Input'!$C$7:$P$7,MATCH(C303,'Sample Input'!$C$9:$P$9,1)):INDEX('Sample Input'!$C$7:$P$7,MATCH(C303,'Sample Input'!$C$9:$P$9,1)+1),INDEX('Sample Input'!$C$9:$P$9,MATCH(C303,'Sample Input'!$C$9:$P$9,1)):INDEX('Sample Input'!$C$9:$P$9,MATCH(C303,'Sample Input'!$C$9:$P$9,1)+1)))</f>
        <v>0</v>
      </c>
      <c r="R303" s="50">
        <f>IF(INDEX('Sample Input'!$C$9:$P$9,MATCH(C303,'Sample Input'!$C$9:$P$9,1))&gt;=20,FORECAST(C303,INDEX('Sample Input'!$C$8:$P$8,MATCH(C303,'Sample Input'!$C$9:$P$9,1)-1):INDEX('Sample Input'!$C$8:$P$8,MATCH(C303,'Sample Input'!$C$9:$P$9,1)),INDEX('Sample Input'!$C$9:$P$9,MATCH(C303,'Sample Input'!$C$9:$P$9,1)-1):INDEX('Sample Input'!$C$9:$P$9,MATCH(C303,'Sample Input'!$C$9:$P$9,1))),FORECAST(C303,INDEX('Sample Input'!$C$8:$P$8,MATCH(C303,'Sample Input'!$C$9:$P$9,1)):INDEX('Sample Input'!$C$8:$P$8,MATCH(C303,'Sample Input'!$C$9:$P$9,1)+1),INDEX('Sample Input'!$C$9:$P$9,MATCH(C303,'Sample Input'!$C$9:$P$9,1)):INDEX('Sample Input'!$C$9:$P$9,MATCH(C303,'Sample Input'!$C$9:$P$9,1)+1)))</f>
        <v>0</v>
      </c>
      <c r="T303" s="32">
        <f t="shared" si="98"/>
        <v>60.871158289523109</v>
      </c>
      <c r="U303" s="33">
        <f t="shared" si="99"/>
        <v>0</v>
      </c>
      <c r="V303" s="33">
        <f t="shared" si="100"/>
        <v>0</v>
      </c>
      <c r="W303" s="34">
        <f t="shared" si="101"/>
        <v>0.27660162109375008</v>
      </c>
      <c r="X303" s="34">
        <f t="shared" si="102"/>
        <v>0.29101562500000006</v>
      </c>
      <c r="Y303" s="34">
        <f t="shared" si="103"/>
        <v>0.31687236328125007</v>
      </c>
      <c r="Z303" s="35">
        <f t="shared" si="104"/>
        <v>74</v>
      </c>
      <c r="AA303" s="35">
        <f t="shared" si="105"/>
        <v>74</v>
      </c>
      <c r="AB303" s="35">
        <f t="shared" si="106"/>
        <v>74</v>
      </c>
      <c r="AC303" s="35">
        <f t="shared" si="107"/>
        <v>147</v>
      </c>
      <c r="AD303" s="35">
        <f t="shared" si="108"/>
        <v>147</v>
      </c>
      <c r="AE303" s="36">
        <f t="shared" si="109"/>
        <v>147</v>
      </c>
    </row>
    <row r="304" spans="1:31" x14ac:dyDescent="0.25">
      <c r="A304" s="56">
        <v>299</v>
      </c>
      <c r="C304" s="32">
        <f t="shared" si="88"/>
        <v>60.957047923301019</v>
      </c>
      <c r="D304" s="33">
        <f>IF(INDEX('Sample Input'!$C$9:$P$9,MATCH(C304,'Sample Input'!$C$9:$P$9,1))&gt;=20,FORECAST(C304,INDEX('Sample Input'!$C$10:$P$10,MATCH(C304,'Sample Input'!$C$9:$P$9,1)-1):INDEX('Sample Input'!$C$10:$P$10,MATCH(C304,'Sample Input'!$C$9:$P$9,1)),INDEX('Sample Input'!$C$9:$P$9,MATCH(C304,'Sample Input'!$C$9:$P$9,1)-1):INDEX('Sample Input'!$C$9:$P$9,MATCH(C304,'Sample Input'!$C$9:$P$9,1))),FORECAST(C304,INDEX('Sample Input'!$C$10:$P$10,MATCH(C304,'Sample Input'!$C$9:$P$9,1)):INDEX('Sample Input'!$C$10:$P$10,MATCH(C304,'Sample Input'!$C$9:$P$9,1)+1),INDEX('Sample Input'!$C$9:$P$9,MATCH(C304,'Sample Input'!$C$9:$P$9,1)):INDEX('Sample Input'!$C$9:$P$9,MATCH(C304,'Sample Input'!$C$9:$P$9,1)+1)))</f>
        <v>0</v>
      </c>
      <c r="E304" s="33">
        <f>IF(INDEX('Sample Input'!$C$9:$P$9,MATCH(C304,'Sample Input'!$C$9:$P$9,1))&gt;=20,FORECAST(C304,INDEX('Sample Input'!$C$11:$P$11,MATCH(C304,'Sample Input'!$C$9:$P$9,1)-1):INDEX('Sample Input'!$C$11:$P$11,MATCH(C304,'Sample Input'!$C$9:$P$9,1)),INDEX('Sample Input'!$C$9:$P$9,MATCH(C304,'Sample Input'!$C$9:$P$9,1)-1):INDEX('Sample Input'!$C$9:$P$9,MATCH(C304,'Sample Input'!$C$9:$P$9,1))),FORECAST(C304,INDEX('Sample Input'!$C$11:$P$11,MATCH(C304,'Sample Input'!$C$9:$P$9,1)):INDEX('Sample Input'!$C$11:$P$11,MATCH(C304,'Sample Input'!$C$9:$P$9,1)+1),INDEX('Sample Input'!$C$9:$P$9,MATCH(C304,'Sample Input'!$C$9:$P$9,1)):INDEX('Sample Input'!$C$9:$P$9,MATCH(C304,'Sample Input'!$C$9:$P$9,1)+1)))</f>
        <v>0</v>
      </c>
      <c r="F304" s="34">
        <f t="shared" si="89"/>
        <v>0.27752981445312497</v>
      </c>
      <c r="G304" s="34">
        <f t="shared" si="90"/>
        <v>0.29199218749999994</v>
      </c>
      <c r="H304" s="34">
        <f t="shared" si="91"/>
        <v>0.31793569335937499</v>
      </c>
      <c r="I304" s="35">
        <f t="shared" si="92"/>
        <v>74</v>
      </c>
      <c r="J304" s="35">
        <f t="shared" si="93"/>
        <v>74</v>
      </c>
      <c r="K304" s="35">
        <f t="shared" si="94"/>
        <v>74</v>
      </c>
      <c r="L304" s="35">
        <f t="shared" si="95"/>
        <v>147</v>
      </c>
      <c r="M304" s="35">
        <f t="shared" si="96"/>
        <v>147</v>
      </c>
      <c r="N304" s="36">
        <f t="shared" si="97"/>
        <v>147</v>
      </c>
      <c r="P304" s="48">
        <f>IF(INDEX('Sample Input'!$C$6:$P$6,MATCH(C304,'Sample Input'!$C$9:$P$9,1))&gt;='Sample Input'!$O$9,FORECAST(C304,INDEX('Sample Input'!$C$6:$P$6,MATCH(C304,'Sample Input'!$C$9:$P$9,1)-1):INDEX('Sample Input'!$C$6:$P$6,MATCH(C304,'Sample Input'!$C$9:$P$9,1)),INDEX('Sample Input'!$C$9:$P$9,MATCH(C304,'Sample Input'!$C$9:$P$9,1)-1):INDEX('Sample Input'!$C$9:$P$9,MATCH(C304,'Sample Input'!$C$9:$P$9,1))),FORECAST(C304,INDEX('Sample Input'!$C$6:$P$6,MATCH(C304,'Sample Input'!$C$9:$P$9,1)):INDEX('Sample Input'!$C$6:$P$6,MATCH(C304,'Sample Input'!$C$9:$P$9,1)+1),INDEX('Sample Input'!$C$9:$P$9,MATCH(C304,'Sample Input'!$C$9:$P$9,1)):INDEX('Sample Input'!$C$9:$P$9,MATCH(C304,'Sample Input'!$C$9:$P$9,1)+1)))</f>
        <v>60.957047923301019</v>
      </c>
      <c r="Q304" s="49">
        <f>IF(INDEX('Sample Input'!$C$9:$P$9,MATCH(C304,'Sample Input'!$C$9:$P$9,1))&gt;=20,FORECAST(C304,INDEX('Sample Input'!$C$7:$P$7,MATCH(C304,'Sample Input'!$C$9:$P$9,1)-1):INDEX('Sample Input'!$C$7:$P$7,MATCH(C304,'Sample Input'!$C$9:$P$9,1)),INDEX('Sample Input'!$C$9:$P$9,MATCH(C304,'Sample Input'!$C$9:$P$9,1)-1):INDEX('Sample Input'!$C$9:$P$9,MATCH(C304,'Sample Input'!$C$9:$P$9,1))),FORECAST(C304,INDEX('Sample Input'!$C$7:$P$7,MATCH(C304,'Sample Input'!$C$9:$P$9,1)):INDEX('Sample Input'!$C$7:$P$7,MATCH(C304,'Sample Input'!$C$9:$P$9,1)+1),INDEX('Sample Input'!$C$9:$P$9,MATCH(C304,'Sample Input'!$C$9:$P$9,1)):INDEX('Sample Input'!$C$9:$P$9,MATCH(C304,'Sample Input'!$C$9:$P$9,1)+1)))</f>
        <v>0</v>
      </c>
      <c r="R304" s="50">
        <f>IF(INDEX('Sample Input'!$C$9:$P$9,MATCH(C304,'Sample Input'!$C$9:$P$9,1))&gt;=20,FORECAST(C304,INDEX('Sample Input'!$C$8:$P$8,MATCH(C304,'Sample Input'!$C$9:$P$9,1)-1):INDEX('Sample Input'!$C$8:$P$8,MATCH(C304,'Sample Input'!$C$9:$P$9,1)),INDEX('Sample Input'!$C$9:$P$9,MATCH(C304,'Sample Input'!$C$9:$P$9,1)-1):INDEX('Sample Input'!$C$9:$P$9,MATCH(C304,'Sample Input'!$C$9:$P$9,1))),FORECAST(C304,INDEX('Sample Input'!$C$8:$P$8,MATCH(C304,'Sample Input'!$C$9:$P$9,1)):INDEX('Sample Input'!$C$8:$P$8,MATCH(C304,'Sample Input'!$C$9:$P$9,1)+1),INDEX('Sample Input'!$C$9:$P$9,MATCH(C304,'Sample Input'!$C$9:$P$9,1)):INDEX('Sample Input'!$C$9:$P$9,MATCH(C304,'Sample Input'!$C$9:$P$9,1)+1)))</f>
        <v>0</v>
      </c>
      <c r="T304" s="32">
        <f t="shared" si="98"/>
        <v>60.957047923301019</v>
      </c>
      <c r="U304" s="33">
        <f t="shared" si="99"/>
        <v>0</v>
      </c>
      <c r="V304" s="33">
        <f t="shared" si="100"/>
        <v>0</v>
      </c>
      <c r="W304" s="34">
        <f t="shared" si="101"/>
        <v>0.27752981445312497</v>
      </c>
      <c r="X304" s="34">
        <f t="shared" si="102"/>
        <v>0.29199218749999994</v>
      </c>
      <c r="Y304" s="34">
        <f t="shared" si="103"/>
        <v>0.31793569335937499</v>
      </c>
      <c r="Z304" s="35">
        <f t="shared" si="104"/>
        <v>74</v>
      </c>
      <c r="AA304" s="35">
        <f t="shared" si="105"/>
        <v>74</v>
      </c>
      <c r="AB304" s="35">
        <f t="shared" si="106"/>
        <v>74</v>
      </c>
      <c r="AC304" s="35">
        <f t="shared" si="107"/>
        <v>147</v>
      </c>
      <c r="AD304" s="35">
        <f t="shared" si="108"/>
        <v>147</v>
      </c>
      <c r="AE304" s="36">
        <f t="shared" si="109"/>
        <v>147</v>
      </c>
    </row>
    <row r="305" spans="1:31" x14ac:dyDescent="0.25">
      <c r="A305" s="56">
        <v>300</v>
      </c>
      <c r="C305" s="32">
        <f t="shared" si="88"/>
        <v>61.042746265739311</v>
      </c>
      <c r="D305" s="33">
        <f>IF(INDEX('Sample Input'!$C$9:$P$9,MATCH(C305,'Sample Input'!$C$9:$P$9,1))&gt;=20,FORECAST(C305,INDEX('Sample Input'!$C$10:$P$10,MATCH(C305,'Sample Input'!$C$9:$P$9,1)-1):INDEX('Sample Input'!$C$10:$P$10,MATCH(C305,'Sample Input'!$C$9:$P$9,1)),INDEX('Sample Input'!$C$9:$P$9,MATCH(C305,'Sample Input'!$C$9:$P$9,1)-1):INDEX('Sample Input'!$C$9:$P$9,MATCH(C305,'Sample Input'!$C$9:$P$9,1))),FORECAST(C305,INDEX('Sample Input'!$C$10:$P$10,MATCH(C305,'Sample Input'!$C$9:$P$9,1)):INDEX('Sample Input'!$C$10:$P$10,MATCH(C305,'Sample Input'!$C$9:$P$9,1)+1),INDEX('Sample Input'!$C$9:$P$9,MATCH(C305,'Sample Input'!$C$9:$P$9,1)):INDEX('Sample Input'!$C$9:$P$9,MATCH(C305,'Sample Input'!$C$9:$P$9,1)+1)))</f>
        <v>0</v>
      </c>
      <c r="E305" s="33">
        <f>IF(INDEX('Sample Input'!$C$9:$P$9,MATCH(C305,'Sample Input'!$C$9:$P$9,1))&gt;=20,FORECAST(C305,INDEX('Sample Input'!$C$11:$P$11,MATCH(C305,'Sample Input'!$C$9:$P$9,1)-1):INDEX('Sample Input'!$C$11:$P$11,MATCH(C305,'Sample Input'!$C$9:$P$9,1)),INDEX('Sample Input'!$C$9:$P$9,MATCH(C305,'Sample Input'!$C$9:$P$9,1)-1):INDEX('Sample Input'!$C$9:$P$9,MATCH(C305,'Sample Input'!$C$9:$P$9,1))),FORECAST(C305,INDEX('Sample Input'!$C$11:$P$11,MATCH(C305,'Sample Input'!$C$9:$P$9,1)):INDEX('Sample Input'!$C$11:$P$11,MATCH(C305,'Sample Input'!$C$9:$P$9,1)+1),INDEX('Sample Input'!$C$9:$P$9,MATCH(C305,'Sample Input'!$C$9:$P$9,1)):INDEX('Sample Input'!$C$9:$P$9,MATCH(C305,'Sample Input'!$C$9:$P$9,1)+1)))</f>
        <v>0</v>
      </c>
      <c r="F305" s="34">
        <f t="shared" si="89"/>
        <v>0.27845800781250007</v>
      </c>
      <c r="G305" s="34">
        <f t="shared" si="90"/>
        <v>0.29296875000000006</v>
      </c>
      <c r="H305" s="34">
        <f t="shared" si="91"/>
        <v>0.31899902343750008</v>
      </c>
      <c r="I305" s="35">
        <f t="shared" si="92"/>
        <v>75</v>
      </c>
      <c r="J305" s="35">
        <f t="shared" si="93"/>
        <v>75</v>
      </c>
      <c r="K305" s="35">
        <f t="shared" si="94"/>
        <v>75</v>
      </c>
      <c r="L305" s="35">
        <f t="shared" si="95"/>
        <v>147</v>
      </c>
      <c r="M305" s="35">
        <f t="shared" si="96"/>
        <v>147</v>
      </c>
      <c r="N305" s="36">
        <f t="shared" si="97"/>
        <v>147</v>
      </c>
      <c r="P305" s="48">
        <f>IF(INDEX('Sample Input'!$C$6:$P$6,MATCH(C305,'Sample Input'!$C$9:$P$9,1))&gt;='Sample Input'!$O$9,FORECAST(C305,INDEX('Sample Input'!$C$6:$P$6,MATCH(C305,'Sample Input'!$C$9:$P$9,1)-1):INDEX('Sample Input'!$C$6:$P$6,MATCH(C305,'Sample Input'!$C$9:$P$9,1)),INDEX('Sample Input'!$C$9:$P$9,MATCH(C305,'Sample Input'!$C$9:$P$9,1)-1):INDEX('Sample Input'!$C$9:$P$9,MATCH(C305,'Sample Input'!$C$9:$P$9,1))),FORECAST(C305,INDEX('Sample Input'!$C$6:$P$6,MATCH(C305,'Sample Input'!$C$9:$P$9,1)):INDEX('Sample Input'!$C$6:$P$6,MATCH(C305,'Sample Input'!$C$9:$P$9,1)+1),INDEX('Sample Input'!$C$9:$P$9,MATCH(C305,'Sample Input'!$C$9:$P$9,1)):INDEX('Sample Input'!$C$9:$P$9,MATCH(C305,'Sample Input'!$C$9:$P$9,1)+1)))</f>
        <v>61.042746265739311</v>
      </c>
      <c r="Q305" s="49">
        <f>IF(INDEX('Sample Input'!$C$9:$P$9,MATCH(C305,'Sample Input'!$C$9:$P$9,1))&gt;=20,FORECAST(C305,INDEX('Sample Input'!$C$7:$P$7,MATCH(C305,'Sample Input'!$C$9:$P$9,1)-1):INDEX('Sample Input'!$C$7:$P$7,MATCH(C305,'Sample Input'!$C$9:$P$9,1)),INDEX('Sample Input'!$C$9:$P$9,MATCH(C305,'Sample Input'!$C$9:$P$9,1)-1):INDEX('Sample Input'!$C$9:$P$9,MATCH(C305,'Sample Input'!$C$9:$P$9,1))),FORECAST(C305,INDEX('Sample Input'!$C$7:$P$7,MATCH(C305,'Sample Input'!$C$9:$P$9,1)):INDEX('Sample Input'!$C$7:$P$7,MATCH(C305,'Sample Input'!$C$9:$P$9,1)+1),INDEX('Sample Input'!$C$9:$P$9,MATCH(C305,'Sample Input'!$C$9:$P$9,1)):INDEX('Sample Input'!$C$9:$P$9,MATCH(C305,'Sample Input'!$C$9:$P$9,1)+1)))</f>
        <v>0</v>
      </c>
      <c r="R305" s="50">
        <f>IF(INDEX('Sample Input'!$C$9:$P$9,MATCH(C305,'Sample Input'!$C$9:$P$9,1))&gt;=20,FORECAST(C305,INDEX('Sample Input'!$C$8:$P$8,MATCH(C305,'Sample Input'!$C$9:$P$9,1)-1):INDEX('Sample Input'!$C$8:$P$8,MATCH(C305,'Sample Input'!$C$9:$P$9,1)),INDEX('Sample Input'!$C$9:$P$9,MATCH(C305,'Sample Input'!$C$9:$P$9,1)-1):INDEX('Sample Input'!$C$9:$P$9,MATCH(C305,'Sample Input'!$C$9:$P$9,1))),FORECAST(C305,INDEX('Sample Input'!$C$8:$P$8,MATCH(C305,'Sample Input'!$C$9:$P$9,1)):INDEX('Sample Input'!$C$8:$P$8,MATCH(C305,'Sample Input'!$C$9:$P$9,1)+1),INDEX('Sample Input'!$C$9:$P$9,MATCH(C305,'Sample Input'!$C$9:$P$9,1)):INDEX('Sample Input'!$C$9:$P$9,MATCH(C305,'Sample Input'!$C$9:$P$9,1)+1)))</f>
        <v>0</v>
      </c>
      <c r="T305" s="32">
        <f t="shared" si="98"/>
        <v>61.042746265739311</v>
      </c>
      <c r="U305" s="33">
        <f t="shared" si="99"/>
        <v>0</v>
      </c>
      <c r="V305" s="33">
        <f t="shared" si="100"/>
        <v>0</v>
      </c>
      <c r="W305" s="34">
        <f t="shared" si="101"/>
        <v>0.27845800781250007</v>
      </c>
      <c r="X305" s="34">
        <f t="shared" si="102"/>
        <v>0.29296875000000006</v>
      </c>
      <c r="Y305" s="34">
        <f t="shared" si="103"/>
        <v>0.31899902343750008</v>
      </c>
      <c r="Z305" s="35">
        <f t="shared" si="104"/>
        <v>75</v>
      </c>
      <c r="AA305" s="35">
        <f t="shared" si="105"/>
        <v>75</v>
      </c>
      <c r="AB305" s="35">
        <f t="shared" si="106"/>
        <v>75</v>
      </c>
      <c r="AC305" s="35">
        <f t="shared" si="107"/>
        <v>147</v>
      </c>
      <c r="AD305" s="35">
        <f t="shared" si="108"/>
        <v>147</v>
      </c>
      <c r="AE305" s="36">
        <f t="shared" si="109"/>
        <v>147</v>
      </c>
    </row>
    <row r="306" spans="1:31" x14ac:dyDescent="0.25">
      <c r="A306" s="56">
        <v>301</v>
      </c>
      <c r="C306" s="32">
        <f t="shared" si="88"/>
        <v>61.128254378391617</v>
      </c>
      <c r="D306" s="33">
        <f>IF(INDEX('Sample Input'!$C$9:$P$9,MATCH(C306,'Sample Input'!$C$9:$P$9,1))&gt;=20,FORECAST(C306,INDEX('Sample Input'!$C$10:$P$10,MATCH(C306,'Sample Input'!$C$9:$P$9,1)-1):INDEX('Sample Input'!$C$10:$P$10,MATCH(C306,'Sample Input'!$C$9:$P$9,1)),INDEX('Sample Input'!$C$9:$P$9,MATCH(C306,'Sample Input'!$C$9:$P$9,1)-1):INDEX('Sample Input'!$C$9:$P$9,MATCH(C306,'Sample Input'!$C$9:$P$9,1))),FORECAST(C306,INDEX('Sample Input'!$C$10:$P$10,MATCH(C306,'Sample Input'!$C$9:$P$9,1)):INDEX('Sample Input'!$C$10:$P$10,MATCH(C306,'Sample Input'!$C$9:$P$9,1)+1),INDEX('Sample Input'!$C$9:$P$9,MATCH(C306,'Sample Input'!$C$9:$P$9,1)):INDEX('Sample Input'!$C$9:$P$9,MATCH(C306,'Sample Input'!$C$9:$P$9,1)+1)))</f>
        <v>0</v>
      </c>
      <c r="E306" s="33">
        <f>IF(INDEX('Sample Input'!$C$9:$P$9,MATCH(C306,'Sample Input'!$C$9:$P$9,1))&gt;=20,FORECAST(C306,INDEX('Sample Input'!$C$11:$P$11,MATCH(C306,'Sample Input'!$C$9:$P$9,1)-1):INDEX('Sample Input'!$C$11:$P$11,MATCH(C306,'Sample Input'!$C$9:$P$9,1)),INDEX('Sample Input'!$C$9:$P$9,MATCH(C306,'Sample Input'!$C$9:$P$9,1)-1):INDEX('Sample Input'!$C$9:$P$9,MATCH(C306,'Sample Input'!$C$9:$P$9,1))),FORECAST(C306,INDEX('Sample Input'!$C$11:$P$11,MATCH(C306,'Sample Input'!$C$9:$P$9,1)):INDEX('Sample Input'!$C$11:$P$11,MATCH(C306,'Sample Input'!$C$9:$P$9,1)+1),INDEX('Sample Input'!$C$9:$P$9,MATCH(C306,'Sample Input'!$C$9:$P$9,1)):INDEX('Sample Input'!$C$9:$P$9,MATCH(C306,'Sample Input'!$C$9:$P$9,1)+1)))</f>
        <v>0</v>
      </c>
      <c r="F306" s="34">
        <f t="shared" si="89"/>
        <v>0.27938620117187501</v>
      </c>
      <c r="G306" s="34">
        <f t="shared" si="90"/>
        <v>0.2939453125</v>
      </c>
      <c r="H306" s="34">
        <f t="shared" si="91"/>
        <v>0.32006235351562501</v>
      </c>
      <c r="I306" s="35">
        <f t="shared" si="92"/>
        <v>75</v>
      </c>
      <c r="J306" s="35">
        <f t="shared" si="93"/>
        <v>75</v>
      </c>
      <c r="K306" s="35">
        <f t="shared" si="94"/>
        <v>75</v>
      </c>
      <c r="L306" s="35">
        <f t="shared" si="95"/>
        <v>147</v>
      </c>
      <c r="M306" s="35">
        <f t="shared" si="96"/>
        <v>147</v>
      </c>
      <c r="N306" s="36">
        <f t="shared" si="97"/>
        <v>148</v>
      </c>
      <c r="P306" s="48">
        <f>IF(INDEX('Sample Input'!$C$6:$P$6,MATCH(C306,'Sample Input'!$C$9:$P$9,1))&gt;='Sample Input'!$O$9,FORECAST(C306,INDEX('Sample Input'!$C$6:$P$6,MATCH(C306,'Sample Input'!$C$9:$P$9,1)-1):INDEX('Sample Input'!$C$6:$P$6,MATCH(C306,'Sample Input'!$C$9:$P$9,1)),INDEX('Sample Input'!$C$9:$P$9,MATCH(C306,'Sample Input'!$C$9:$P$9,1)-1):INDEX('Sample Input'!$C$9:$P$9,MATCH(C306,'Sample Input'!$C$9:$P$9,1))),FORECAST(C306,INDEX('Sample Input'!$C$6:$P$6,MATCH(C306,'Sample Input'!$C$9:$P$9,1)):INDEX('Sample Input'!$C$6:$P$6,MATCH(C306,'Sample Input'!$C$9:$P$9,1)+1),INDEX('Sample Input'!$C$9:$P$9,MATCH(C306,'Sample Input'!$C$9:$P$9,1)):INDEX('Sample Input'!$C$9:$P$9,MATCH(C306,'Sample Input'!$C$9:$P$9,1)+1)))</f>
        <v>61.128254378391617</v>
      </c>
      <c r="Q306" s="49">
        <f>IF(INDEX('Sample Input'!$C$9:$P$9,MATCH(C306,'Sample Input'!$C$9:$P$9,1))&gt;=20,FORECAST(C306,INDEX('Sample Input'!$C$7:$P$7,MATCH(C306,'Sample Input'!$C$9:$P$9,1)-1):INDEX('Sample Input'!$C$7:$P$7,MATCH(C306,'Sample Input'!$C$9:$P$9,1)),INDEX('Sample Input'!$C$9:$P$9,MATCH(C306,'Sample Input'!$C$9:$P$9,1)-1):INDEX('Sample Input'!$C$9:$P$9,MATCH(C306,'Sample Input'!$C$9:$P$9,1))),FORECAST(C306,INDEX('Sample Input'!$C$7:$P$7,MATCH(C306,'Sample Input'!$C$9:$P$9,1)):INDEX('Sample Input'!$C$7:$P$7,MATCH(C306,'Sample Input'!$C$9:$P$9,1)+1),INDEX('Sample Input'!$C$9:$P$9,MATCH(C306,'Sample Input'!$C$9:$P$9,1)):INDEX('Sample Input'!$C$9:$P$9,MATCH(C306,'Sample Input'!$C$9:$P$9,1)+1)))</f>
        <v>0</v>
      </c>
      <c r="R306" s="50">
        <f>IF(INDEX('Sample Input'!$C$9:$P$9,MATCH(C306,'Sample Input'!$C$9:$P$9,1))&gt;=20,FORECAST(C306,INDEX('Sample Input'!$C$8:$P$8,MATCH(C306,'Sample Input'!$C$9:$P$9,1)-1):INDEX('Sample Input'!$C$8:$P$8,MATCH(C306,'Sample Input'!$C$9:$P$9,1)),INDEX('Sample Input'!$C$9:$P$9,MATCH(C306,'Sample Input'!$C$9:$P$9,1)-1):INDEX('Sample Input'!$C$9:$P$9,MATCH(C306,'Sample Input'!$C$9:$P$9,1))),FORECAST(C306,INDEX('Sample Input'!$C$8:$P$8,MATCH(C306,'Sample Input'!$C$9:$P$9,1)):INDEX('Sample Input'!$C$8:$P$8,MATCH(C306,'Sample Input'!$C$9:$P$9,1)+1),INDEX('Sample Input'!$C$9:$P$9,MATCH(C306,'Sample Input'!$C$9:$P$9,1)):INDEX('Sample Input'!$C$9:$P$9,MATCH(C306,'Sample Input'!$C$9:$P$9,1)+1)))</f>
        <v>0</v>
      </c>
      <c r="T306" s="32">
        <f t="shared" si="98"/>
        <v>61.128254378391617</v>
      </c>
      <c r="U306" s="33">
        <f t="shared" si="99"/>
        <v>0</v>
      </c>
      <c r="V306" s="33">
        <f t="shared" si="100"/>
        <v>0</v>
      </c>
      <c r="W306" s="34">
        <f t="shared" si="101"/>
        <v>0.27938620117187501</v>
      </c>
      <c r="X306" s="34">
        <f t="shared" si="102"/>
        <v>0.2939453125</v>
      </c>
      <c r="Y306" s="34">
        <f t="shared" si="103"/>
        <v>0.32006235351562501</v>
      </c>
      <c r="Z306" s="35">
        <f t="shared" si="104"/>
        <v>75</v>
      </c>
      <c r="AA306" s="35">
        <f t="shared" si="105"/>
        <v>75</v>
      </c>
      <c r="AB306" s="35">
        <f t="shared" si="106"/>
        <v>75</v>
      </c>
      <c r="AC306" s="35">
        <f t="shared" si="107"/>
        <v>147</v>
      </c>
      <c r="AD306" s="35">
        <f t="shared" si="108"/>
        <v>147</v>
      </c>
      <c r="AE306" s="36">
        <f t="shared" si="109"/>
        <v>148</v>
      </c>
    </row>
    <row r="307" spans="1:31" x14ac:dyDescent="0.25">
      <c r="A307" s="56">
        <v>302</v>
      </c>
      <c r="C307" s="32">
        <f t="shared" si="88"/>
        <v>61.213573313417314</v>
      </c>
      <c r="D307" s="33">
        <f>IF(INDEX('Sample Input'!$C$9:$P$9,MATCH(C307,'Sample Input'!$C$9:$P$9,1))&gt;=20,FORECAST(C307,INDEX('Sample Input'!$C$10:$P$10,MATCH(C307,'Sample Input'!$C$9:$P$9,1)-1):INDEX('Sample Input'!$C$10:$P$10,MATCH(C307,'Sample Input'!$C$9:$P$9,1)),INDEX('Sample Input'!$C$9:$P$9,MATCH(C307,'Sample Input'!$C$9:$P$9,1)-1):INDEX('Sample Input'!$C$9:$P$9,MATCH(C307,'Sample Input'!$C$9:$P$9,1))),FORECAST(C307,INDEX('Sample Input'!$C$10:$P$10,MATCH(C307,'Sample Input'!$C$9:$P$9,1)):INDEX('Sample Input'!$C$10:$P$10,MATCH(C307,'Sample Input'!$C$9:$P$9,1)+1),INDEX('Sample Input'!$C$9:$P$9,MATCH(C307,'Sample Input'!$C$9:$P$9,1)):INDEX('Sample Input'!$C$9:$P$9,MATCH(C307,'Sample Input'!$C$9:$P$9,1)+1)))</f>
        <v>0</v>
      </c>
      <c r="E307" s="33">
        <f>IF(INDEX('Sample Input'!$C$9:$P$9,MATCH(C307,'Sample Input'!$C$9:$P$9,1))&gt;=20,FORECAST(C307,INDEX('Sample Input'!$C$11:$P$11,MATCH(C307,'Sample Input'!$C$9:$P$9,1)-1):INDEX('Sample Input'!$C$11:$P$11,MATCH(C307,'Sample Input'!$C$9:$P$9,1)),INDEX('Sample Input'!$C$9:$P$9,MATCH(C307,'Sample Input'!$C$9:$P$9,1)-1):INDEX('Sample Input'!$C$9:$P$9,MATCH(C307,'Sample Input'!$C$9:$P$9,1))),FORECAST(C307,INDEX('Sample Input'!$C$11:$P$11,MATCH(C307,'Sample Input'!$C$9:$P$9,1)):INDEX('Sample Input'!$C$11:$P$11,MATCH(C307,'Sample Input'!$C$9:$P$9,1)+1),INDEX('Sample Input'!$C$9:$P$9,MATCH(C307,'Sample Input'!$C$9:$P$9,1)):INDEX('Sample Input'!$C$9:$P$9,MATCH(C307,'Sample Input'!$C$9:$P$9,1)+1)))</f>
        <v>0</v>
      </c>
      <c r="F307" s="34">
        <f t="shared" si="89"/>
        <v>0.28031439453125007</v>
      </c>
      <c r="G307" s="34">
        <f t="shared" si="90"/>
        <v>0.29492187500000006</v>
      </c>
      <c r="H307" s="34">
        <f t="shared" si="91"/>
        <v>0.3211256835937501</v>
      </c>
      <c r="I307" s="35">
        <f t="shared" si="92"/>
        <v>75</v>
      </c>
      <c r="J307" s="35">
        <f t="shared" si="93"/>
        <v>75</v>
      </c>
      <c r="K307" s="35">
        <f t="shared" si="94"/>
        <v>75</v>
      </c>
      <c r="L307" s="35">
        <f t="shared" si="95"/>
        <v>148</v>
      </c>
      <c r="M307" s="35">
        <f t="shared" si="96"/>
        <v>148</v>
      </c>
      <c r="N307" s="36">
        <f t="shared" si="97"/>
        <v>148</v>
      </c>
      <c r="P307" s="48">
        <f>IF(INDEX('Sample Input'!$C$6:$P$6,MATCH(C307,'Sample Input'!$C$9:$P$9,1))&gt;='Sample Input'!$O$9,FORECAST(C307,INDEX('Sample Input'!$C$6:$P$6,MATCH(C307,'Sample Input'!$C$9:$P$9,1)-1):INDEX('Sample Input'!$C$6:$P$6,MATCH(C307,'Sample Input'!$C$9:$P$9,1)),INDEX('Sample Input'!$C$9:$P$9,MATCH(C307,'Sample Input'!$C$9:$P$9,1)-1):INDEX('Sample Input'!$C$9:$P$9,MATCH(C307,'Sample Input'!$C$9:$P$9,1))),FORECAST(C307,INDEX('Sample Input'!$C$6:$P$6,MATCH(C307,'Sample Input'!$C$9:$P$9,1)):INDEX('Sample Input'!$C$6:$P$6,MATCH(C307,'Sample Input'!$C$9:$P$9,1)+1),INDEX('Sample Input'!$C$9:$P$9,MATCH(C307,'Sample Input'!$C$9:$P$9,1)):INDEX('Sample Input'!$C$9:$P$9,MATCH(C307,'Sample Input'!$C$9:$P$9,1)+1)))</f>
        <v>61.213573313417314</v>
      </c>
      <c r="Q307" s="49">
        <f>IF(INDEX('Sample Input'!$C$9:$P$9,MATCH(C307,'Sample Input'!$C$9:$P$9,1))&gt;=20,FORECAST(C307,INDEX('Sample Input'!$C$7:$P$7,MATCH(C307,'Sample Input'!$C$9:$P$9,1)-1):INDEX('Sample Input'!$C$7:$P$7,MATCH(C307,'Sample Input'!$C$9:$P$9,1)),INDEX('Sample Input'!$C$9:$P$9,MATCH(C307,'Sample Input'!$C$9:$P$9,1)-1):INDEX('Sample Input'!$C$9:$P$9,MATCH(C307,'Sample Input'!$C$9:$P$9,1))),FORECAST(C307,INDEX('Sample Input'!$C$7:$P$7,MATCH(C307,'Sample Input'!$C$9:$P$9,1)):INDEX('Sample Input'!$C$7:$P$7,MATCH(C307,'Sample Input'!$C$9:$P$9,1)+1),INDEX('Sample Input'!$C$9:$P$9,MATCH(C307,'Sample Input'!$C$9:$P$9,1)):INDEX('Sample Input'!$C$9:$P$9,MATCH(C307,'Sample Input'!$C$9:$P$9,1)+1)))</f>
        <v>0</v>
      </c>
      <c r="R307" s="50">
        <f>IF(INDEX('Sample Input'!$C$9:$P$9,MATCH(C307,'Sample Input'!$C$9:$P$9,1))&gt;=20,FORECAST(C307,INDEX('Sample Input'!$C$8:$P$8,MATCH(C307,'Sample Input'!$C$9:$P$9,1)-1):INDEX('Sample Input'!$C$8:$P$8,MATCH(C307,'Sample Input'!$C$9:$P$9,1)),INDEX('Sample Input'!$C$9:$P$9,MATCH(C307,'Sample Input'!$C$9:$P$9,1)-1):INDEX('Sample Input'!$C$9:$P$9,MATCH(C307,'Sample Input'!$C$9:$P$9,1))),FORECAST(C307,INDEX('Sample Input'!$C$8:$P$8,MATCH(C307,'Sample Input'!$C$9:$P$9,1)):INDEX('Sample Input'!$C$8:$P$8,MATCH(C307,'Sample Input'!$C$9:$P$9,1)+1),INDEX('Sample Input'!$C$9:$P$9,MATCH(C307,'Sample Input'!$C$9:$P$9,1)):INDEX('Sample Input'!$C$9:$P$9,MATCH(C307,'Sample Input'!$C$9:$P$9,1)+1)))</f>
        <v>0</v>
      </c>
      <c r="T307" s="32">
        <f t="shared" si="98"/>
        <v>61.213573313417314</v>
      </c>
      <c r="U307" s="33">
        <f t="shared" si="99"/>
        <v>0</v>
      </c>
      <c r="V307" s="33">
        <f t="shared" si="100"/>
        <v>0</v>
      </c>
      <c r="W307" s="34">
        <f t="shared" si="101"/>
        <v>0.28031439453125007</v>
      </c>
      <c r="X307" s="34">
        <f t="shared" si="102"/>
        <v>0.29492187500000006</v>
      </c>
      <c r="Y307" s="34">
        <f t="shared" si="103"/>
        <v>0.3211256835937501</v>
      </c>
      <c r="Z307" s="35">
        <f t="shared" si="104"/>
        <v>75</v>
      </c>
      <c r="AA307" s="35">
        <f t="shared" si="105"/>
        <v>75</v>
      </c>
      <c r="AB307" s="35">
        <f t="shared" si="106"/>
        <v>75</v>
      </c>
      <c r="AC307" s="35">
        <f t="shared" si="107"/>
        <v>148</v>
      </c>
      <c r="AD307" s="35">
        <f t="shared" si="108"/>
        <v>148</v>
      </c>
      <c r="AE307" s="36">
        <f t="shared" si="109"/>
        <v>148</v>
      </c>
    </row>
    <row r="308" spans="1:31" x14ac:dyDescent="0.25">
      <c r="A308" s="56">
        <v>303</v>
      </c>
      <c r="C308" s="32">
        <f t="shared" si="88"/>
        <v>61.298704113695337</v>
      </c>
      <c r="D308" s="33">
        <f>IF(INDEX('Sample Input'!$C$9:$P$9,MATCH(C308,'Sample Input'!$C$9:$P$9,1))&gt;=20,FORECAST(C308,INDEX('Sample Input'!$C$10:$P$10,MATCH(C308,'Sample Input'!$C$9:$P$9,1)-1):INDEX('Sample Input'!$C$10:$P$10,MATCH(C308,'Sample Input'!$C$9:$P$9,1)),INDEX('Sample Input'!$C$9:$P$9,MATCH(C308,'Sample Input'!$C$9:$P$9,1)-1):INDEX('Sample Input'!$C$9:$P$9,MATCH(C308,'Sample Input'!$C$9:$P$9,1))),FORECAST(C308,INDEX('Sample Input'!$C$10:$P$10,MATCH(C308,'Sample Input'!$C$9:$P$9,1)):INDEX('Sample Input'!$C$10:$P$10,MATCH(C308,'Sample Input'!$C$9:$P$9,1)+1),INDEX('Sample Input'!$C$9:$P$9,MATCH(C308,'Sample Input'!$C$9:$P$9,1)):INDEX('Sample Input'!$C$9:$P$9,MATCH(C308,'Sample Input'!$C$9:$P$9,1)+1)))</f>
        <v>0</v>
      </c>
      <c r="E308" s="33">
        <f>IF(INDEX('Sample Input'!$C$9:$P$9,MATCH(C308,'Sample Input'!$C$9:$P$9,1))&gt;=20,FORECAST(C308,INDEX('Sample Input'!$C$11:$P$11,MATCH(C308,'Sample Input'!$C$9:$P$9,1)-1):INDEX('Sample Input'!$C$11:$P$11,MATCH(C308,'Sample Input'!$C$9:$P$9,1)),INDEX('Sample Input'!$C$9:$P$9,MATCH(C308,'Sample Input'!$C$9:$P$9,1)-1):INDEX('Sample Input'!$C$9:$P$9,MATCH(C308,'Sample Input'!$C$9:$P$9,1))),FORECAST(C308,INDEX('Sample Input'!$C$11:$P$11,MATCH(C308,'Sample Input'!$C$9:$P$9,1)):INDEX('Sample Input'!$C$11:$P$11,MATCH(C308,'Sample Input'!$C$9:$P$9,1)+1),INDEX('Sample Input'!$C$9:$P$9,MATCH(C308,'Sample Input'!$C$9:$P$9,1)):INDEX('Sample Input'!$C$9:$P$9,MATCH(C308,'Sample Input'!$C$9:$P$9,1)+1)))</f>
        <v>0</v>
      </c>
      <c r="F308" s="34">
        <f t="shared" si="89"/>
        <v>0.28124258789062512</v>
      </c>
      <c r="G308" s="34">
        <f t="shared" si="90"/>
        <v>0.29589843750000011</v>
      </c>
      <c r="H308" s="34">
        <f t="shared" si="91"/>
        <v>0.32218901367187514</v>
      </c>
      <c r="I308" s="35">
        <f t="shared" si="92"/>
        <v>75</v>
      </c>
      <c r="J308" s="35">
        <f t="shared" si="93"/>
        <v>75</v>
      </c>
      <c r="K308" s="35">
        <f t="shared" si="94"/>
        <v>75</v>
      </c>
      <c r="L308" s="35">
        <f t="shared" si="95"/>
        <v>148</v>
      </c>
      <c r="M308" s="35">
        <f t="shared" si="96"/>
        <v>148</v>
      </c>
      <c r="N308" s="36">
        <f t="shared" si="97"/>
        <v>148</v>
      </c>
      <c r="P308" s="48">
        <f>IF(INDEX('Sample Input'!$C$6:$P$6,MATCH(C308,'Sample Input'!$C$9:$P$9,1))&gt;='Sample Input'!$O$9,FORECAST(C308,INDEX('Sample Input'!$C$6:$P$6,MATCH(C308,'Sample Input'!$C$9:$P$9,1)-1):INDEX('Sample Input'!$C$6:$P$6,MATCH(C308,'Sample Input'!$C$9:$P$9,1)),INDEX('Sample Input'!$C$9:$P$9,MATCH(C308,'Sample Input'!$C$9:$P$9,1)-1):INDEX('Sample Input'!$C$9:$P$9,MATCH(C308,'Sample Input'!$C$9:$P$9,1))),FORECAST(C308,INDEX('Sample Input'!$C$6:$P$6,MATCH(C308,'Sample Input'!$C$9:$P$9,1)):INDEX('Sample Input'!$C$6:$P$6,MATCH(C308,'Sample Input'!$C$9:$P$9,1)+1),INDEX('Sample Input'!$C$9:$P$9,MATCH(C308,'Sample Input'!$C$9:$P$9,1)):INDEX('Sample Input'!$C$9:$P$9,MATCH(C308,'Sample Input'!$C$9:$P$9,1)+1)))</f>
        <v>61.298704113695337</v>
      </c>
      <c r="Q308" s="49">
        <f>IF(INDEX('Sample Input'!$C$9:$P$9,MATCH(C308,'Sample Input'!$C$9:$P$9,1))&gt;=20,FORECAST(C308,INDEX('Sample Input'!$C$7:$P$7,MATCH(C308,'Sample Input'!$C$9:$P$9,1)-1):INDEX('Sample Input'!$C$7:$P$7,MATCH(C308,'Sample Input'!$C$9:$P$9,1)),INDEX('Sample Input'!$C$9:$P$9,MATCH(C308,'Sample Input'!$C$9:$P$9,1)-1):INDEX('Sample Input'!$C$9:$P$9,MATCH(C308,'Sample Input'!$C$9:$P$9,1))),FORECAST(C308,INDEX('Sample Input'!$C$7:$P$7,MATCH(C308,'Sample Input'!$C$9:$P$9,1)):INDEX('Sample Input'!$C$7:$P$7,MATCH(C308,'Sample Input'!$C$9:$P$9,1)+1),INDEX('Sample Input'!$C$9:$P$9,MATCH(C308,'Sample Input'!$C$9:$P$9,1)):INDEX('Sample Input'!$C$9:$P$9,MATCH(C308,'Sample Input'!$C$9:$P$9,1)+1)))</f>
        <v>0</v>
      </c>
      <c r="R308" s="50">
        <f>IF(INDEX('Sample Input'!$C$9:$P$9,MATCH(C308,'Sample Input'!$C$9:$P$9,1))&gt;=20,FORECAST(C308,INDEX('Sample Input'!$C$8:$P$8,MATCH(C308,'Sample Input'!$C$9:$P$9,1)-1):INDEX('Sample Input'!$C$8:$P$8,MATCH(C308,'Sample Input'!$C$9:$P$9,1)),INDEX('Sample Input'!$C$9:$P$9,MATCH(C308,'Sample Input'!$C$9:$P$9,1)-1):INDEX('Sample Input'!$C$9:$P$9,MATCH(C308,'Sample Input'!$C$9:$P$9,1))),FORECAST(C308,INDEX('Sample Input'!$C$8:$P$8,MATCH(C308,'Sample Input'!$C$9:$P$9,1)):INDEX('Sample Input'!$C$8:$P$8,MATCH(C308,'Sample Input'!$C$9:$P$9,1)+1),INDEX('Sample Input'!$C$9:$P$9,MATCH(C308,'Sample Input'!$C$9:$P$9,1)):INDEX('Sample Input'!$C$9:$P$9,MATCH(C308,'Sample Input'!$C$9:$P$9,1)+1)))</f>
        <v>0</v>
      </c>
      <c r="T308" s="32">
        <f t="shared" si="98"/>
        <v>61.298704113695337</v>
      </c>
      <c r="U308" s="33">
        <f t="shared" si="99"/>
        <v>0</v>
      </c>
      <c r="V308" s="33">
        <f t="shared" si="100"/>
        <v>0</v>
      </c>
      <c r="W308" s="34">
        <f t="shared" si="101"/>
        <v>0.28124258789062512</v>
      </c>
      <c r="X308" s="34">
        <f t="shared" si="102"/>
        <v>0.29589843750000011</v>
      </c>
      <c r="Y308" s="34">
        <f t="shared" si="103"/>
        <v>0.32218901367187514</v>
      </c>
      <c r="Z308" s="35">
        <f t="shared" si="104"/>
        <v>75</v>
      </c>
      <c r="AA308" s="35">
        <f t="shared" si="105"/>
        <v>75</v>
      </c>
      <c r="AB308" s="35">
        <f t="shared" si="106"/>
        <v>75</v>
      </c>
      <c r="AC308" s="35">
        <f t="shared" si="107"/>
        <v>148</v>
      </c>
      <c r="AD308" s="35">
        <f t="shared" si="108"/>
        <v>148</v>
      </c>
      <c r="AE308" s="36">
        <f t="shared" si="109"/>
        <v>148</v>
      </c>
    </row>
    <row r="309" spans="1:31" x14ac:dyDescent="0.25">
      <c r="A309" s="56">
        <v>304</v>
      </c>
      <c r="C309" s="32">
        <f t="shared" si="88"/>
        <v>61.383647812936402</v>
      </c>
      <c r="D309" s="33">
        <f>IF(INDEX('Sample Input'!$C$9:$P$9,MATCH(C309,'Sample Input'!$C$9:$P$9,1))&gt;=20,FORECAST(C309,INDEX('Sample Input'!$C$10:$P$10,MATCH(C309,'Sample Input'!$C$9:$P$9,1)-1):INDEX('Sample Input'!$C$10:$P$10,MATCH(C309,'Sample Input'!$C$9:$P$9,1)),INDEX('Sample Input'!$C$9:$P$9,MATCH(C309,'Sample Input'!$C$9:$P$9,1)-1):INDEX('Sample Input'!$C$9:$P$9,MATCH(C309,'Sample Input'!$C$9:$P$9,1))),FORECAST(C309,INDEX('Sample Input'!$C$10:$P$10,MATCH(C309,'Sample Input'!$C$9:$P$9,1)):INDEX('Sample Input'!$C$10:$P$10,MATCH(C309,'Sample Input'!$C$9:$P$9,1)+1),INDEX('Sample Input'!$C$9:$P$9,MATCH(C309,'Sample Input'!$C$9:$P$9,1)):INDEX('Sample Input'!$C$9:$P$9,MATCH(C309,'Sample Input'!$C$9:$P$9,1)+1)))</f>
        <v>0</v>
      </c>
      <c r="E309" s="33">
        <f>IF(INDEX('Sample Input'!$C$9:$P$9,MATCH(C309,'Sample Input'!$C$9:$P$9,1))&gt;=20,FORECAST(C309,INDEX('Sample Input'!$C$11:$P$11,MATCH(C309,'Sample Input'!$C$9:$P$9,1)-1):INDEX('Sample Input'!$C$11:$P$11,MATCH(C309,'Sample Input'!$C$9:$P$9,1)),INDEX('Sample Input'!$C$9:$P$9,MATCH(C309,'Sample Input'!$C$9:$P$9,1)-1):INDEX('Sample Input'!$C$9:$P$9,MATCH(C309,'Sample Input'!$C$9:$P$9,1))),FORECAST(C309,INDEX('Sample Input'!$C$11:$P$11,MATCH(C309,'Sample Input'!$C$9:$P$9,1)):INDEX('Sample Input'!$C$11:$P$11,MATCH(C309,'Sample Input'!$C$9:$P$9,1)+1),INDEX('Sample Input'!$C$9:$P$9,MATCH(C309,'Sample Input'!$C$9:$P$9,1)):INDEX('Sample Input'!$C$9:$P$9,MATCH(C309,'Sample Input'!$C$9:$P$9,1)+1)))</f>
        <v>0</v>
      </c>
      <c r="F309" s="34">
        <f t="shared" si="89"/>
        <v>0.28217078125</v>
      </c>
      <c r="G309" s="34">
        <f t="shared" si="90"/>
        <v>0.296875</v>
      </c>
      <c r="H309" s="34">
        <f t="shared" si="91"/>
        <v>0.32325234375</v>
      </c>
      <c r="I309" s="35">
        <f t="shared" si="92"/>
        <v>76</v>
      </c>
      <c r="J309" s="35">
        <f t="shared" si="93"/>
        <v>76</v>
      </c>
      <c r="K309" s="35">
        <f t="shared" si="94"/>
        <v>76</v>
      </c>
      <c r="L309" s="35">
        <f t="shared" si="95"/>
        <v>148</v>
      </c>
      <c r="M309" s="35">
        <f t="shared" si="96"/>
        <v>148</v>
      </c>
      <c r="N309" s="36">
        <f t="shared" si="97"/>
        <v>148</v>
      </c>
      <c r="P309" s="48">
        <f>IF(INDEX('Sample Input'!$C$6:$P$6,MATCH(C309,'Sample Input'!$C$9:$P$9,1))&gt;='Sample Input'!$O$9,FORECAST(C309,INDEX('Sample Input'!$C$6:$P$6,MATCH(C309,'Sample Input'!$C$9:$P$9,1)-1):INDEX('Sample Input'!$C$6:$P$6,MATCH(C309,'Sample Input'!$C$9:$P$9,1)),INDEX('Sample Input'!$C$9:$P$9,MATCH(C309,'Sample Input'!$C$9:$P$9,1)-1):INDEX('Sample Input'!$C$9:$P$9,MATCH(C309,'Sample Input'!$C$9:$P$9,1))),FORECAST(C309,INDEX('Sample Input'!$C$6:$P$6,MATCH(C309,'Sample Input'!$C$9:$P$9,1)):INDEX('Sample Input'!$C$6:$P$6,MATCH(C309,'Sample Input'!$C$9:$P$9,1)+1),INDEX('Sample Input'!$C$9:$P$9,MATCH(C309,'Sample Input'!$C$9:$P$9,1)):INDEX('Sample Input'!$C$9:$P$9,MATCH(C309,'Sample Input'!$C$9:$P$9,1)+1)))</f>
        <v>61.383647812936402</v>
      </c>
      <c r="Q309" s="49">
        <f>IF(INDEX('Sample Input'!$C$9:$P$9,MATCH(C309,'Sample Input'!$C$9:$P$9,1))&gt;=20,FORECAST(C309,INDEX('Sample Input'!$C$7:$P$7,MATCH(C309,'Sample Input'!$C$9:$P$9,1)-1):INDEX('Sample Input'!$C$7:$P$7,MATCH(C309,'Sample Input'!$C$9:$P$9,1)),INDEX('Sample Input'!$C$9:$P$9,MATCH(C309,'Sample Input'!$C$9:$P$9,1)-1):INDEX('Sample Input'!$C$9:$P$9,MATCH(C309,'Sample Input'!$C$9:$P$9,1))),FORECAST(C309,INDEX('Sample Input'!$C$7:$P$7,MATCH(C309,'Sample Input'!$C$9:$P$9,1)):INDEX('Sample Input'!$C$7:$P$7,MATCH(C309,'Sample Input'!$C$9:$P$9,1)+1),INDEX('Sample Input'!$C$9:$P$9,MATCH(C309,'Sample Input'!$C$9:$P$9,1)):INDEX('Sample Input'!$C$9:$P$9,MATCH(C309,'Sample Input'!$C$9:$P$9,1)+1)))</f>
        <v>0</v>
      </c>
      <c r="R309" s="50">
        <f>IF(INDEX('Sample Input'!$C$9:$P$9,MATCH(C309,'Sample Input'!$C$9:$P$9,1))&gt;=20,FORECAST(C309,INDEX('Sample Input'!$C$8:$P$8,MATCH(C309,'Sample Input'!$C$9:$P$9,1)-1):INDEX('Sample Input'!$C$8:$P$8,MATCH(C309,'Sample Input'!$C$9:$P$9,1)),INDEX('Sample Input'!$C$9:$P$9,MATCH(C309,'Sample Input'!$C$9:$P$9,1)-1):INDEX('Sample Input'!$C$9:$P$9,MATCH(C309,'Sample Input'!$C$9:$P$9,1))),FORECAST(C309,INDEX('Sample Input'!$C$8:$P$8,MATCH(C309,'Sample Input'!$C$9:$P$9,1)):INDEX('Sample Input'!$C$8:$P$8,MATCH(C309,'Sample Input'!$C$9:$P$9,1)+1),INDEX('Sample Input'!$C$9:$P$9,MATCH(C309,'Sample Input'!$C$9:$P$9,1)):INDEX('Sample Input'!$C$9:$P$9,MATCH(C309,'Sample Input'!$C$9:$P$9,1)+1)))</f>
        <v>0</v>
      </c>
      <c r="T309" s="32">
        <f t="shared" si="98"/>
        <v>61.383647812936402</v>
      </c>
      <c r="U309" s="33">
        <f t="shared" si="99"/>
        <v>0</v>
      </c>
      <c r="V309" s="33">
        <f t="shared" si="100"/>
        <v>0</v>
      </c>
      <c r="W309" s="34">
        <f t="shared" si="101"/>
        <v>0.28217078125</v>
      </c>
      <c r="X309" s="34">
        <f t="shared" si="102"/>
        <v>0.296875</v>
      </c>
      <c r="Y309" s="34">
        <f t="shared" si="103"/>
        <v>0.32325234375</v>
      </c>
      <c r="Z309" s="35">
        <f t="shared" si="104"/>
        <v>76</v>
      </c>
      <c r="AA309" s="35">
        <f t="shared" si="105"/>
        <v>76</v>
      </c>
      <c r="AB309" s="35">
        <f t="shared" si="106"/>
        <v>76</v>
      </c>
      <c r="AC309" s="35">
        <f t="shared" si="107"/>
        <v>148</v>
      </c>
      <c r="AD309" s="35">
        <f t="shared" si="108"/>
        <v>148</v>
      </c>
      <c r="AE309" s="36">
        <f t="shared" si="109"/>
        <v>148</v>
      </c>
    </row>
    <row r="310" spans="1:31" x14ac:dyDescent="0.25">
      <c r="A310" s="56">
        <v>305</v>
      </c>
      <c r="C310" s="32">
        <f t="shared" si="88"/>
        <v>61.468405435793542</v>
      </c>
      <c r="D310" s="33">
        <f>IF(INDEX('Sample Input'!$C$9:$P$9,MATCH(C310,'Sample Input'!$C$9:$P$9,1))&gt;=20,FORECAST(C310,INDEX('Sample Input'!$C$10:$P$10,MATCH(C310,'Sample Input'!$C$9:$P$9,1)-1):INDEX('Sample Input'!$C$10:$P$10,MATCH(C310,'Sample Input'!$C$9:$P$9,1)),INDEX('Sample Input'!$C$9:$P$9,MATCH(C310,'Sample Input'!$C$9:$P$9,1)-1):INDEX('Sample Input'!$C$9:$P$9,MATCH(C310,'Sample Input'!$C$9:$P$9,1))),FORECAST(C310,INDEX('Sample Input'!$C$10:$P$10,MATCH(C310,'Sample Input'!$C$9:$P$9,1)):INDEX('Sample Input'!$C$10:$P$10,MATCH(C310,'Sample Input'!$C$9:$P$9,1)+1),INDEX('Sample Input'!$C$9:$P$9,MATCH(C310,'Sample Input'!$C$9:$P$9,1)):INDEX('Sample Input'!$C$9:$P$9,MATCH(C310,'Sample Input'!$C$9:$P$9,1)+1)))</f>
        <v>0</v>
      </c>
      <c r="E310" s="33">
        <f>IF(INDEX('Sample Input'!$C$9:$P$9,MATCH(C310,'Sample Input'!$C$9:$P$9,1))&gt;=20,FORECAST(C310,INDEX('Sample Input'!$C$11:$P$11,MATCH(C310,'Sample Input'!$C$9:$P$9,1)-1):INDEX('Sample Input'!$C$11:$P$11,MATCH(C310,'Sample Input'!$C$9:$P$9,1)),INDEX('Sample Input'!$C$9:$P$9,MATCH(C310,'Sample Input'!$C$9:$P$9,1)-1):INDEX('Sample Input'!$C$9:$P$9,MATCH(C310,'Sample Input'!$C$9:$P$9,1))),FORECAST(C310,INDEX('Sample Input'!$C$11:$P$11,MATCH(C310,'Sample Input'!$C$9:$P$9,1)):INDEX('Sample Input'!$C$11:$P$11,MATCH(C310,'Sample Input'!$C$9:$P$9,1)+1),INDEX('Sample Input'!$C$9:$P$9,MATCH(C310,'Sample Input'!$C$9:$P$9,1)):INDEX('Sample Input'!$C$9:$P$9,MATCH(C310,'Sample Input'!$C$9:$P$9,1)+1)))</f>
        <v>0</v>
      </c>
      <c r="F310" s="34">
        <f t="shared" si="89"/>
        <v>0.28309897460937505</v>
      </c>
      <c r="G310" s="34">
        <f t="shared" si="90"/>
        <v>0.29785156250000006</v>
      </c>
      <c r="H310" s="34">
        <f t="shared" si="91"/>
        <v>0.3243156738281251</v>
      </c>
      <c r="I310" s="35">
        <f t="shared" si="92"/>
        <v>76</v>
      </c>
      <c r="J310" s="35">
        <f t="shared" si="93"/>
        <v>76</v>
      </c>
      <c r="K310" s="35">
        <f t="shared" si="94"/>
        <v>76</v>
      </c>
      <c r="L310" s="35">
        <f t="shared" si="95"/>
        <v>148</v>
      </c>
      <c r="M310" s="35">
        <f t="shared" si="96"/>
        <v>148</v>
      </c>
      <c r="N310" s="36">
        <f t="shared" si="97"/>
        <v>148</v>
      </c>
      <c r="P310" s="48">
        <f>IF(INDEX('Sample Input'!$C$6:$P$6,MATCH(C310,'Sample Input'!$C$9:$P$9,1))&gt;='Sample Input'!$O$9,FORECAST(C310,INDEX('Sample Input'!$C$6:$P$6,MATCH(C310,'Sample Input'!$C$9:$P$9,1)-1):INDEX('Sample Input'!$C$6:$P$6,MATCH(C310,'Sample Input'!$C$9:$P$9,1)),INDEX('Sample Input'!$C$9:$P$9,MATCH(C310,'Sample Input'!$C$9:$P$9,1)-1):INDEX('Sample Input'!$C$9:$P$9,MATCH(C310,'Sample Input'!$C$9:$P$9,1))),FORECAST(C310,INDEX('Sample Input'!$C$6:$P$6,MATCH(C310,'Sample Input'!$C$9:$P$9,1)):INDEX('Sample Input'!$C$6:$P$6,MATCH(C310,'Sample Input'!$C$9:$P$9,1)+1),INDEX('Sample Input'!$C$9:$P$9,MATCH(C310,'Sample Input'!$C$9:$P$9,1)):INDEX('Sample Input'!$C$9:$P$9,MATCH(C310,'Sample Input'!$C$9:$P$9,1)+1)))</f>
        <v>61.468405435793542</v>
      </c>
      <c r="Q310" s="49">
        <f>IF(INDEX('Sample Input'!$C$9:$P$9,MATCH(C310,'Sample Input'!$C$9:$P$9,1))&gt;=20,FORECAST(C310,INDEX('Sample Input'!$C$7:$P$7,MATCH(C310,'Sample Input'!$C$9:$P$9,1)-1):INDEX('Sample Input'!$C$7:$P$7,MATCH(C310,'Sample Input'!$C$9:$P$9,1)),INDEX('Sample Input'!$C$9:$P$9,MATCH(C310,'Sample Input'!$C$9:$P$9,1)-1):INDEX('Sample Input'!$C$9:$P$9,MATCH(C310,'Sample Input'!$C$9:$P$9,1))),FORECAST(C310,INDEX('Sample Input'!$C$7:$P$7,MATCH(C310,'Sample Input'!$C$9:$P$9,1)):INDEX('Sample Input'!$C$7:$P$7,MATCH(C310,'Sample Input'!$C$9:$P$9,1)+1),INDEX('Sample Input'!$C$9:$P$9,MATCH(C310,'Sample Input'!$C$9:$P$9,1)):INDEX('Sample Input'!$C$9:$P$9,MATCH(C310,'Sample Input'!$C$9:$P$9,1)+1)))</f>
        <v>0</v>
      </c>
      <c r="R310" s="50">
        <f>IF(INDEX('Sample Input'!$C$9:$P$9,MATCH(C310,'Sample Input'!$C$9:$P$9,1))&gt;=20,FORECAST(C310,INDEX('Sample Input'!$C$8:$P$8,MATCH(C310,'Sample Input'!$C$9:$P$9,1)-1):INDEX('Sample Input'!$C$8:$P$8,MATCH(C310,'Sample Input'!$C$9:$P$9,1)),INDEX('Sample Input'!$C$9:$P$9,MATCH(C310,'Sample Input'!$C$9:$P$9,1)-1):INDEX('Sample Input'!$C$9:$P$9,MATCH(C310,'Sample Input'!$C$9:$P$9,1))),FORECAST(C310,INDEX('Sample Input'!$C$8:$P$8,MATCH(C310,'Sample Input'!$C$9:$P$9,1)):INDEX('Sample Input'!$C$8:$P$8,MATCH(C310,'Sample Input'!$C$9:$P$9,1)+1),INDEX('Sample Input'!$C$9:$P$9,MATCH(C310,'Sample Input'!$C$9:$P$9,1)):INDEX('Sample Input'!$C$9:$P$9,MATCH(C310,'Sample Input'!$C$9:$P$9,1)+1)))</f>
        <v>0</v>
      </c>
      <c r="T310" s="32">
        <f t="shared" si="98"/>
        <v>61.468405435793542</v>
      </c>
      <c r="U310" s="33">
        <f t="shared" si="99"/>
        <v>0</v>
      </c>
      <c r="V310" s="33">
        <f t="shared" si="100"/>
        <v>0</v>
      </c>
      <c r="W310" s="34">
        <f t="shared" si="101"/>
        <v>0.28309897460937505</v>
      </c>
      <c r="X310" s="34">
        <f t="shared" si="102"/>
        <v>0.29785156250000006</v>
      </c>
      <c r="Y310" s="34">
        <f t="shared" si="103"/>
        <v>0.3243156738281251</v>
      </c>
      <c r="Z310" s="35">
        <f t="shared" si="104"/>
        <v>76</v>
      </c>
      <c r="AA310" s="35">
        <f t="shared" si="105"/>
        <v>76</v>
      </c>
      <c r="AB310" s="35">
        <f t="shared" si="106"/>
        <v>76</v>
      </c>
      <c r="AC310" s="35">
        <f t="shared" si="107"/>
        <v>148</v>
      </c>
      <c r="AD310" s="35">
        <f t="shared" si="108"/>
        <v>148</v>
      </c>
      <c r="AE310" s="36">
        <f t="shared" si="109"/>
        <v>148</v>
      </c>
    </row>
    <row r="311" spans="1:31" x14ac:dyDescent="0.25">
      <c r="A311" s="56">
        <v>306</v>
      </c>
      <c r="C311" s="32">
        <f t="shared" si="88"/>
        <v>61.552977997970771</v>
      </c>
      <c r="D311" s="33">
        <f>IF(INDEX('Sample Input'!$C$9:$P$9,MATCH(C311,'Sample Input'!$C$9:$P$9,1))&gt;=20,FORECAST(C311,INDEX('Sample Input'!$C$10:$P$10,MATCH(C311,'Sample Input'!$C$9:$P$9,1)-1):INDEX('Sample Input'!$C$10:$P$10,MATCH(C311,'Sample Input'!$C$9:$P$9,1)),INDEX('Sample Input'!$C$9:$P$9,MATCH(C311,'Sample Input'!$C$9:$P$9,1)-1):INDEX('Sample Input'!$C$9:$P$9,MATCH(C311,'Sample Input'!$C$9:$P$9,1))),FORECAST(C311,INDEX('Sample Input'!$C$10:$P$10,MATCH(C311,'Sample Input'!$C$9:$P$9,1)):INDEX('Sample Input'!$C$10:$P$10,MATCH(C311,'Sample Input'!$C$9:$P$9,1)+1),INDEX('Sample Input'!$C$9:$P$9,MATCH(C311,'Sample Input'!$C$9:$P$9,1)):INDEX('Sample Input'!$C$9:$P$9,MATCH(C311,'Sample Input'!$C$9:$P$9,1)+1)))</f>
        <v>0</v>
      </c>
      <c r="E311" s="33">
        <f>IF(INDEX('Sample Input'!$C$9:$P$9,MATCH(C311,'Sample Input'!$C$9:$P$9,1))&gt;=20,FORECAST(C311,INDEX('Sample Input'!$C$11:$P$11,MATCH(C311,'Sample Input'!$C$9:$P$9,1)-1):INDEX('Sample Input'!$C$11:$P$11,MATCH(C311,'Sample Input'!$C$9:$P$9,1)),INDEX('Sample Input'!$C$9:$P$9,MATCH(C311,'Sample Input'!$C$9:$P$9,1)-1):INDEX('Sample Input'!$C$9:$P$9,MATCH(C311,'Sample Input'!$C$9:$P$9,1))),FORECAST(C311,INDEX('Sample Input'!$C$11:$P$11,MATCH(C311,'Sample Input'!$C$9:$P$9,1)):INDEX('Sample Input'!$C$11:$P$11,MATCH(C311,'Sample Input'!$C$9:$P$9,1)+1),INDEX('Sample Input'!$C$9:$P$9,MATCH(C311,'Sample Input'!$C$9:$P$9,1)):INDEX('Sample Input'!$C$9:$P$9,MATCH(C311,'Sample Input'!$C$9:$P$9,1)+1)))</f>
        <v>0</v>
      </c>
      <c r="F311" s="34">
        <f t="shared" si="89"/>
        <v>0.28402716796874999</v>
      </c>
      <c r="G311" s="34">
        <f t="shared" si="90"/>
        <v>0.298828125</v>
      </c>
      <c r="H311" s="34">
        <f t="shared" si="91"/>
        <v>0.32537900390625002</v>
      </c>
      <c r="I311" s="35">
        <f t="shared" si="92"/>
        <v>76</v>
      </c>
      <c r="J311" s="35">
        <f t="shared" si="93"/>
        <v>76</v>
      </c>
      <c r="K311" s="35">
        <f t="shared" si="94"/>
        <v>76</v>
      </c>
      <c r="L311" s="35">
        <f t="shared" si="95"/>
        <v>149</v>
      </c>
      <c r="M311" s="35">
        <f t="shared" si="96"/>
        <v>149</v>
      </c>
      <c r="N311" s="36">
        <f t="shared" si="97"/>
        <v>149</v>
      </c>
      <c r="P311" s="48">
        <f>IF(INDEX('Sample Input'!$C$6:$P$6,MATCH(C311,'Sample Input'!$C$9:$P$9,1))&gt;='Sample Input'!$O$9,FORECAST(C311,INDEX('Sample Input'!$C$6:$P$6,MATCH(C311,'Sample Input'!$C$9:$P$9,1)-1):INDEX('Sample Input'!$C$6:$P$6,MATCH(C311,'Sample Input'!$C$9:$P$9,1)),INDEX('Sample Input'!$C$9:$P$9,MATCH(C311,'Sample Input'!$C$9:$P$9,1)-1):INDEX('Sample Input'!$C$9:$P$9,MATCH(C311,'Sample Input'!$C$9:$P$9,1))),FORECAST(C311,INDEX('Sample Input'!$C$6:$P$6,MATCH(C311,'Sample Input'!$C$9:$P$9,1)):INDEX('Sample Input'!$C$6:$P$6,MATCH(C311,'Sample Input'!$C$9:$P$9,1)+1),INDEX('Sample Input'!$C$9:$P$9,MATCH(C311,'Sample Input'!$C$9:$P$9,1)):INDEX('Sample Input'!$C$9:$P$9,MATCH(C311,'Sample Input'!$C$9:$P$9,1)+1)))</f>
        <v>61.552977997970771</v>
      </c>
      <c r="Q311" s="49">
        <f>IF(INDEX('Sample Input'!$C$9:$P$9,MATCH(C311,'Sample Input'!$C$9:$P$9,1))&gt;=20,FORECAST(C311,INDEX('Sample Input'!$C$7:$P$7,MATCH(C311,'Sample Input'!$C$9:$P$9,1)-1):INDEX('Sample Input'!$C$7:$P$7,MATCH(C311,'Sample Input'!$C$9:$P$9,1)),INDEX('Sample Input'!$C$9:$P$9,MATCH(C311,'Sample Input'!$C$9:$P$9,1)-1):INDEX('Sample Input'!$C$9:$P$9,MATCH(C311,'Sample Input'!$C$9:$P$9,1))),FORECAST(C311,INDEX('Sample Input'!$C$7:$P$7,MATCH(C311,'Sample Input'!$C$9:$P$9,1)):INDEX('Sample Input'!$C$7:$P$7,MATCH(C311,'Sample Input'!$C$9:$P$9,1)+1),INDEX('Sample Input'!$C$9:$P$9,MATCH(C311,'Sample Input'!$C$9:$P$9,1)):INDEX('Sample Input'!$C$9:$P$9,MATCH(C311,'Sample Input'!$C$9:$P$9,1)+1)))</f>
        <v>0</v>
      </c>
      <c r="R311" s="50">
        <f>IF(INDEX('Sample Input'!$C$9:$P$9,MATCH(C311,'Sample Input'!$C$9:$P$9,1))&gt;=20,FORECAST(C311,INDEX('Sample Input'!$C$8:$P$8,MATCH(C311,'Sample Input'!$C$9:$P$9,1)-1):INDEX('Sample Input'!$C$8:$P$8,MATCH(C311,'Sample Input'!$C$9:$P$9,1)),INDEX('Sample Input'!$C$9:$P$9,MATCH(C311,'Sample Input'!$C$9:$P$9,1)-1):INDEX('Sample Input'!$C$9:$P$9,MATCH(C311,'Sample Input'!$C$9:$P$9,1))),FORECAST(C311,INDEX('Sample Input'!$C$8:$P$8,MATCH(C311,'Sample Input'!$C$9:$P$9,1)):INDEX('Sample Input'!$C$8:$P$8,MATCH(C311,'Sample Input'!$C$9:$P$9,1)+1),INDEX('Sample Input'!$C$9:$P$9,MATCH(C311,'Sample Input'!$C$9:$P$9,1)):INDEX('Sample Input'!$C$9:$P$9,MATCH(C311,'Sample Input'!$C$9:$P$9,1)+1)))</f>
        <v>0</v>
      </c>
      <c r="T311" s="32">
        <f t="shared" si="98"/>
        <v>61.552977997970771</v>
      </c>
      <c r="U311" s="33">
        <f t="shared" si="99"/>
        <v>0</v>
      </c>
      <c r="V311" s="33">
        <f t="shared" si="100"/>
        <v>0</v>
      </c>
      <c r="W311" s="34">
        <f t="shared" si="101"/>
        <v>0.28402716796874999</v>
      </c>
      <c r="X311" s="34">
        <f t="shared" si="102"/>
        <v>0.298828125</v>
      </c>
      <c r="Y311" s="34">
        <f t="shared" si="103"/>
        <v>0.32537900390625002</v>
      </c>
      <c r="Z311" s="35">
        <f t="shared" si="104"/>
        <v>76</v>
      </c>
      <c r="AA311" s="35">
        <f t="shared" si="105"/>
        <v>76</v>
      </c>
      <c r="AB311" s="35">
        <f t="shared" si="106"/>
        <v>76</v>
      </c>
      <c r="AC311" s="35">
        <f t="shared" si="107"/>
        <v>149</v>
      </c>
      <c r="AD311" s="35">
        <f t="shared" si="108"/>
        <v>149</v>
      </c>
      <c r="AE311" s="36">
        <f t="shared" si="109"/>
        <v>149</v>
      </c>
    </row>
    <row r="312" spans="1:31" x14ac:dyDescent="0.25">
      <c r="A312" s="56">
        <v>307</v>
      </c>
      <c r="C312" s="32">
        <f t="shared" si="88"/>
        <v>61.637366506330238</v>
      </c>
      <c r="D312" s="33">
        <f>IF(INDEX('Sample Input'!$C$9:$P$9,MATCH(C312,'Sample Input'!$C$9:$P$9,1))&gt;=20,FORECAST(C312,INDEX('Sample Input'!$C$10:$P$10,MATCH(C312,'Sample Input'!$C$9:$P$9,1)-1):INDEX('Sample Input'!$C$10:$P$10,MATCH(C312,'Sample Input'!$C$9:$P$9,1)),INDEX('Sample Input'!$C$9:$P$9,MATCH(C312,'Sample Input'!$C$9:$P$9,1)-1):INDEX('Sample Input'!$C$9:$P$9,MATCH(C312,'Sample Input'!$C$9:$P$9,1))),FORECAST(C312,INDEX('Sample Input'!$C$10:$P$10,MATCH(C312,'Sample Input'!$C$9:$P$9,1)):INDEX('Sample Input'!$C$10:$P$10,MATCH(C312,'Sample Input'!$C$9:$P$9,1)+1),INDEX('Sample Input'!$C$9:$P$9,MATCH(C312,'Sample Input'!$C$9:$P$9,1)):INDEX('Sample Input'!$C$9:$P$9,MATCH(C312,'Sample Input'!$C$9:$P$9,1)+1)))</f>
        <v>0</v>
      </c>
      <c r="E312" s="33">
        <f>IF(INDEX('Sample Input'!$C$9:$P$9,MATCH(C312,'Sample Input'!$C$9:$P$9,1))&gt;=20,FORECAST(C312,INDEX('Sample Input'!$C$11:$P$11,MATCH(C312,'Sample Input'!$C$9:$P$9,1)-1):INDEX('Sample Input'!$C$11:$P$11,MATCH(C312,'Sample Input'!$C$9:$P$9,1)),INDEX('Sample Input'!$C$9:$P$9,MATCH(C312,'Sample Input'!$C$9:$P$9,1)-1):INDEX('Sample Input'!$C$9:$P$9,MATCH(C312,'Sample Input'!$C$9:$P$9,1))),FORECAST(C312,INDEX('Sample Input'!$C$11:$P$11,MATCH(C312,'Sample Input'!$C$9:$P$9,1)):INDEX('Sample Input'!$C$11:$P$11,MATCH(C312,'Sample Input'!$C$9:$P$9,1)+1),INDEX('Sample Input'!$C$9:$P$9,MATCH(C312,'Sample Input'!$C$9:$P$9,1)):INDEX('Sample Input'!$C$9:$P$9,MATCH(C312,'Sample Input'!$C$9:$P$9,1)+1)))</f>
        <v>0</v>
      </c>
      <c r="F312" s="34">
        <f t="shared" si="89"/>
        <v>0.28495536132812488</v>
      </c>
      <c r="G312" s="34">
        <f t="shared" si="90"/>
        <v>0.29980468749999983</v>
      </c>
      <c r="H312" s="34">
        <f t="shared" si="91"/>
        <v>0.32644233398437483</v>
      </c>
      <c r="I312" s="35">
        <f t="shared" si="92"/>
        <v>76</v>
      </c>
      <c r="J312" s="35">
        <f t="shared" si="93"/>
        <v>76</v>
      </c>
      <c r="K312" s="35">
        <f t="shared" si="94"/>
        <v>76</v>
      </c>
      <c r="L312" s="35">
        <f t="shared" si="95"/>
        <v>149</v>
      </c>
      <c r="M312" s="35">
        <f t="shared" si="96"/>
        <v>149</v>
      </c>
      <c r="N312" s="36">
        <f t="shared" si="97"/>
        <v>149</v>
      </c>
      <c r="P312" s="48">
        <f>IF(INDEX('Sample Input'!$C$6:$P$6,MATCH(C312,'Sample Input'!$C$9:$P$9,1))&gt;='Sample Input'!$O$9,FORECAST(C312,INDEX('Sample Input'!$C$6:$P$6,MATCH(C312,'Sample Input'!$C$9:$P$9,1)-1):INDEX('Sample Input'!$C$6:$P$6,MATCH(C312,'Sample Input'!$C$9:$P$9,1)),INDEX('Sample Input'!$C$9:$P$9,MATCH(C312,'Sample Input'!$C$9:$P$9,1)-1):INDEX('Sample Input'!$C$9:$P$9,MATCH(C312,'Sample Input'!$C$9:$P$9,1))),FORECAST(C312,INDEX('Sample Input'!$C$6:$P$6,MATCH(C312,'Sample Input'!$C$9:$P$9,1)):INDEX('Sample Input'!$C$6:$P$6,MATCH(C312,'Sample Input'!$C$9:$P$9,1)+1),INDEX('Sample Input'!$C$9:$P$9,MATCH(C312,'Sample Input'!$C$9:$P$9,1)):INDEX('Sample Input'!$C$9:$P$9,MATCH(C312,'Sample Input'!$C$9:$P$9,1)+1)))</f>
        <v>61.637366506330238</v>
      </c>
      <c r="Q312" s="49">
        <f>IF(INDEX('Sample Input'!$C$9:$P$9,MATCH(C312,'Sample Input'!$C$9:$P$9,1))&gt;=20,FORECAST(C312,INDEX('Sample Input'!$C$7:$P$7,MATCH(C312,'Sample Input'!$C$9:$P$9,1)-1):INDEX('Sample Input'!$C$7:$P$7,MATCH(C312,'Sample Input'!$C$9:$P$9,1)),INDEX('Sample Input'!$C$9:$P$9,MATCH(C312,'Sample Input'!$C$9:$P$9,1)-1):INDEX('Sample Input'!$C$9:$P$9,MATCH(C312,'Sample Input'!$C$9:$P$9,1))),FORECAST(C312,INDEX('Sample Input'!$C$7:$P$7,MATCH(C312,'Sample Input'!$C$9:$P$9,1)):INDEX('Sample Input'!$C$7:$P$7,MATCH(C312,'Sample Input'!$C$9:$P$9,1)+1),INDEX('Sample Input'!$C$9:$P$9,MATCH(C312,'Sample Input'!$C$9:$P$9,1)):INDEX('Sample Input'!$C$9:$P$9,MATCH(C312,'Sample Input'!$C$9:$P$9,1)+1)))</f>
        <v>0</v>
      </c>
      <c r="R312" s="50">
        <f>IF(INDEX('Sample Input'!$C$9:$P$9,MATCH(C312,'Sample Input'!$C$9:$P$9,1))&gt;=20,FORECAST(C312,INDEX('Sample Input'!$C$8:$P$8,MATCH(C312,'Sample Input'!$C$9:$P$9,1)-1):INDEX('Sample Input'!$C$8:$P$8,MATCH(C312,'Sample Input'!$C$9:$P$9,1)),INDEX('Sample Input'!$C$9:$P$9,MATCH(C312,'Sample Input'!$C$9:$P$9,1)-1):INDEX('Sample Input'!$C$9:$P$9,MATCH(C312,'Sample Input'!$C$9:$P$9,1))),FORECAST(C312,INDEX('Sample Input'!$C$8:$P$8,MATCH(C312,'Sample Input'!$C$9:$P$9,1)):INDEX('Sample Input'!$C$8:$P$8,MATCH(C312,'Sample Input'!$C$9:$P$9,1)+1),INDEX('Sample Input'!$C$9:$P$9,MATCH(C312,'Sample Input'!$C$9:$P$9,1)):INDEX('Sample Input'!$C$9:$P$9,MATCH(C312,'Sample Input'!$C$9:$P$9,1)+1)))</f>
        <v>0</v>
      </c>
      <c r="T312" s="32">
        <f t="shared" si="98"/>
        <v>61.637366506330238</v>
      </c>
      <c r="U312" s="33">
        <f t="shared" si="99"/>
        <v>0</v>
      </c>
      <c r="V312" s="33">
        <f t="shared" si="100"/>
        <v>0</v>
      </c>
      <c r="W312" s="34">
        <f t="shared" si="101"/>
        <v>0.28495536132812488</v>
      </c>
      <c r="X312" s="34">
        <f t="shared" si="102"/>
        <v>0.29980468749999983</v>
      </c>
      <c r="Y312" s="34">
        <f t="shared" si="103"/>
        <v>0.32644233398437483</v>
      </c>
      <c r="Z312" s="35">
        <f t="shared" si="104"/>
        <v>76</v>
      </c>
      <c r="AA312" s="35">
        <f t="shared" si="105"/>
        <v>76</v>
      </c>
      <c r="AB312" s="35">
        <f t="shared" si="106"/>
        <v>76</v>
      </c>
      <c r="AC312" s="35">
        <f t="shared" si="107"/>
        <v>149</v>
      </c>
      <c r="AD312" s="35">
        <f t="shared" si="108"/>
        <v>149</v>
      </c>
      <c r="AE312" s="36">
        <f t="shared" si="109"/>
        <v>149</v>
      </c>
    </row>
    <row r="313" spans="1:31" x14ac:dyDescent="0.25">
      <c r="A313" s="56">
        <v>308</v>
      </c>
      <c r="C313" s="32">
        <f t="shared" si="88"/>
        <v>61.721571958997771</v>
      </c>
      <c r="D313" s="33">
        <f>IF(INDEX('Sample Input'!$C$9:$P$9,MATCH(C313,'Sample Input'!$C$9:$P$9,1))&gt;=20,FORECAST(C313,INDEX('Sample Input'!$C$10:$P$10,MATCH(C313,'Sample Input'!$C$9:$P$9,1)-1):INDEX('Sample Input'!$C$10:$P$10,MATCH(C313,'Sample Input'!$C$9:$P$9,1)),INDEX('Sample Input'!$C$9:$P$9,MATCH(C313,'Sample Input'!$C$9:$P$9,1)-1):INDEX('Sample Input'!$C$9:$P$9,MATCH(C313,'Sample Input'!$C$9:$P$9,1))),FORECAST(C313,INDEX('Sample Input'!$C$10:$P$10,MATCH(C313,'Sample Input'!$C$9:$P$9,1)):INDEX('Sample Input'!$C$10:$P$10,MATCH(C313,'Sample Input'!$C$9:$P$9,1)+1),INDEX('Sample Input'!$C$9:$P$9,MATCH(C313,'Sample Input'!$C$9:$P$9,1)):INDEX('Sample Input'!$C$9:$P$9,MATCH(C313,'Sample Input'!$C$9:$P$9,1)+1)))</f>
        <v>0</v>
      </c>
      <c r="E313" s="33">
        <f>IF(INDEX('Sample Input'!$C$9:$P$9,MATCH(C313,'Sample Input'!$C$9:$P$9,1))&gt;=20,FORECAST(C313,INDEX('Sample Input'!$C$11:$P$11,MATCH(C313,'Sample Input'!$C$9:$P$9,1)-1):INDEX('Sample Input'!$C$11:$P$11,MATCH(C313,'Sample Input'!$C$9:$P$9,1)),INDEX('Sample Input'!$C$9:$P$9,MATCH(C313,'Sample Input'!$C$9:$P$9,1)-1):INDEX('Sample Input'!$C$9:$P$9,MATCH(C313,'Sample Input'!$C$9:$P$9,1))),FORECAST(C313,INDEX('Sample Input'!$C$11:$P$11,MATCH(C313,'Sample Input'!$C$9:$P$9,1)):INDEX('Sample Input'!$C$11:$P$11,MATCH(C313,'Sample Input'!$C$9:$P$9,1)+1),INDEX('Sample Input'!$C$9:$P$9,MATCH(C313,'Sample Input'!$C$9:$P$9,1)):INDEX('Sample Input'!$C$9:$P$9,MATCH(C313,'Sample Input'!$C$9:$P$9,1)+1)))</f>
        <v>0</v>
      </c>
      <c r="F313" s="34">
        <f t="shared" si="89"/>
        <v>0.28588355468749999</v>
      </c>
      <c r="G313" s="34">
        <f t="shared" si="90"/>
        <v>0.30078125</v>
      </c>
      <c r="H313" s="34">
        <f t="shared" si="91"/>
        <v>0.32750566406250003</v>
      </c>
      <c r="I313" s="35">
        <f t="shared" si="92"/>
        <v>77</v>
      </c>
      <c r="J313" s="35">
        <f t="shared" si="93"/>
        <v>77</v>
      </c>
      <c r="K313" s="35">
        <f t="shared" si="94"/>
        <v>77</v>
      </c>
      <c r="L313" s="35">
        <f t="shared" si="95"/>
        <v>149</v>
      </c>
      <c r="M313" s="35">
        <f t="shared" si="96"/>
        <v>149</v>
      </c>
      <c r="N313" s="36">
        <f t="shared" si="97"/>
        <v>149</v>
      </c>
      <c r="P313" s="48">
        <f>IF(INDEX('Sample Input'!$C$6:$P$6,MATCH(C313,'Sample Input'!$C$9:$P$9,1))&gt;='Sample Input'!$O$9,FORECAST(C313,INDEX('Sample Input'!$C$6:$P$6,MATCH(C313,'Sample Input'!$C$9:$P$9,1)-1):INDEX('Sample Input'!$C$6:$P$6,MATCH(C313,'Sample Input'!$C$9:$P$9,1)),INDEX('Sample Input'!$C$9:$P$9,MATCH(C313,'Sample Input'!$C$9:$P$9,1)-1):INDEX('Sample Input'!$C$9:$P$9,MATCH(C313,'Sample Input'!$C$9:$P$9,1))),FORECAST(C313,INDEX('Sample Input'!$C$6:$P$6,MATCH(C313,'Sample Input'!$C$9:$P$9,1)):INDEX('Sample Input'!$C$6:$P$6,MATCH(C313,'Sample Input'!$C$9:$P$9,1)+1),INDEX('Sample Input'!$C$9:$P$9,MATCH(C313,'Sample Input'!$C$9:$P$9,1)):INDEX('Sample Input'!$C$9:$P$9,MATCH(C313,'Sample Input'!$C$9:$P$9,1)+1)))</f>
        <v>61.721571958997771</v>
      </c>
      <c r="Q313" s="49">
        <f>IF(INDEX('Sample Input'!$C$9:$P$9,MATCH(C313,'Sample Input'!$C$9:$P$9,1))&gt;=20,FORECAST(C313,INDEX('Sample Input'!$C$7:$P$7,MATCH(C313,'Sample Input'!$C$9:$P$9,1)-1):INDEX('Sample Input'!$C$7:$P$7,MATCH(C313,'Sample Input'!$C$9:$P$9,1)),INDEX('Sample Input'!$C$9:$P$9,MATCH(C313,'Sample Input'!$C$9:$P$9,1)-1):INDEX('Sample Input'!$C$9:$P$9,MATCH(C313,'Sample Input'!$C$9:$P$9,1))),FORECAST(C313,INDEX('Sample Input'!$C$7:$P$7,MATCH(C313,'Sample Input'!$C$9:$P$9,1)):INDEX('Sample Input'!$C$7:$P$7,MATCH(C313,'Sample Input'!$C$9:$P$9,1)+1),INDEX('Sample Input'!$C$9:$P$9,MATCH(C313,'Sample Input'!$C$9:$P$9,1)):INDEX('Sample Input'!$C$9:$P$9,MATCH(C313,'Sample Input'!$C$9:$P$9,1)+1)))</f>
        <v>0</v>
      </c>
      <c r="R313" s="50">
        <f>IF(INDEX('Sample Input'!$C$9:$P$9,MATCH(C313,'Sample Input'!$C$9:$P$9,1))&gt;=20,FORECAST(C313,INDEX('Sample Input'!$C$8:$P$8,MATCH(C313,'Sample Input'!$C$9:$P$9,1)-1):INDEX('Sample Input'!$C$8:$P$8,MATCH(C313,'Sample Input'!$C$9:$P$9,1)),INDEX('Sample Input'!$C$9:$P$9,MATCH(C313,'Sample Input'!$C$9:$P$9,1)-1):INDEX('Sample Input'!$C$9:$P$9,MATCH(C313,'Sample Input'!$C$9:$P$9,1))),FORECAST(C313,INDEX('Sample Input'!$C$8:$P$8,MATCH(C313,'Sample Input'!$C$9:$P$9,1)):INDEX('Sample Input'!$C$8:$P$8,MATCH(C313,'Sample Input'!$C$9:$P$9,1)+1),INDEX('Sample Input'!$C$9:$P$9,MATCH(C313,'Sample Input'!$C$9:$P$9,1)):INDEX('Sample Input'!$C$9:$P$9,MATCH(C313,'Sample Input'!$C$9:$P$9,1)+1)))</f>
        <v>0</v>
      </c>
      <c r="T313" s="32">
        <f t="shared" si="98"/>
        <v>61.721571958997771</v>
      </c>
      <c r="U313" s="33">
        <f t="shared" si="99"/>
        <v>0</v>
      </c>
      <c r="V313" s="33">
        <f t="shared" si="100"/>
        <v>0</v>
      </c>
      <c r="W313" s="34">
        <f t="shared" si="101"/>
        <v>0.28588355468749999</v>
      </c>
      <c r="X313" s="34">
        <f t="shared" si="102"/>
        <v>0.30078125</v>
      </c>
      <c r="Y313" s="34">
        <f t="shared" si="103"/>
        <v>0.32750566406250003</v>
      </c>
      <c r="Z313" s="35">
        <f t="shared" si="104"/>
        <v>77</v>
      </c>
      <c r="AA313" s="35">
        <f t="shared" si="105"/>
        <v>77</v>
      </c>
      <c r="AB313" s="35">
        <f t="shared" si="106"/>
        <v>77</v>
      </c>
      <c r="AC313" s="35">
        <f t="shared" si="107"/>
        <v>149</v>
      </c>
      <c r="AD313" s="35">
        <f t="shared" si="108"/>
        <v>149</v>
      </c>
      <c r="AE313" s="36">
        <f t="shared" si="109"/>
        <v>149</v>
      </c>
    </row>
    <row r="314" spans="1:31" x14ac:dyDescent="0.25">
      <c r="A314" s="56">
        <v>309</v>
      </c>
      <c r="C314" s="32">
        <f t="shared" si="88"/>
        <v>61.805595345466656</v>
      </c>
      <c r="D314" s="33">
        <f>IF(INDEX('Sample Input'!$C$9:$P$9,MATCH(C314,'Sample Input'!$C$9:$P$9,1))&gt;=20,FORECAST(C314,INDEX('Sample Input'!$C$10:$P$10,MATCH(C314,'Sample Input'!$C$9:$P$9,1)-1):INDEX('Sample Input'!$C$10:$P$10,MATCH(C314,'Sample Input'!$C$9:$P$9,1)),INDEX('Sample Input'!$C$9:$P$9,MATCH(C314,'Sample Input'!$C$9:$P$9,1)-1):INDEX('Sample Input'!$C$9:$P$9,MATCH(C314,'Sample Input'!$C$9:$P$9,1))),FORECAST(C314,INDEX('Sample Input'!$C$10:$P$10,MATCH(C314,'Sample Input'!$C$9:$P$9,1)):INDEX('Sample Input'!$C$10:$P$10,MATCH(C314,'Sample Input'!$C$9:$P$9,1)+1),INDEX('Sample Input'!$C$9:$P$9,MATCH(C314,'Sample Input'!$C$9:$P$9,1)):INDEX('Sample Input'!$C$9:$P$9,MATCH(C314,'Sample Input'!$C$9:$P$9,1)+1)))</f>
        <v>0</v>
      </c>
      <c r="E314" s="33">
        <f>IF(INDEX('Sample Input'!$C$9:$P$9,MATCH(C314,'Sample Input'!$C$9:$P$9,1))&gt;=20,FORECAST(C314,INDEX('Sample Input'!$C$11:$P$11,MATCH(C314,'Sample Input'!$C$9:$P$9,1)-1):INDEX('Sample Input'!$C$11:$P$11,MATCH(C314,'Sample Input'!$C$9:$P$9,1)),INDEX('Sample Input'!$C$9:$P$9,MATCH(C314,'Sample Input'!$C$9:$P$9,1)-1):INDEX('Sample Input'!$C$9:$P$9,MATCH(C314,'Sample Input'!$C$9:$P$9,1))),FORECAST(C314,INDEX('Sample Input'!$C$11:$P$11,MATCH(C314,'Sample Input'!$C$9:$P$9,1)):INDEX('Sample Input'!$C$11:$P$11,MATCH(C314,'Sample Input'!$C$9:$P$9,1)+1),INDEX('Sample Input'!$C$9:$P$9,MATCH(C314,'Sample Input'!$C$9:$P$9,1)):INDEX('Sample Input'!$C$9:$P$9,MATCH(C314,'Sample Input'!$C$9:$P$9,1)+1)))</f>
        <v>0</v>
      </c>
      <c r="F314" s="34">
        <f t="shared" si="89"/>
        <v>0.28681174804687509</v>
      </c>
      <c r="G314" s="34">
        <f t="shared" si="90"/>
        <v>0.30175781250000011</v>
      </c>
      <c r="H314" s="34">
        <f t="shared" si="91"/>
        <v>0.32856899414062513</v>
      </c>
      <c r="I314" s="35">
        <f t="shared" si="92"/>
        <v>77</v>
      </c>
      <c r="J314" s="35">
        <f t="shared" si="93"/>
        <v>77</v>
      </c>
      <c r="K314" s="35">
        <f t="shared" si="94"/>
        <v>77</v>
      </c>
      <c r="L314" s="35">
        <f t="shared" si="95"/>
        <v>149</v>
      </c>
      <c r="M314" s="35">
        <f t="shared" si="96"/>
        <v>149</v>
      </c>
      <c r="N314" s="36">
        <f t="shared" si="97"/>
        <v>149</v>
      </c>
      <c r="P314" s="48">
        <f>IF(INDEX('Sample Input'!$C$6:$P$6,MATCH(C314,'Sample Input'!$C$9:$P$9,1))&gt;='Sample Input'!$O$9,FORECAST(C314,INDEX('Sample Input'!$C$6:$P$6,MATCH(C314,'Sample Input'!$C$9:$P$9,1)-1):INDEX('Sample Input'!$C$6:$P$6,MATCH(C314,'Sample Input'!$C$9:$P$9,1)),INDEX('Sample Input'!$C$9:$P$9,MATCH(C314,'Sample Input'!$C$9:$P$9,1)-1):INDEX('Sample Input'!$C$9:$P$9,MATCH(C314,'Sample Input'!$C$9:$P$9,1))),FORECAST(C314,INDEX('Sample Input'!$C$6:$P$6,MATCH(C314,'Sample Input'!$C$9:$P$9,1)):INDEX('Sample Input'!$C$6:$P$6,MATCH(C314,'Sample Input'!$C$9:$P$9,1)+1),INDEX('Sample Input'!$C$9:$P$9,MATCH(C314,'Sample Input'!$C$9:$P$9,1)):INDEX('Sample Input'!$C$9:$P$9,MATCH(C314,'Sample Input'!$C$9:$P$9,1)+1)))</f>
        <v>61.805595345466656</v>
      </c>
      <c r="Q314" s="49">
        <f>IF(INDEX('Sample Input'!$C$9:$P$9,MATCH(C314,'Sample Input'!$C$9:$P$9,1))&gt;=20,FORECAST(C314,INDEX('Sample Input'!$C$7:$P$7,MATCH(C314,'Sample Input'!$C$9:$P$9,1)-1):INDEX('Sample Input'!$C$7:$P$7,MATCH(C314,'Sample Input'!$C$9:$P$9,1)),INDEX('Sample Input'!$C$9:$P$9,MATCH(C314,'Sample Input'!$C$9:$P$9,1)-1):INDEX('Sample Input'!$C$9:$P$9,MATCH(C314,'Sample Input'!$C$9:$P$9,1))),FORECAST(C314,INDEX('Sample Input'!$C$7:$P$7,MATCH(C314,'Sample Input'!$C$9:$P$9,1)):INDEX('Sample Input'!$C$7:$P$7,MATCH(C314,'Sample Input'!$C$9:$P$9,1)+1),INDEX('Sample Input'!$C$9:$P$9,MATCH(C314,'Sample Input'!$C$9:$P$9,1)):INDEX('Sample Input'!$C$9:$P$9,MATCH(C314,'Sample Input'!$C$9:$P$9,1)+1)))</f>
        <v>0</v>
      </c>
      <c r="R314" s="50">
        <f>IF(INDEX('Sample Input'!$C$9:$P$9,MATCH(C314,'Sample Input'!$C$9:$P$9,1))&gt;=20,FORECAST(C314,INDEX('Sample Input'!$C$8:$P$8,MATCH(C314,'Sample Input'!$C$9:$P$9,1)-1):INDEX('Sample Input'!$C$8:$P$8,MATCH(C314,'Sample Input'!$C$9:$P$9,1)),INDEX('Sample Input'!$C$9:$P$9,MATCH(C314,'Sample Input'!$C$9:$P$9,1)-1):INDEX('Sample Input'!$C$9:$P$9,MATCH(C314,'Sample Input'!$C$9:$P$9,1))),FORECAST(C314,INDEX('Sample Input'!$C$8:$P$8,MATCH(C314,'Sample Input'!$C$9:$P$9,1)):INDEX('Sample Input'!$C$8:$P$8,MATCH(C314,'Sample Input'!$C$9:$P$9,1)+1),INDEX('Sample Input'!$C$9:$P$9,MATCH(C314,'Sample Input'!$C$9:$P$9,1)):INDEX('Sample Input'!$C$9:$P$9,MATCH(C314,'Sample Input'!$C$9:$P$9,1)+1)))</f>
        <v>0</v>
      </c>
      <c r="T314" s="32">
        <f t="shared" si="98"/>
        <v>61.805595345466656</v>
      </c>
      <c r="U314" s="33">
        <f t="shared" si="99"/>
        <v>0</v>
      </c>
      <c r="V314" s="33">
        <f t="shared" si="100"/>
        <v>0</v>
      </c>
      <c r="W314" s="34">
        <f t="shared" si="101"/>
        <v>0.28681174804687509</v>
      </c>
      <c r="X314" s="34">
        <f t="shared" si="102"/>
        <v>0.30175781250000011</v>
      </c>
      <c r="Y314" s="34">
        <f t="shared" si="103"/>
        <v>0.32856899414062513</v>
      </c>
      <c r="Z314" s="35">
        <f t="shared" si="104"/>
        <v>77</v>
      </c>
      <c r="AA314" s="35">
        <f t="shared" si="105"/>
        <v>77</v>
      </c>
      <c r="AB314" s="35">
        <f t="shared" si="106"/>
        <v>77</v>
      </c>
      <c r="AC314" s="35">
        <f t="shared" si="107"/>
        <v>149</v>
      </c>
      <c r="AD314" s="35">
        <f t="shared" si="108"/>
        <v>149</v>
      </c>
      <c r="AE314" s="36">
        <f t="shared" si="109"/>
        <v>149</v>
      </c>
    </row>
    <row r="315" spans="1:31" x14ac:dyDescent="0.25">
      <c r="A315" s="56">
        <v>310</v>
      </c>
      <c r="C315" s="32">
        <f t="shared" si="88"/>
        <v>61.889437646700074</v>
      </c>
      <c r="D315" s="33">
        <f>IF(INDEX('Sample Input'!$C$9:$P$9,MATCH(C315,'Sample Input'!$C$9:$P$9,1))&gt;=20,FORECAST(C315,INDEX('Sample Input'!$C$10:$P$10,MATCH(C315,'Sample Input'!$C$9:$P$9,1)-1):INDEX('Sample Input'!$C$10:$P$10,MATCH(C315,'Sample Input'!$C$9:$P$9,1)),INDEX('Sample Input'!$C$9:$P$9,MATCH(C315,'Sample Input'!$C$9:$P$9,1)-1):INDEX('Sample Input'!$C$9:$P$9,MATCH(C315,'Sample Input'!$C$9:$P$9,1))),FORECAST(C315,INDEX('Sample Input'!$C$10:$P$10,MATCH(C315,'Sample Input'!$C$9:$P$9,1)):INDEX('Sample Input'!$C$10:$P$10,MATCH(C315,'Sample Input'!$C$9:$P$9,1)+1),INDEX('Sample Input'!$C$9:$P$9,MATCH(C315,'Sample Input'!$C$9:$P$9,1)):INDEX('Sample Input'!$C$9:$P$9,MATCH(C315,'Sample Input'!$C$9:$P$9,1)+1)))</f>
        <v>0</v>
      </c>
      <c r="E315" s="33">
        <f>IF(INDEX('Sample Input'!$C$9:$P$9,MATCH(C315,'Sample Input'!$C$9:$P$9,1))&gt;=20,FORECAST(C315,INDEX('Sample Input'!$C$11:$P$11,MATCH(C315,'Sample Input'!$C$9:$P$9,1)-1):INDEX('Sample Input'!$C$11:$P$11,MATCH(C315,'Sample Input'!$C$9:$P$9,1)),INDEX('Sample Input'!$C$9:$P$9,MATCH(C315,'Sample Input'!$C$9:$P$9,1)-1):INDEX('Sample Input'!$C$9:$P$9,MATCH(C315,'Sample Input'!$C$9:$P$9,1))),FORECAST(C315,INDEX('Sample Input'!$C$11:$P$11,MATCH(C315,'Sample Input'!$C$9:$P$9,1)):INDEX('Sample Input'!$C$11:$P$11,MATCH(C315,'Sample Input'!$C$9:$P$9,1)+1),INDEX('Sample Input'!$C$9:$P$9,MATCH(C315,'Sample Input'!$C$9:$P$9,1)):INDEX('Sample Input'!$C$9:$P$9,MATCH(C315,'Sample Input'!$C$9:$P$9,1)+1)))</f>
        <v>0</v>
      </c>
      <c r="F315" s="34">
        <f t="shared" si="89"/>
        <v>0.28773994140625014</v>
      </c>
      <c r="G315" s="34">
        <f t="shared" si="90"/>
        <v>0.30273437500000011</v>
      </c>
      <c r="H315" s="34">
        <f t="shared" si="91"/>
        <v>0.32963232421875016</v>
      </c>
      <c r="I315" s="35">
        <f t="shared" si="92"/>
        <v>77</v>
      </c>
      <c r="J315" s="35">
        <f t="shared" si="93"/>
        <v>77</v>
      </c>
      <c r="K315" s="35">
        <f t="shared" si="94"/>
        <v>77</v>
      </c>
      <c r="L315" s="35">
        <f t="shared" si="95"/>
        <v>149</v>
      </c>
      <c r="M315" s="35">
        <f t="shared" si="96"/>
        <v>149</v>
      </c>
      <c r="N315" s="36">
        <f t="shared" si="97"/>
        <v>149</v>
      </c>
      <c r="P315" s="48">
        <f>IF(INDEX('Sample Input'!$C$6:$P$6,MATCH(C315,'Sample Input'!$C$9:$P$9,1))&gt;='Sample Input'!$O$9,FORECAST(C315,INDEX('Sample Input'!$C$6:$P$6,MATCH(C315,'Sample Input'!$C$9:$P$9,1)-1):INDEX('Sample Input'!$C$6:$P$6,MATCH(C315,'Sample Input'!$C$9:$P$9,1)),INDEX('Sample Input'!$C$9:$P$9,MATCH(C315,'Sample Input'!$C$9:$P$9,1)-1):INDEX('Sample Input'!$C$9:$P$9,MATCH(C315,'Sample Input'!$C$9:$P$9,1))),FORECAST(C315,INDEX('Sample Input'!$C$6:$P$6,MATCH(C315,'Sample Input'!$C$9:$P$9,1)):INDEX('Sample Input'!$C$6:$P$6,MATCH(C315,'Sample Input'!$C$9:$P$9,1)+1),INDEX('Sample Input'!$C$9:$P$9,MATCH(C315,'Sample Input'!$C$9:$P$9,1)):INDEX('Sample Input'!$C$9:$P$9,MATCH(C315,'Sample Input'!$C$9:$P$9,1)+1)))</f>
        <v>61.889437646700074</v>
      </c>
      <c r="Q315" s="49">
        <f>IF(INDEX('Sample Input'!$C$9:$P$9,MATCH(C315,'Sample Input'!$C$9:$P$9,1))&gt;=20,FORECAST(C315,INDEX('Sample Input'!$C$7:$P$7,MATCH(C315,'Sample Input'!$C$9:$P$9,1)-1):INDEX('Sample Input'!$C$7:$P$7,MATCH(C315,'Sample Input'!$C$9:$P$9,1)),INDEX('Sample Input'!$C$9:$P$9,MATCH(C315,'Sample Input'!$C$9:$P$9,1)-1):INDEX('Sample Input'!$C$9:$P$9,MATCH(C315,'Sample Input'!$C$9:$P$9,1))),FORECAST(C315,INDEX('Sample Input'!$C$7:$P$7,MATCH(C315,'Sample Input'!$C$9:$P$9,1)):INDEX('Sample Input'!$C$7:$P$7,MATCH(C315,'Sample Input'!$C$9:$P$9,1)+1),INDEX('Sample Input'!$C$9:$P$9,MATCH(C315,'Sample Input'!$C$9:$P$9,1)):INDEX('Sample Input'!$C$9:$P$9,MATCH(C315,'Sample Input'!$C$9:$P$9,1)+1)))</f>
        <v>0</v>
      </c>
      <c r="R315" s="50">
        <f>IF(INDEX('Sample Input'!$C$9:$P$9,MATCH(C315,'Sample Input'!$C$9:$P$9,1))&gt;=20,FORECAST(C315,INDEX('Sample Input'!$C$8:$P$8,MATCH(C315,'Sample Input'!$C$9:$P$9,1)-1):INDEX('Sample Input'!$C$8:$P$8,MATCH(C315,'Sample Input'!$C$9:$P$9,1)),INDEX('Sample Input'!$C$9:$P$9,MATCH(C315,'Sample Input'!$C$9:$P$9,1)-1):INDEX('Sample Input'!$C$9:$P$9,MATCH(C315,'Sample Input'!$C$9:$P$9,1))),FORECAST(C315,INDEX('Sample Input'!$C$8:$P$8,MATCH(C315,'Sample Input'!$C$9:$P$9,1)):INDEX('Sample Input'!$C$8:$P$8,MATCH(C315,'Sample Input'!$C$9:$P$9,1)+1),INDEX('Sample Input'!$C$9:$P$9,MATCH(C315,'Sample Input'!$C$9:$P$9,1)):INDEX('Sample Input'!$C$9:$P$9,MATCH(C315,'Sample Input'!$C$9:$P$9,1)+1)))</f>
        <v>0</v>
      </c>
      <c r="T315" s="32">
        <f t="shared" si="98"/>
        <v>61.889437646700074</v>
      </c>
      <c r="U315" s="33">
        <f t="shared" si="99"/>
        <v>0</v>
      </c>
      <c r="V315" s="33">
        <f t="shared" si="100"/>
        <v>0</v>
      </c>
      <c r="W315" s="34">
        <f t="shared" si="101"/>
        <v>0.28773994140625014</v>
      </c>
      <c r="X315" s="34">
        <f t="shared" si="102"/>
        <v>0.30273437500000011</v>
      </c>
      <c r="Y315" s="34">
        <f t="shared" si="103"/>
        <v>0.32963232421875016</v>
      </c>
      <c r="Z315" s="35">
        <f t="shared" si="104"/>
        <v>77</v>
      </c>
      <c r="AA315" s="35">
        <f t="shared" si="105"/>
        <v>77</v>
      </c>
      <c r="AB315" s="35">
        <f t="shared" si="106"/>
        <v>77</v>
      </c>
      <c r="AC315" s="35">
        <f t="shared" si="107"/>
        <v>149</v>
      </c>
      <c r="AD315" s="35">
        <f t="shared" si="108"/>
        <v>149</v>
      </c>
      <c r="AE315" s="36">
        <f t="shared" si="109"/>
        <v>149</v>
      </c>
    </row>
    <row r="316" spans="1:31" x14ac:dyDescent="0.25">
      <c r="A316" s="56">
        <v>311</v>
      </c>
      <c r="C316" s="32">
        <f t="shared" si="88"/>
        <v>61.973099835231821</v>
      </c>
      <c r="D316" s="33">
        <f>IF(INDEX('Sample Input'!$C$9:$P$9,MATCH(C316,'Sample Input'!$C$9:$P$9,1))&gt;=20,FORECAST(C316,INDEX('Sample Input'!$C$10:$P$10,MATCH(C316,'Sample Input'!$C$9:$P$9,1)-1):INDEX('Sample Input'!$C$10:$P$10,MATCH(C316,'Sample Input'!$C$9:$P$9,1)),INDEX('Sample Input'!$C$9:$P$9,MATCH(C316,'Sample Input'!$C$9:$P$9,1)-1):INDEX('Sample Input'!$C$9:$P$9,MATCH(C316,'Sample Input'!$C$9:$P$9,1))),FORECAST(C316,INDEX('Sample Input'!$C$10:$P$10,MATCH(C316,'Sample Input'!$C$9:$P$9,1)):INDEX('Sample Input'!$C$10:$P$10,MATCH(C316,'Sample Input'!$C$9:$P$9,1)+1),INDEX('Sample Input'!$C$9:$P$9,MATCH(C316,'Sample Input'!$C$9:$P$9,1)):INDEX('Sample Input'!$C$9:$P$9,MATCH(C316,'Sample Input'!$C$9:$P$9,1)+1)))</f>
        <v>0</v>
      </c>
      <c r="E316" s="33">
        <f>IF(INDEX('Sample Input'!$C$9:$P$9,MATCH(C316,'Sample Input'!$C$9:$P$9,1))&gt;=20,FORECAST(C316,INDEX('Sample Input'!$C$11:$P$11,MATCH(C316,'Sample Input'!$C$9:$P$9,1)-1):INDEX('Sample Input'!$C$11:$P$11,MATCH(C316,'Sample Input'!$C$9:$P$9,1)),INDEX('Sample Input'!$C$9:$P$9,MATCH(C316,'Sample Input'!$C$9:$P$9,1)-1):INDEX('Sample Input'!$C$9:$P$9,MATCH(C316,'Sample Input'!$C$9:$P$9,1))),FORECAST(C316,INDEX('Sample Input'!$C$11:$P$11,MATCH(C316,'Sample Input'!$C$9:$P$9,1)):INDEX('Sample Input'!$C$11:$P$11,MATCH(C316,'Sample Input'!$C$9:$P$9,1)+1),INDEX('Sample Input'!$C$9:$P$9,MATCH(C316,'Sample Input'!$C$9:$P$9,1)):INDEX('Sample Input'!$C$9:$P$9,MATCH(C316,'Sample Input'!$C$9:$P$9,1)+1)))</f>
        <v>0</v>
      </c>
      <c r="F316" s="34">
        <f t="shared" si="89"/>
        <v>0.28866813476562503</v>
      </c>
      <c r="G316" s="34">
        <f t="shared" si="90"/>
        <v>0.3037109375</v>
      </c>
      <c r="H316" s="34">
        <f t="shared" si="91"/>
        <v>0.33069565429687503</v>
      </c>
      <c r="I316" s="35">
        <f t="shared" si="92"/>
        <v>77</v>
      </c>
      <c r="J316" s="35">
        <f t="shared" si="93"/>
        <v>77</v>
      </c>
      <c r="K316" s="35">
        <f t="shared" si="94"/>
        <v>77</v>
      </c>
      <c r="L316" s="35">
        <f t="shared" si="95"/>
        <v>150</v>
      </c>
      <c r="M316" s="35">
        <f t="shared" si="96"/>
        <v>150</v>
      </c>
      <c r="N316" s="36">
        <f t="shared" si="97"/>
        <v>150</v>
      </c>
      <c r="P316" s="48">
        <f>IF(INDEX('Sample Input'!$C$6:$P$6,MATCH(C316,'Sample Input'!$C$9:$P$9,1))&gt;='Sample Input'!$O$9,FORECAST(C316,INDEX('Sample Input'!$C$6:$P$6,MATCH(C316,'Sample Input'!$C$9:$P$9,1)-1):INDEX('Sample Input'!$C$6:$P$6,MATCH(C316,'Sample Input'!$C$9:$P$9,1)),INDEX('Sample Input'!$C$9:$P$9,MATCH(C316,'Sample Input'!$C$9:$P$9,1)-1):INDEX('Sample Input'!$C$9:$P$9,MATCH(C316,'Sample Input'!$C$9:$P$9,1))),FORECAST(C316,INDEX('Sample Input'!$C$6:$P$6,MATCH(C316,'Sample Input'!$C$9:$P$9,1)):INDEX('Sample Input'!$C$6:$P$6,MATCH(C316,'Sample Input'!$C$9:$P$9,1)+1),INDEX('Sample Input'!$C$9:$P$9,MATCH(C316,'Sample Input'!$C$9:$P$9,1)):INDEX('Sample Input'!$C$9:$P$9,MATCH(C316,'Sample Input'!$C$9:$P$9,1)+1)))</f>
        <v>61.973099835231821</v>
      </c>
      <c r="Q316" s="49">
        <f>IF(INDEX('Sample Input'!$C$9:$P$9,MATCH(C316,'Sample Input'!$C$9:$P$9,1))&gt;=20,FORECAST(C316,INDEX('Sample Input'!$C$7:$P$7,MATCH(C316,'Sample Input'!$C$9:$P$9,1)-1):INDEX('Sample Input'!$C$7:$P$7,MATCH(C316,'Sample Input'!$C$9:$P$9,1)),INDEX('Sample Input'!$C$9:$P$9,MATCH(C316,'Sample Input'!$C$9:$P$9,1)-1):INDEX('Sample Input'!$C$9:$P$9,MATCH(C316,'Sample Input'!$C$9:$P$9,1))),FORECAST(C316,INDEX('Sample Input'!$C$7:$P$7,MATCH(C316,'Sample Input'!$C$9:$P$9,1)):INDEX('Sample Input'!$C$7:$P$7,MATCH(C316,'Sample Input'!$C$9:$P$9,1)+1),INDEX('Sample Input'!$C$9:$P$9,MATCH(C316,'Sample Input'!$C$9:$P$9,1)):INDEX('Sample Input'!$C$9:$P$9,MATCH(C316,'Sample Input'!$C$9:$P$9,1)+1)))</f>
        <v>0</v>
      </c>
      <c r="R316" s="50">
        <f>IF(INDEX('Sample Input'!$C$9:$P$9,MATCH(C316,'Sample Input'!$C$9:$P$9,1))&gt;=20,FORECAST(C316,INDEX('Sample Input'!$C$8:$P$8,MATCH(C316,'Sample Input'!$C$9:$P$9,1)-1):INDEX('Sample Input'!$C$8:$P$8,MATCH(C316,'Sample Input'!$C$9:$P$9,1)),INDEX('Sample Input'!$C$9:$P$9,MATCH(C316,'Sample Input'!$C$9:$P$9,1)-1):INDEX('Sample Input'!$C$9:$P$9,MATCH(C316,'Sample Input'!$C$9:$P$9,1))),FORECAST(C316,INDEX('Sample Input'!$C$8:$P$8,MATCH(C316,'Sample Input'!$C$9:$P$9,1)):INDEX('Sample Input'!$C$8:$P$8,MATCH(C316,'Sample Input'!$C$9:$P$9,1)+1),INDEX('Sample Input'!$C$9:$P$9,MATCH(C316,'Sample Input'!$C$9:$P$9,1)):INDEX('Sample Input'!$C$9:$P$9,MATCH(C316,'Sample Input'!$C$9:$P$9,1)+1)))</f>
        <v>0</v>
      </c>
      <c r="T316" s="32">
        <f t="shared" si="98"/>
        <v>61.973099835231821</v>
      </c>
      <c r="U316" s="33">
        <f t="shared" si="99"/>
        <v>0</v>
      </c>
      <c r="V316" s="33">
        <f t="shared" si="100"/>
        <v>0</v>
      </c>
      <c r="W316" s="34">
        <f t="shared" si="101"/>
        <v>0.28866813476562503</v>
      </c>
      <c r="X316" s="34">
        <f t="shared" si="102"/>
        <v>0.3037109375</v>
      </c>
      <c r="Y316" s="34">
        <f t="shared" si="103"/>
        <v>0.33069565429687503</v>
      </c>
      <c r="Z316" s="35">
        <f t="shared" si="104"/>
        <v>77</v>
      </c>
      <c r="AA316" s="35">
        <f t="shared" si="105"/>
        <v>77</v>
      </c>
      <c r="AB316" s="35">
        <f t="shared" si="106"/>
        <v>77</v>
      </c>
      <c r="AC316" s="35">
        <f t="shared" si="107"/>
        <v>150</v>
      </c>
      <c r="AD316" s="35">
        <f t="shared" si="108"/>
        <v>150</v>
      </c>
      <c r="AE316" s="36">
        <f t="shared" si="109"/>
        <v>150</v>
      </c>
    </row>
    <row r="317" spans="1:31" x14ac:dyDescent="0.25">
      <c r="A317" s="56">
        <v>312</v>
      </c>
      <c r="C317" s="32">
        <f t="shared" si="88"/>
        <v>62.056582875265619</v>
      </c>
      <c r="D317" s="33">
        <f>IF(INDEX('Sample Input'!$C$9:$P$9,MATCH(C317,'Sample Input'!$C$9:$P$9,1))&gt;=20,FORECAST(C317,INDEX('Sample Input'!$C$10:$P$10,MATCH(C317,'Sample Input'!$C$9:$P$9,1)-1):INDEX('Sample Input'!$C$10:$P$10,MATCH(C317,'Sample Input'!$C$9:$P$9,1)),INDEX('Sample Input'!$C$9:$P$9,MATCH(C317,'Sample Input'!$C$9:$P$9,1)-1):INDEX('Sample Input'!$C$9:$P$9,MATCH(C317,'Sample Input'!$C$9:$P$9,1))),FORECAST(C317,INDEX('Sample Input'!$C$10:$P$10,MATCH(C317,'Sample Input'!$C$9:$P$9,1)):INDEX('Sample Input'!$C$10:$P$10,MATCH(C317,'Sample Input'!$C$9:$P$9,1)+1),INDEX('Sample Input'!$C$9:$P$9,MATCH(C317,'Sample Input'!$C$9:$P$9,1)):INDEX('Sample Input'!$C$9:$P$9,MATCH(C317,'Sample Input'!$C$9:$P$9,1)+1)))</f>
        <v>0</v>
      </c>
      <c r="E317" s="33">
        <f>IF(INDEX('Sample Input'!$C$9:$P$9,MATCH(C317,'Sample Input'!$C$9:$P$9,1))&gt;=20,FORECAST(C317,INDEX('Sample Input'!$C$11:$P$11,MATCH(C317,'Sample Input'!$C$9:$P$9,1)-1):INDEX('Sample Input'!$C$11:$P$11,MATCH(C317,'Sample Input'!$C$9:$P$9,1)),INDEX('Sample Input'!$C$9:$P$9,MATCH(C317,'Sample Input'!$C$9:$P$9,1)-1):INDEX('Sample Input'!$C$9:$P$9,MATCH(C317,'Sample Input'!$C$9:$P$9,1))),FORECAST(C317,INDEX('Sample Input'!$C$11:$P$11,MATCH(C317,'Sample Input'!$C$9:$P$9,1)):INDEX('Sample Input'!$C$11:$P$11,MATCH(C317,'Sample Input'!$C$9:$P$9,1)+1),INDEX('Sample Input'!$C$9:$P$9,MATCH(C317,'Sample Input'!$C$9:$P$9,1)):INDEX('Sample Input'!$C$9:$P$9,MATCH(C317,'Sample Input'!$C$9:$P$9,1)+1)))</f>
        <v>0</v>
      </c>
      <c r="F317" s="34">
        <f t="shared" si="89"/>
        <v>0.28959632812500008</v>
      </c>
      <c r="G317" s="34">
        <f t="shared" si="90"/>
        <v>0.30468750000000006</v>
      </c>
      <c r="H317" s="34">
        <f t="shared" si="91"/>
        <v>0.33175898437500007</v>
      </c>
      <c r="I317" s="35">
        <f t="shared" si="92"/>
        <v>78</v>
      </c>
      <c r="J317" s="35">
        <f t="shared" si="93"/>
        <v>78</v>
      </c>
      <c r="K317" s="35">
        <f t="shared" si="94"/>
        <v>78</v>
      </c>
      <c r="L317" s="35">
        <f t="shared" si="95"/>
        <v>150</v>
      </c>
      <c r="M317" s="35">
        <f t="shared" si="96"/>
        <v>150</v>
      </c>
      <c r="N317" s="36">
        <f t="shared" si="97"/>
        <v>150</v>
      </c>
      <c r="P317" s="48">
        <f>IF(INDEX('Sample Input'!$C$6:$P$6,MATCH(C317,'Sample Input'!$C$9:$P$9,1))&gt;='Sample Input'!$O$9,FORECAST(C317,INDEX('Sample Input'!$C$6:$P$6,MATCH(C317,'Sample Input'!$C$9:$P$9,1)-1):INDEX('Sample Input'!$C$6:$P$6,MATCH(C317,'Sample Input'!$C$9:$P$9,1)),INDEX('Sample Input'!$C$9:$P$9,MATCH(C317,'Sample Input'!$C$9:$P$9,1)-1):INDEX('Sample Input'!$C$9:$P$9,MATCH(C317,'Sample Input'!$C$9:$P$9,1))),FORECAST(C317,INDEX('Sample Input'!$C$6:$P$6,MATCH(C317,'Sample Input'!$C$9:$P$9,1)):INDEX('Sample Input'!$C$6:$P$6,MATCH(C317,'Sample Input'!$C$9:$P$9,1)+1),INDEX('Sample Input'!$C$9:$P$9,MATCH(C317,'Sample Input'!$C$9:$P$9,1)):INDEX('Sample Input'!$C$9:$P$9,MATCH(C317,'Sample Input'!$C$9:$P$9,1)+1)))</f>
        <v>62.056582875265619</v>
      </c>
      <c r="Q317" s="49">
        <f>IF(INDEX('Sample Input'!$C$9:$P$9,MATCH(C317,'Sample Input'!$C$9:$P$9,1))&gt;=20,FORECAST(C317,INDEX('Sample Input'!$C$7:$P$7,MATCH(C317,'Sample Input'!$C$9:$P$9,1)-1):INDEX('Sample Input'!$C$7:$P$7,MATCH(C317,'Sample Input'!$C$9:$P$9,1)),INDEX('Sample Input'!$C$9:$P$9,MATCH(C317,'Sample Input'!$C$9:$P$9,1)-1):INDEX('Sample Input'!$C$9:$P$9,MATCH(C317,'Sample Input'!$C$9:$P$9,1))),FORECAST(C317,INDEX('Sample Input'!$C$7:$P$7,MATCH(C317,'Sample Input'!$C$9:$P$9,1)):INDEX('Sample Input'!$C$7:$P$7,MATCH(C317,'Sample Input'!$C$9:$P$9,1)+1),INDEX('Sample Input'!$C$9:$P$9,MATCH(C317,'Sample Input'!$C$9:$P$9,1)):INDEX('Sample Input'!$C$9:$P$9,MATCH(C317,'Sample Input'!$C$9:$P$9,1)+1)))</f>
        <v>0</v>
      </c>
      <c r="R317" s="50">
        <f>IF(INDEX('Sample Input'!$C$9:$P$9,MATCH(C317,'Sample Input'!$C$9:$P$9,1))&gt;=20,FORECAST(C317,INDEX('Sample Input'!$C$8:$P$8,MATCH(C317,'Sample Input'!$C$9:$P$9,1)-1):INDEX('Sample Input'!$C$8:$P$8,MATCH(C317,'Sample Input'!$C$9:$P$9,1)),INDEX('Sample Input'!$C$9:$P$9,MATCH(C317,'Sample Input'!$C$9:$P$9,1)-1):INDEX('Sample Input'!$C$9:$P$9,MATCH(C317,'Sample Input'!$C$9:$P$9,1))),FORECAST(C317,INDEX('Sample Input'!$C$8:$P$8,MATCH(C317,'Sample Input'!$C$9:$P$9,1)):INDEX('Sample Input'!$C$8:$P$8,MATCH(C317,'Sample Input'!$C$9:$P$9,1)+1),INDEX('Sample Input'!$C$9:$P$9,MATCH(C317,'Sample Input'!$C$9:$P$9,1)):INDEX('Sample Input'!$C$9:$P$9,MATCH(C317,'Sample Input'!$C$9:$P$9,1)+1)))</f>
        <v>0</v>
      </c>
      <c r="T317" s="32">
        <f t="shared" si="98"/>
        <v>62.056582875265619</v>
      </c>
      <c r="U317" s="33">
        <f t="shared" si="99"/>
        <v>0</v>
      </c>
      <c r="V317" s="33">
        <f t="shared" si="100"/>
        <v>0</v>
      </c>
      <c r="W317" s="34">
        <f t="shared" si="101"/>
        <v>0.28959632812500008</v>
      </c>
      <c r="X317" s="34">
        <f t="shared" si="102"/>
        <v>0.30468750000000006</v>
      </c>
      <c r="Y317" s="34">
        <f t="shared" si="103"/>
        <v>0.33175898437500007</v>
      </c>
      <c r="Z317" s="35">
        <f t="shared" si="104"/>
        <v>78</v>
      </c>
      <c r="AA317" s="35">
        <f t="shared" si="105"/>
        <v>78</v>
      </c>
      <c r="AB317" s="35">
        <f t="shared" si="106"/>
        <v>78</v>
      </c>
      <c r="AC317" s="35">
        <f t="shared" si="107"/>
        <v>150</v>
      </c>
      <c r="AD317" s="35">
        <f t="shared" si="108"/>
        <v>150</v>
      </c>
      <c r="AE317" s="36">
        <f t="shared" si="109"/>
        <v>150</v>
      </c>
    </row>
    <row r="318" spans="1:31" x14ac:dyDescent="0.25">
      <c r="A318" s="56">
        <v>313</v>
      </c>
      <c r="C318" s="32">
        <f t="shared" si="88"/>
        <v>62.139887722772883</v>
      </c>
      <c r="D318" s="33">
        <f>IF(INDEX('Sample Input'!$C$9:$P$9,MATCH(C318,'Sample Input'!$C$9:$P$9,1))&gt;=20,FORECAST(C318,INDEX('Sample Input'!$C$10:$P$10,MATCH(C318,'Sample Input'!$C$9:$P$9,1)-1):INDEX('Sample Input'!$C$10:$P$10,MATCH(C318,'Sample Input'!$C$9:$P$9,1)),INDEX('Sample Input'!$C$9:$P$9,MATCH(C318,'Sample Input'!$C$9:$P$9,1)-1):INDEX('Sample Input'!$C$9:$P$9,MATCH(C318,'Sample Input'!$C$9:$P$9,1))),FORECAST(C318,INDEX('Sample Input'!$C$10:$P$10,MATCH(C318,'Sample Input'!$C$9:$P$9,1)):INDEX('Sample Input'!$C$10:$P$10,MATCH(C318,'Sample Input'!$C$9:$P$9,1)+1),INDEX('Sample Input'!$C$9:$P$9,MATCH(C318,'Sample Input'!$C$9:$P$9,1)):INDEX('Sample Input'!$C$9:$P$9,MATCH(C318,'Sample Input'!$C$9:$P$9,1)+1)))</f>
        <v>0</v>
      </c>
      <c r="E318" s="33">
        <f>IF(INDEX('Sample Input'!$C$9:$P$9,MATCH(C318,'Sample Input'!$C$9:$P$9,1))&gt;=20,FORECAST(C318,INDEX('Sample Input'!$C$11:$P$11,MATCH(C318,'Sample Input'!$C$9:$P$9,1)-1):INDEX('Sample Input'!$C$11:$P$11,MATCH(C318,'Sample Input'!$C$9:$P$9,1)),INDEX('Sample Input'!$C$9:$P$9,MATCH(C318,'Sample Input'!$C$9:$P$9,1)-1):INDEX('Sample Input'!$C$9:$P$9,MATCH(C318,'Sample Input'!$C$9:$P$9,1))),FORECAST(C318,INDEX('Sample Input'!$C$11:$P$11,MATCH(C318,'Sample Input'!$C$9:$P$9,1)):INDEX('Sample Input'!$C$11:$P$11,MATCH(C318,'Sample Input'!$C$9:$P$9,1)+1),INDEX('Sample Input'!$C$9:$P$9,MATCH(C318,'Sample Input'!$C$9:$P$9,1)):INDEX('Sample Input'!$C$9:$P$9,MATCH(C318,'Sample Input'!$C$9:$P$9,1)+1)))</f>
        <v>0</v>
      </c>
      <c r="F318" s="34">
        <f t="shared" si="89"/>
        <v>0.29052452148437502</v>
      </c>
      <c r="G318" s="34">
        <f t="shared" si="90"/>
        <v>0.3056640625</v>
      </c>
      <c r="H318" s="34">
        <f t="shared" si="91"/>
        <v>0.33282231445312505</v>
      </c>
      <c r="I318" s="35">
        <f t="shared" si="92"/>
        <v>78</v>
      </c>
      <c r="J318" s="35">
        <f t="shared" si="93"/>
        <v>78</v>
      </c>
      <c r="K318" s="35">
        <f t="shared" si="94"/>
        <v>78</v>
      </c>
      <c r="L318" s="35">
        <f t="shared" si="95"/>
        <v>150</v>
      </c>
      <c r="M318" s="35">
        <f t="shared" si="96"/>
        <v>150</v>
      </c>
      <c r="N318" s="36">
        <f t="shared" si="97"/>
        <v>150</v>
      </c>
      <c r="P318" s="48">
        <f>IF(INDEX('Sample Input'!$C$6:$P$6,MATCH(C318,'Sample Input'!$C$9:$P$9,1))&gt;='Sample Input'!$O$9,FORECAST(C318,INDEX('Sample Input'!$C$6:$P$6,MATCH(C318,'Sample Input'!$C$9:$P$9,1)-1):INDEX('Sample Input'!$C$6:$P$6,MATCH(C318,'Sample Input'!$C$9:$P$9,1)),INDEX('Sample Input'!$C$9:$P$9,MATCH(C318,'Sample Input'!$C$9:$P$9,1)-1):INDEX('Sample Input'!$C$9:$P$9,MATCH(C318,'Sample Input'!$C$9:$P$9,1))),FORECAST(C318,INDEX('Sample Input'!$C$6:$P$6,MATCH(C318,'Sample Input'!$C$9:$P$9,1)):INDEX('Sample Input'!$C$6:$P$6,MATCH(C318,'Sample Input'!$C$9:$P$9,1)+1),INDEX('Sample Input'!$C$9:$P$9,MATCH(C318,'Sample Input'!$C$9:$P$9,1)):INDEX('Sample Input'!$C$9:$P$9,MATCH(C318,'Sample Input'!$C$9:$P$9,1)+1)))</f>
        <v>62.139887722772883</v>
      </c>
      <c r="Q318" s="49">
        <f>IF(INDEX('Sample Input'!$C$9:$P$9,MATCH(C318,'Sample Input'!$C$9:$P$9,1))&gt;=20,FORECAST(C318,INDEX('Sample Input'!$C$7:$P$7,MATCH(C318,'Sample Input'!$C$9:$P$9,1)-1):INDEX('Sample Input'!$C$7:$P$7,MATCH(C318,'Sample Input'!$C$9:$P$9,1)),INDEX('Sample Input'!$C$9:$P$9,MATCH(C318,'Sample Input'!$C$9:$P$9,1)-1):INDEX('Sample Input'!$C$9:$P$9,MATCH(C318,'Sample Input'!$C$9:$P$9,1))),FORECAST(C318,INDEX('Sample Input'!$C$7:$P$7,MATCH(C318,'Sample Input'!$C$9:$P$9,1)):INDEX('Sample Input'!$C$7:$P$7,MATCH(C318,'Sample Input'!$C$9:$P$9,1)+1),INDEX('Sample Input'!$C$9:$P$9,MATCH(C318,'Sample Input'!$C$9:$P$9,1)):INDEX('Sample Input'!$C$9:$P$9,MATCH(C318,'Sample Input'!$C$9:$P$9,1)+1)))</f>
        <v>0</v>
      </c>
      <c r="R318" s="50">
        <f>IF(INDEX('Sample Input'!$C$9:$P$9,MATCH(C318,'Sample Input'!$C$9:$P$9,1))&gt;=20,FORECAST(C318,INDEX('Sample Input'!$C$8:$P$8,MATCH(C318,'Sample Input'!$C$9:$P$9,1)-1):INDEX('Sample Input'!$C$8:$P$8,MATCH(C318,'Sample Input'!$C$9:$P$9,1)),INDEX('Sample Input'!$C$9:$P$9,MATCH(C318,'Sample Input'!$C$9:$P$9,1)-1):INDEX('Sample Input'!$C$9:$P$9,MATCH(C318,'Sample Input'!$C$9:$P$9,1))),FORECAST(C318,INDEX('Sample Input'!$C$8:$P$8,MATCH(C318,'Sample Input'!$C$9:$P$9,1)):INDEX('Sample Input'!$C$8:$P$8,MATCH(C318,'Sample Input'!$C$9:$P$9,1)+1),INDEX('Sample Input'!$C$9:$P$9,MATCH(C318,'Sample Input'!$C$9:$P$9,1)):INDEX('Sample Input'!$C$9:$P$9,MATCH(C318,'Sample Input'!$C$9:$P$9,1)+1)))</f>
        <v>0</v>
      </c>
      <c r="T318" s="32">
        <f t="shared" si="98"/>
        <v>62.139887722772883</v>
      </c>
      <c r="U318" s="33">
        <f t="shared" si="99"/>
        <v>0</v>
      </c>
      <c r="V318" s="33">
        <f t="shared" si="100"/>
        <v>0</v>
      </c>
      <c r="W318" s="34">
        <f t="shared" si="101"/>
        <v>0.29052452148437502</v>
      </c>
      <c r="X318" s="34">
        <f t="shared" si="102"/>
        <v>0.3056640625</v>
      </c>
      <c r="Y318" s="34">
        <f t="shared" si="103"/>
        <v>0.33282231445312505</v>
      </c>
      <c r="Z318" s="35">
        <f t="shared" si="104"/>
        <v>78</v>
      </c>
      <c r="AA318" s="35">
        <f t="shared" si="105"/>
        <v>78</v>
      </c>
      <c r="AB318" s="35">
        <f t="shared" si="106"/>
        <v>78</v>
      </c>
      <c r="AC318" s="35">
        <f t="shared" si="107"/>
        <v>150</v>
      </c>
      <c r="AD318" s="35">
        <f t="shared" si="108"/>
        <v>150</v>
      </c>
      <c r="AE318" s="36">
        <f t="shared" si="109"/>
        <v>150</v>
      </c>
    </row>
    <row r="319" spans="1:31" x14ac:dyDescent="0.25">
      <c r="A319" s="56">
        <v>314</v>
      </c>
      <c r="C319" s="32">
        <f t="shared" si="88"/>
        <v>62.223015325589074</v>
      </c>
      <c r="D319" s="33">
        <f>IF(INDEX('Sample Input'!$C$9:$P$9,MATCH(C319,'Sample Input'!$C$9:$P$9,1))&gt;=20,FORECAST(C319,INDEX('Sample Input'!$C$10:$P$10,MATCH(C319,'Sample Input'!$C$9:$P$9,1)-1):INDEX('Sample Input'!$C$10:$P$10,MATCH(C319,'Sample Input'!$C$9:$P$9,1)),INDEX('Sample Input'!$C$9:$P$9,MATCH(C319,'Sample Input'!$C$9:$P$9,1)-1):INDEX('Sample Input'!$C$9:$P$9,MATCH(C319,'Sample Input'!$C$9:$P$9,1))),FORECAST(C319,INDEX('Sample Input'!$C$10:$P$10,MATCH(C319,'Sample Input'!$C$9:$P$9,1)):INDEX('Sample Input'!$C$10:$P$10,MATCH(C319,'Sample Input'!$C$9:$P$9,1)+1),INDEX('Sample Input'!$C$9:$P$9,MATCH(C319,'Sample Input'!$C$9:$P$9,1)):INDEX('Sample Input'!$C$9:$P$9,MATCH(C319,'Sample Input'!$C$9:$P$9,1)+1)))</f>
        <v>0</v>
      </c>
      <c r="E319" s="33">
        <f>IF(INDEX('Sample Input'!$C$9:$P$9,MATCH(C319,'Sample Input'!$C$9:$P$9,1))&gt;=20,FORECAST(C319,INDEX('Sample Input'!$C$11:$P$11,MATCH(C319,'Sample Input'!$C$9:$P$9,1)-1):INDEX('Sample Input'!$C$11:$P$11,MATCH(C319,'Sample Input'!$C$9:$P$9,1)),INDEX('Sample Input'!$C$9:$P$9,MATCH(C319,'Sample Input'!$C$9:$P$9,1)-1):INDEX('Sample Input'!$C$9:$P$9,MATCH(C319,'Sample Input'!$C$9:$P$9,1))),FORECAST(C319,INDEX('Sample Input'!$C$11:$P$11,MATCH(C319,'Sample Input'!$C$9:$P$9,1)):INDEX('Sample Input'!$C$11:$P$11,MATCH(C319,'Sample Input'!$C$9:$P$9,1)+1),INDEX('Sample Input'!$C$9:$P$9,MATCH(C319,'Sample Input'!$C$9:$P$9,1)):INDEX('Sample Input'!$C$9:$P$9,MATCH(C319,'Sample Input'!$C$9:$P$9,1)+1)))</f>
        <v>0</v>
      </c>
      <c r="F319" s="34">
        <f t="shared" si="89"/>
        <v>0.29145271484375007</v>
      </c>
      <c r="G319" s="34">
        <f t="shared" si="90"/>
        <v>0.30664062500000006</v>
      </c>
      <c r="H319" s="34">
        <f t="shared" si="91"/>
        <v>0.33388564453125008</v>
      </c>
      <c r="I319" s="35">
        <f t="shared" si="92"/>
        <v>78</v>
      </c>
      <c r="J319" s="35">
        <f t="shared" si="93"/>
        <v>78</v>
      </c>
      <c r="K319" s="35">
        <f t="shared" si="94"/>
        <v>78</v>
      </c>
      <c r="L319" s="35">
        <f t="shared" si="95"/>
        <v>150</v>
      </c>
      <c r="M319" s="35">
        <f t="shared" si="96"/>
        <v>150</v>
      </c>
      <c r="N319" s="36">
        <f t="shared" si="97"/>
        <v>150</v>
      </c>
      <c r="P319" s="48">
        <f>IF(INDEX('Sample Input'!$C$6:$P$6,MATCH(C319,'Sample Input'!$C$9:$P$9,1))&gt;='Sample Input'!$O$9,FORECAST(C319,INDEX('Sample Input'!$C$6:$P$6,MATCH(C319,'Sample Input'!$C$9:$P$9,1)-1):INDEX('Sample Input'!$C$6:$P$6,MATCH(C319,'Sample Input'!$C$9:$P$9,1)),INDEX('Sample Input'!$C$9:$P$9,MATCH(C319,'Sample Input'!$C$9:$P$9,1)-1):INDEX('Sample Input'!$C$9:$P$9,MATCH(C319,'Sample Input'!$C$9:$P$9,1))),FORECAST(C319,INDEX('Sample Input'!$C$6:$P$6,MATCH(C319,'Sample Input'!$C$9:$P$9,1)):INDEX('Sample Input'!$C$6:$P$6,MATCH(C319,'Sample Input'!$C$9:$P$9,1)+1),INDEX('Sample Input'!$C$9:$P$9,MATCH(C319,'Sample Input'!$C$9:$P$9,1)):INDEX('Sample Input'!$C$9:$P$9,MATCH(C319,'Sample Input'!$C$9:$P$9,1)+1)))</f>
        <v>62.223015325589074</v>
      </c>
      <c r="Q319" s="49">
        <f>IF(INDEX('Sample Input'!$C$9:$P$9,MATCH(C319,'Sample Input'!$C$9:$P$9,1))&gt;=20,FORECAST(C319,INDEX('Sample Input'!$C$7:$P$7,MATCH(C319,'Sample Input'!$C$9:$P$9,1)-1):INDEX('Sample Input'!$C$7:$P$7,MATCH(C319,'Sample Input'!$C$9:$P$9,1)),INDEX('Sample Input'!$C$9:$P$9,MATCH(C319,'Sample Input'!$C$9:$P$9,1)-1):INDEX('Sample Input'!$C$9:$P$9,MATCH(C319,'Sample Input'!$C$9:$P$9,1))),FORECAST(C319,INDEX('Sample Input'!$C$7:$P$7,MATCH(C319,'Sample Input'!$C$9:$P$9,1)):INDEX('Sample Input'!$C$7:$P$7,MATCH(C319,'Sample Input'!$C$9:$P$9,1)+1),INDEX('Sample Input'!$C$9:$P$9,MATCH(C319,'Sample Input'!$C$9:$P$9,1)):INDEX('Sample Input'!$C$9:$P$9,MATCH(C319,'Sample Input'!$C$9:$P$9,1)+1)))</f>
        <v>0</v>
      </c>
      <c r="R319" s="50">
        <f>IF(INDEX('Sample Input'!$C$9:$P$9,MATCH(C319,'Sample Input'!$C$9:$P$9,1))&gt;=20,FORECAST(C319,INDEX('Sample Input'!$C$8:$P$8,MATCH(C319,'Sample Input'!$C$9:$P$9,1)-1):INDEX('Sample Input'!$C$8:$P$8,MATCH(C319,'Sample Input'!$C$9:$P$9,1)),INDEX('Sample Input'!$C$9:$P$9,MATCH(C319,'Sample Input'!$C$9:$P$9,1)-1):INDEX('Sample Input'!$C$9:$P$9,MATCH(C319,'Sample Input'!$C$9:$P$9,1))),FORECAST(C319,INDEX('Sample Input'!$C$8:$P$8,MATCH(C319,'Sample Input'!$C$9:$P$9,1)):INDEX('Sample Input'!$C$8:$P$8,MATCH(C319,'Sample Input'!$C$9:$P$9,1)+1),INDEX('Sample Input'!$C$9:$P$9,MATCH(C319,'Sample Input'!$C$9:$P$9,1)):INDEX('Sample Input'!$C$9:$P$9,MATCH(C319,'Sample Input'!$C$9:$P$9,1)+1)))</f>
        <v>0</v>
      </c>
      <c r="T319" s="32">
        <f t="shared" si="98"/>
        <v>62.223015325589074</v>
      </c>
      <c r="U319" s="33">
        <f t="shared" si="99"/>
        <v>0</v>
      </c>
      <c r="V319" s="33">
        <f t="shared" si="100"/>
        <v>0</v>
      </c>
      <c r="W319" s="34">
        <f t="shared" si="101"/>
        <v>0.29145271484375007</v>
      </c>
      <c r="X319" s="34">
        <f t="shared" si="102"/>
        <v>0.30664062500000006</v>
      </c>
      <c r="Y319" s="34">
        <f t="shared" si="103"/>
        <v>0.33388564453125008</v>
      </c>
      <c r="Z319" s="35">
        <f t="shared" si="104"/>
        <v>78</v>
      </c>
      <c r="AA319" s="35">
        <f t="shared" si="105"/>
        <v>78</v>
      </c>
      <c r="AB319" s="35">
        <f t="shared" si="106"/>
        <v>78</v>
      </c>
      <c r="AC319" s="35">
        <f t="shared" si="107"/>
        <v>150</v>
      </c>
      <c r="AD319" s="35">
        <f t="shared" si="108"/>
        <v>150</v>
      </c>
      <c r="AE319" s="36">
        <f t="shared" si="109"/>
        <v>150</v>
      </c>
    </row>
    <row r="320" spans="1:31" x14ac:dyDescent="0.25">
      <c r="A320" s="56">
        <v>315</v>
      </c>
      <c r="C320" s="32">
        <f t="shared" si="88"/>
        <v>62.305966623508581</v>
      </c>
      <c r="D320" s="33">
        <f>IF(INDEX('Sample Input'!$C$9:$P$9,MATCH(C320,'Sample Input'!$C$9:$P$9,1))&gt;=20,FORECAST(C320,INDEX('Sample Input'!$C$10:$P$10,MATCH(C320,'Sample Input'!$C$9:$P$9,1)-1):INDEX('Sample Input'!$C$10:$P$10,MATCH(C320,'Sample Input'!$C$9:$P$9,1)),INDEX('Sample Input'!$C$9:$P$9,MATCH(C320,'Sample Input'!$C$9:$P$9,1)-1):INDEX('Sample Input'!$C$9:$P$9,MATCH(C320,'Sample Input'!$C$9:$P$9,1))),FORECAST(C320,INDEX('Sample Input'!$C$10:$P$10,MATCH(C320,'Sample Input'!$C$9:$P$9,1)):INDEX('Sample Input'!$C$10:$P$10,MATCH(C320,'Sample Input'!$C$9:$P$9,1)+1),INDEX('Sample Input'!$C$9:$P$9,MATCH(C320,'Sample Input'!$C$9:$P$9,1)):INDEX('Sample Input'!$C$9:$P$9,MATCH(C320,'Sample Input'!$C$9:$P$9,1)+1)))</f>
        <v>0</v>
      </c>
      <c r="E320" s="33">
        <f>IF(INDEX('Sample Input'!$C$9:$P$9,MATCH(C320,'Sample Input'!$C$9:$P$9,1))&gt;=20,FORECAST(C320,INDEX('Sample Input'!$C$11:$P$11,MATCH(C320,'Sample Input'!$C$9:$P$9,1)-1):INDEX('Sample Input'!$C$11:$P$11,MATCH(C320,'Sample Input'!$C$9:$P$9,1)),INDEX('Sample Input'!$C$9:$P$9,MATCH(C320,'Sample Input'!$C$9:$P$9,1)-1):INDEX('Sample Input'!$C$9:$P$9,MATCH(C320,'Sample Input'!$C$9:$P$9,1))),FORECAST(C320,INDEX('Sample Input'!$C$11:$P$11,MATCH(C320,'Sample Input'!$C$9:$P$9,1)):INDEX('Sample Input'!$C$11:$P$11,MATCH(C320,'Sample Input'!$C$9:$P$9,1)+1),INDEX('Sample Input'!$C$9:$P$9,MATCH(C320,'Sample Input'!$C$9:$P$9,1)):INDEX('Sample Input'!$C$9:$P$9,MATCH(C320,'Sample Input'!$C$9:$P$9,1)+1)))</f>
        <v>0</v>
      </c>
      <c r="F320" s="34">
        <f t="shared" si="89"/>
        <v>0.29238090820312512</v>
      </c>
      <c r="G320" s="34">
        <f t="shared" si="90"/>
        <v>0.30761718750000011</v>
      </c>
      <c r="H320" s="34">
        <f t="shared" si="91"/>
        <v>0.33494897460937517</v>
      </c>
      <c r="I320" s="35">
        <f t="shared" si="92"/>
        <v>78</v>
      </c>
      <c r="J320" s="35">
        <f t="shared" si="93"/>
        <v>78</v>
      </c>
      <c r="K320" s="35">
        <f t="shared" si="94"/>
        <v>78</v>
      </c>
      <c r="L320" s="35">
        <f t="shared" si="95"/>
        <v>151</v>
      </c>
      <c r="M320" s="35">
        <f t="shared" si="96"/>
        <v>151</v>
      </c>
      <c r="N320" s="36">
        <f t="shared" si="97"/>
        <v>151</v>
      </c>
      <c r="P320" s="48">
        <f>IF(INDEX('Sample Input'!$C$6:$P$6,MATCH(C320,'Sample Input'!$C$9:$P$9,1))&gt;='Sample Input'!$O$9,FORECAST(C320,INDEX('Sample Input'!$C$6:$P$6,MATCH(C320,'Sample Input'!$C$9:$P$9,1)-1):INDEX('Sample Input'!$C$6:$P$6,MATCH(C320,'Sample Input'!$C$9:$P$9,1)),INDEX('Sample Input'!$C$9:$P$9,MATCH(C320,'Sample Input'!$C$9:$P$9,1)-1):INDEX('Sample Input'!$C$9:$P$9,MATCH(C320,'Sample Input'!$C$9:$P$9,1))),FORECAST(C320,INDEX('Sample Input'!$C$6:$P$6,MATCH(C320,'Sample Input'!$C$9:$P$9,1)):INDEX('Sample Input'!$C$6:$P$6,MATCH(C320,'Sample Input'!$C$9:$P$9,1)+1),INDEX('Sample Input'!$C$9:$P$9,MATCH(C320,'Sample Input'!$C$9:$P$9,1)):INDEX('Sample Input'!$C$9:$P$9,MATCH(C320,'Sample Input'!$C$9:$P$9,1)+1)))</f>
        <v>62.305966623508581</v>
      </c>
      <c r="Q320" s="49">
        <f>IF(INDEX('Sample Input'!$C$9:$P$9,MATCH(C320,'Sample Input'!$C$9:$P$9,1))&gt;=20,FORECAST(C320,INDEX('Sample Input'!$C$7:$P$7,MATCH(C320,'Sample Input'!$C$9:$P$9,1)-1):INDEX('Sample Input'!$C$7:$P$7,MATCH(C320,'Sample Input'!$C$9:$P$9,1)),INDEX('Sample Input'!$C$9:$P$9,MATCH(C320,'Sample Input'!$C$9:$P$9,1)-1):INDEX('Sample Input'!$C$9:$P$9,MATCH(C320,'Sample Input'!$C$9:$P$9,1))),FORECAST(C320,INDEX('Sample Input'!$C$7:$P$7,MATCH(C320,'Sample Input'!$C$9:$P$9,1)):INDEX('Sample Input'!$C$7:$P$7,MATCH(C320,'Sample Input'!$C$9:$P$9,1)+1),INDEX('Sample Input'!$C$9:$P$9,MATCH(C320,'Sample Input'!$C$9:$P$9,1)):INDEX('Sample Input'!$C$9:$P$9,MATCH(C320,'Sample Input'!$C$9:$P$9,1)+1)))</f>
        <v>0</v>
      </c>
      <c r="R320" s="50">
        <f>IF(INDEX('Sample Input'!$C$9:$P$9,MATCH(C320,'Sample Input'!$C$9:$P$9,1))&gt;=20,FORECAST(C320,INDEX('Sample Input'!$C$8:$P$8,MATCH(C320,'Sample Input'!$C$9:$P$9,1)-1):INDEX('Sample Input'!$C$8:$P$8,MATCH(C320,'Sample Input'!$C$9:$P$9,1)),INDEX('Sample Input'!$C$9:$P$9,MATCH(C320,'Sample Input'!$C$9:$P$9,1)-1):INDEX('Sample Input'!$C$9:$P$9,MATCH(C320,'Sample Input'!$C$9:$P$9,1))),FORECAST(C320,INDEX('Sample Input'!$C$8:$P$8,MATCH(C320,'Sample Input'!$C$9:$P$9,1)):INDEX('Sample Input'!$C$8:$P$8,MATCH(C320,'Sample Input'!$C$9:$P$9,1)+1),INDEX('Sample Input'!$C$9:$P$9,MATCH(C320,'Sample Input'!$C$9:$P$9,1)):INDEX('Sample Input'!$C$9:$P$9,MATCH(C320,'Sample Input'!$C$9:$P$9,1)+1)))</f>
        <v>0</v>
      </c>
      <c r="T320" s="32">
        <f t="shared" si="98"/>
        <v>62.305966623508581</v>
      </c>
      <c r="U320" s="33">
        <f t="shared" si="99"/>
        <v>0</v>
      </c>
      <c r="V320" s="33">
        <f t="shared" si="100"/>
        <v>0</v>
      </c>
      <c r="W320" s="34">
        <f t="shared" si="101"/>
        <v>0.29238090820312512</v>
      </c>
      <c r="X320" s="34">
        <f t="shared" si="102"/>
        <v>0.30761718750000011</v>
      </c>
      <c r="Y320" s="34">
        <f t="shared" si="103"/>
        <v>0.33494897460937517</v>
      </c>
      <c r="Z320" s="35">
        <f t="shared" si="104"/>
        <v>78</v>
      </c>
      <c r="AA320" s="35">
        <f t="shared" si="105"/>
        <v>78</v>
      </c>
      <c r="AB320" s="35">
        <f t="shared" si="106"/>
        <v>78</v>
      </c>
      <c r="AC320" s="35">
        <f t="shared" si="107"/>
        <v>151</v>
      </c>
      <c r="AD320" s="35">
        <f t="shared" si="108"/>
        <v>151</v>
      </c>
      <c r="AE320" s="36">
        <f t="shared" si="109"/>
        <v>151</v>
      </c>
    </row>
    <row r="321" spans="1:31" x14ac:dyDescent="0.25">
      <c r="A321" s="56">
        <v>316</v>
      </c>
      <c r="C321" s="32">
        <f t="shared" si="88"/>
        <v>62.388742548378261</v>
      </c>
      <c r="D321" s="33">
        <f>IF(INDEX('Sample Input'!$C$9:$P$9,MATCH(C321,'Sample Input'!$C$9:$P$9,1))&gt;=20,FORECAST(C321,INDEX('Sample Input'!$C$10:$P$10,MATCH(C321,'Sample Input'!$C$9:$P$9,1)-1):INDEX('Sample Input'!$C$10:$P$10,MATCH(C321,'Sample Input'!$C$9:$P$9,1)),INDEX('Sample Input'!$C$9:$P$9,MATCH(C321,'Sample Input'!$C$9:$P$9,1)-1):INDEX('Sample Input'!$C$9:$P$9,MATCH(C321,'Sample Input'!$C$9:$P$9,1))),FORECAST(C321,INDEX('Sample Input'!$C$10:$P$10,MATCH(C321,'Sample Input'!$C$9:$P$9,1)):INDEX('Sample Input'!$C$10:$P$10,MATCH(C321,'Sample Input'!$C$9:$P$9,1)+1),INDEX('Sample Input'!$C$9:$P$9,MATCH(C321,'Sample Input'!$C$9:$P$9,1)):INDEX('Sample Input'!$C$9:$P$9,MATCH(C321,'Sample Input'!$C$9:$P$9,1)+1)))</f>
        <v>0</v>
      </c>
      <c r="E321" s="33">
        <f>IF(INDEX('Sample Input'!$C$9:$P$9,MATCH(C321,'Sample Input'!$C$9:$P$9,1))&gt;=20,FORECAST(C321,INDEX('Sample Input'!$C$11:$P$11,MATCH(C321,'Sample Input'!$C$9:$P$9,1)-1):INDEX('Sample Input'!$C$11:$P$11,MATCH(C321,'Sample Input'!$C$9:$P$9,1)),INDEX('Sample Input'!$C$9:$P$9,MATCH(C321,'Sample Input'!$C$9:$P$9,1)-1):INDEX('Sample Input'!$C$9:$P$9,MATCH(C321,'Sample Input'!$C$9:$P$9,1))),FORECAST(C321,INDEX('Sample Input'!$C$11:$P$11,MATCH(C321,'Sample Input'!$C$9:$P$9,1)):INDEX('Sample Input'!$C$11:$P$11,MATCH(C321,'Sample Input'!$C$9:$P$9,1)+1),INDEX('Sample Input'!$C$9:$P$9,MATCH(C321,'Sample Input'!$C$9:$P$9,1)):INDEX('Sample Input'!$C$9:$P$9,MATCH(C321,'Sample Input'!$C$9:$P$9,1)+1)))</f>
        <v>0</v>
      </c>
      <c r="F321" s="34">
        <f t="shared" si="89"/>
        <v>0.29330910156249995</v>
      </c>
      <c r="G321" s="34">
        <f t="shared" si="90"/>
        <v>0.30859374999999994</v>
      </c>
      <c r="H321" s="34">
        <f t="shared" si="91"/>
        <v>0.33601230468749999</v>
      </c>
      <c r="I321" s="35">
        <f t="shared" si="92"/>
        <v>79</v>
      </c>
      <c r="J321" s="35">
        <f t="shared" si="93"/>
        <v>79</v>
      </c>
      <c r="K321" s="35">
        <f t="shared" si="94"/>
        <v>79</v>
      </c>
      <c r="L321" s="35">
        <f t="shared" si="95"/>
        <v>151</v>
      </c>
      <c r="M321" s="35">
        <f t="shared" si="96"/>
        <v>151</v>
      </c>
      <c r="N321" s="36">
        <f t="shared" si="97"/>
        <v>151</v>
      </c>
      <c r="P321" s="48">
        <f>IF(INDEX('Sample Input'!$C$6:$P$6,MATCH(C321,'Sample Input'!$C$9:$P$9,1))&gt;='Sample Input'!$O$9,FORECAST(C321,INDEX('Sample Input'!$C$6:$P$6,MATCH(C321,'Sample Input'!$C$9:$P$9,1)-1):INDEX('Sample Input'!$C$6:$P$6,MATCH(C321,'Sample Input'!$C$9:$P$9,1)),INDEX('Sample Input'!$C$9:$P$9,MATCH(C321,'Sample Input'!$C$9:$P$9,1)-1):INDEX('Sample Input'!$C$9:$P$9,MATCH(C321,'Sample Input'!$C$9:$P$9,1))),FORECAST(C321,INDEX('Sample Input'!$C$6:$P$6,MATCH(C321,'Sample Input'!$C$9:$P$9,1)):INDEX('Sample Input'!$C$6:$P$6,MATCH(C321,'Sample Input'!$C$9:$P$9,1)+1),INDEX('Sample Input'!$C$9:$P$9,MATCH(C321,'Sample Input'!$C$9:$P$9,1)):INDEX('Sample Input'!$C$9:$P$9,MATCH(C321,'Sample Input'!$C$9:$P$9,1)+1)))</f>
        <v>62.388742548378261</v>
      </c>
      <c r="Q321" s="49">
        <f>IF(INDEX('Sample Input'!$C$9:$P$9,MATCH(C321,'Sample Input'!$C$9:$P$9,1))&gt;=20,FORECAST(C321,INDEX('Sample Input'!$C$7:$P$7,MATCH(C321,'Sample Input'!$C$9:$P$9,1)-1):INDEX('Sample Input'!$C$7:$P$7,MATCH(C321,'Sample Input'!$C$9:$P$9,1)),INDEX('Sample Input'!$C$9:$P$9,MATCH(C321,'Sample Input'!$C$9:$P$9,1)-1):INDEX('Sample Input'!$C$9:$P$9,MATCH(C321,'Sample Input'!$C$9:$P$9,1))),FORECAST(C321,INDEX('Sample Input'!$C$7:$P$7,MATCH(C321,'Sample Input'!$C$9:$P$9,1)):INDEX('Sample Input'!$C$7:$P$7,MATCH(C321,'Sample Input'!$C$9:$P$9,1)+1),INDEX('Sample Input'!$C$9:$P$9,MATCH(C321,'Sample Input'!$C$9:$P$9,1)):INDEX('Sample Input'!$C$9:$P$9,MATCH(C321,'Sample Input'!$C$9:$P$9,1)+1)))</f>
        <v>0</v>
      </c>
      <c r="R321" s="50">
        <f>IF(INDEX('Sample Input'!$C$9:$P$9,MATCH(C321,'Sample Input'!$C$9:$P$9,1))&gt;=20,FORECAST(C321,INDEX('Sample Input'!$C$8:$P$8,MATCH(C321,'Sample Input'!$C$9:$P$9,1)-1):INDEX('Sample Input'!$C$8:$P$8,MATCH(C321,'Sample Input'!$C$9:$P$9,1)),INDEX('Sample Input'!$C$9:$P$9,MATCH(C321,'Sample Input'!$C$9:$P$9,1)-1):INDEX('Sample Input'!$C$9:$P$9,MATCH(C321,'Sample Input'!$C$9:$P$9,1))),FORECAST(C321,INDEX('Sample Input'!$C$8:$P$8,MATCH(C321,'Sample Input'!$C$9:$P$9,1)):INDEX('Sample Input'!$C$8:$P$8,MATCH(C321,'Sample Input'!$C$9:$P$9,1)+1),INDEX('Sample Input'!$C$9:$P$9,MATCH(C321,'Sample Input'!$C$9:$P$9,1)):INDEX('Sample Input'!$C$9:$P$9,MATCH(C321,'Sample Input'!$C$9:$P$9,1)+1)))</f>
        <v>0</v>
      </c>
      <c r="T321" s="32">
        <f t="shared" si="98"/>
        <v>62.388742548378261</v>
      </c>
      <c r="U321" s="33">
        <f t="shared" si="99"/>
        <v>0</v>
      </c>
      <c r="V321" s="33">
        <f t="shared" si="100"/>
        <v>0</v>
      </c>
      <c r="W321" s="34">
        <f t="shared" si="101"/>
        <v>0.29330910156249995</v>
      </c>
      <c r="X321" s="34">
        <f t="shared" si="102"/>
        <v>0.30859374999999994</v>
      </c>
      <c r="Y321" s="34">
        <f t="shared" si="103"/>
        <v>0.33601230468749999</v>
      </c>
      <c r="Z321" s="35">
        <f t="shared" si="104"/>
        <v>79</v>
      </c>
      <c r="AA321" s="35">
        <f t="shared" si="105"/>
        <v>79</v>
      </c>
      <c r="AB321" s="35">
        <f t="shared" si="106"/>
        <v>79</v>
      </c>
      <c r="AC321" s="35">
        <f t="shared" si="107"/>
        <v>151</v>
      </c>
      <c r="AD321" s="35">
        <f t="shared" si="108"/>
        <v>151</v>
      </c>
      <c r="AE321" s="36">
        <f t="shared" si="109"/>
        <v>151</v>
      </c>
    </row>
    <row r="322" spans="1:31" x14ac:dyDescent="0.25">
      <c r="A322" s="56">
        <v>317</v>
      </c>
      <c r="C322" s="32">
        <f t="shared" si="88"/>
        <v>62.47134402418952</v>
      </c>
      <c r="D322" s="33">
        <f>IF(INDEX('Sample Input'!$C$9:$P$9,MATCH(C322,'Sample Input'!$C$9:$P$9,1))&gt;=20,FORECAST(C322,INDEX('Sample Input'!$C$10:$P$10,MATCH(C322,'Sample Input'!$C$9:$P$9,1)-1):INDEX('Sample Input'!$C$10:$P$10,MATCH(C322,'Sample Input'!$C$9:$P$9,1)),INDEX('Sample Input'!$C$9:$P$9,MATCH(C322,'Sample Input'!$C$9:$P$9,1)-1):INDEX('Sample Input'!$C$9:$P$9,MATCH(C322,'Sample Input'!$C$9:$P$9,1))),FORECAST(C322,INDEX('Sample Input'!$C$10:$P$10,MATCH(C322,'Sample Input'!$C$9:$P$9,1)):INDEX('Sample Input'!$C$10:$P$10,MATCH(C322,'Sample Input'!$C$9:$P$9,1)+1),INDEX('Sample Input'!$C$9:$P$9,MATCH(C322,'Sample Input'!$C$9:$P$9,1)):INDEX('Sample Input'!$C$9:$P$9,MATCH(C322,'Sample Input'!$C$9:$P$9,1)+1)))</f>
        <v>0</v>
      </c>
      <c r="E322" s="33">
        <f>IF(INDEX('Sample Input'!$C$9:$P$9,MATCH(C322,'Sample Input'!$C$9:$P$9,1))&gt;=20,FORECAST(C322,INDEX('Sample Input'!$C$11:$P$11,MATCH(C322,'Sample Input'!$C$9:$P$9,1)-1):INDEX('Sample Input'!$C$11:$P$11,MATCH(C322,'Sample Input'!$C$9:$P$9,1)),INDEX('Sample Input'!$C$9:$P$9,MATCH(C322,'Sample Input'!$C$9:$P$9,1)-1):INDEX('Sample Input'!$C$9:$P$9,MATCH(C322,'Sample Input'!$C$9:$P$9,1))),FORECAST(C322,INDEX('Sample Input'!$C$11:$P$11,MATCH(C322,'Sample Input'!$C$9:$P$9,1)):INDEX('Sample Input'!$C$11:$P$11,MATCH(C322,'Sample Input'!$C$9:$P$9,1)+1),INDEX('Sample Input'!$C$9:$P$9,MATCH(C322,'Sample Input'!$C$9:$P$9,1)):INDEX('Sample Input'!$C$9:$P$9,MATCH(C322,'Sample Input'!$C$9:$P$9,1)+1)))</f>
        <v>0</v>
      </c>
      <c r="F322" s="34">
        <f t="shared" si="89"/>
        <v>0.294237294921875</v>
      </c>
      <c r="G322" s="34">
        <f t="shared" si="90"/>
        <v>0.3095703125</v>
      </c>
      <c r="H322" s="34">
        <f t="shared" si="91"/>
        <v>0.33707563476562502</v>
      </c>
      <c r="I322" s="35">
        <f t="shared" si="92"/>
        <v>79</v>
      </c>
      <c r="J322" s="35">
        <f t="shared" si="93"/>
        <v>79</v>
      </c>
      <c r="K322" s="35">
        <f t="shared" si="94"/>
        <v>79</v>
      </c>
      <c r="L322" s="35">
        <f t="shared" si="95"/>
        <v>151</v>
      </c>
      <c r="M322" s="35">
        <f t="shared" si="96"/>
        <v>151</v>
      </c>
      <c r="N322" s="36">
        <f t="shared" si="97"/>
        <v>151</v>
      </c>
      <c r="P322" s="48">
        <f>IF(INDEX('Sample Input'!$C$6:$P$6,MATCH(C322,'Sample Input'!$C$9:$P$9,1))&gt;='Sample Input'!$O$9,FORECAST(C322,INDEX('Sample Input'!$C$6:$P$6,MATCH(C322,'Sample Input'!$C$9:$P$9,1)-1):INDEX('Sample Input'!$C$6:$P$6,MATCH(C322,'Sample Input'!$C$9:$P$9,1)),INDEX('Sample Input'!$C$9:$P$9,MATCH(C322,'Sample Input'!$C$9:$P$9,1)-1):INDEX('Sample Input'!$C$9:$P$9,MATCH(C322,'Sample Input'!$C$9:$P$9,1))),FORECAST(C322,INDEX('Sample Input'!$C$6:$P$6,MATCH(C322,'Sample Input'!$C$9:$P$9,1)):INDEX('Sample Input'!$C$6:$P$6,MATCH(C322,'Sample Input'!$C$9:$P$9,1)+1),INDEX('Sample Input'!$C$9:$P$9,MATCH(C322,'Sample Input'!$C$9:$P$9,1)):INDEX('Sample Input'!$C$9:$P$9,MATCH(C322,'Sample Input'!$C$9:$P$9,1)+1)))</f>
        <v>62.47134402418952</v>
      </c>
      <c r="Q322" s="49">
        <f>IF(INDEX('Sample Input'!$C$9:$P$9,MATCH(C322,'Sample Input'!$C$9:$P$9,1))&gt;=20,FORECAST(C322,INDEX('Sample Input'!$C$7:$P$7,MATCH(C322,'Sample Input'!$C$9:$P$9,1)-1):INDEX('Sample Input'!$C$7:$P$7,MATCH(C322,'Sample Input'!$C$9:$P$9,1)),INDEX('Sample Input'!$C$9:$P$9,MATCH(C322,'Sample Input'!$C$9:$P$9,1)-1):INDEX('Sample Input'!$C$9:$P$9,MATCH(C322,'Sample Input'!$C$9:$P$9,1))),FORECAST(C322,INDEX('Sample Input'!$C$7:$P$7,MATCH(C322,'Sample Input'!$C$9:$P$9,1)):INDEX('Sample Input'!$C$7:$P$7,MATCH(C322,'Sample Input'!$C$9:$P$9,1)+1),INDEX('Sample Input'!$C$9:$P$9,MATCH(C322,'Sample Input'!$C$9:$P$9,1)):INDEX('Sample Input'!$C$9:$P$9,MATCH(C322,'Sample Input'!$C$9:$P$9,1)+1)))</f>
        <v>0</v>
      </c>
      <c r="R322" s="50">
        <f>IF(INDEX('Sample Input'!$C$9:$P$9,MATCH(C322,'Sample Input'!$C$9:$P$9,1))&gt;=20,FORECAST(C322,INDEX('Sample Input'!$C$8:$P$8,MATCH(C322,'Sample Input'!$C$9:$P$9,1)-1):INDEX('Sample Input'!$C$8:$P$8,MATCH(C322,'Sample Input'!$C$9:$P$9,1)),INDEX('Sample Input'!$C$9:$P$9,MATCH(C322,'Sample Input'!$C$9:$P$9,1)-1):INDEX('Sample Input'!$C$9:$P$9,MATCH(C322,'Sample Input'!$C$9:$P$9,1))),FORECAST(C322,INDEX('Sample Input'!$C$8:$P$8,MATCH(C322,'Sample Input'!$C$9:$P$9,1)):INDEX('Sample Input'!$C$8:$P$8,MATCH(C322,'Sample Input'!$C$9:$P$9,1)+1),INDEX('Sample Input'!$C$9:$P$9,MATCH(C322,'Sample Input'!$C$9:$P$9,1)):INDEX('Sample Input'!$C$9:$P$9,MATCH(C322,'Sample Input'!$C$9:$P$9,1)+1)))</f>
        <v>0</v>
      </c>
      <c r="T322" s="32">
        <f t="shared" si="98"/>
        <v>62.47134402418952</v>
      </c>
      <c r="U322" s="33">
        <f t="shared" si="99"/>
        <v>0</v>
      </c>
      <c r="V322" s="33">
        <f t="shared" si="100"/>
        <v>0</v>
      </c>
      <c r="W322" s="34">
        <f t="shared" si="101"/>
        <v>0.294237294921875</v>
      </c>
      <c r="X322" s="34">
        <f t="shared" si="102"/>
        <v>0.3095703125</v>
      </c>
      <c r="Y322" s="34">
        <f t="shared" si="103"/>
        <v>0.33707563476562502</v>
      </c>
      <c r="Z322" s="35">
        <f t="shared" si="104"/>
        <v>79</v>
      </c>
      <c r="AA322" s="35">
        <f t="shared" si="105"/>
        <v>79</v>
      </c>
      <c r="AB322" s="35">
        <f t="shared" si="106"/>
        <v>79</v>
      </c>
      <c r="AC322" s="35">
        <f t="shared" si="107"/>
        <v>151</v>
      </c>
      <c r="AD322" s="35">
        <f t="shared" si="108"/>
        <v>151</v>
      </c>
      <c r="AE322" s="36">
        <f t="shared" si="109"/>
        <v>151</v>
      </c>
    </row>
    <row r="323" spans="1:31" x14ac:dyDescent="0.25">
      <c r="A323" s="56">
        <v>318</v>
      </c>
      <c r="C323" s="32">
        <f t="shared" si="88"/>
        <v>62.553771967169112</v>
      </c>
      <c r="D323" s="33">
        <f>IF(INDEX('Sample Input'!$C$9:$P$9,MATCH(C323,'Sample Input'!$C$9:$P$9,1))&gt;=20,FORECAST(C323,INDEX('Sample Input'!$C$10:$P$10,MATCH(C323,'Sample Input'!$C$9:$P$9,1)-1):INDEX('Sample Input'!$C$10:$P$10,MATCH(C323,'Sample Input'!$C$9:$P$9,1)),INDEX('Sample Input'!$C$9:$P$9,MATCH(C323,'Sample Input'!$C$9:$P$9,1)-1):INDEX('Sample Input'!$C$9:$P$9,MATCH(C323,'Sample Input'!$C$9:$P$9,1))),FORECAST(C323,INDEX('Sample Input'!$C$10:$P$10,MATCH(C323,'Sample Input'!$C$9:$P$9,1)):INDEX('Sample Input'!$C$10:$P$10,MATCH(C323,'Sample Input'!$C$9:$P$9,1)+1),INDEX('Sample Input'!$C$9:$P$9,MATCH(C323,'Sample Input'!$C$9:$P$9,1)):INDEX('Sample Input'!$C$9:$P$9,MATCH(C323,'Sample Input'!$C$9:$P$9,1)+1)))</f>
        <v>0</v>
      </c>
      <c r="E323" s="33">
        <f>IF(INDEX('Sample Input'!$C$9:$P$9,MATCH(C323,'Sample Input'!$C$9:$P$9,1))&gt;=20,FORECAST(C323,INDEX('Sample Input'!$C$11:$P$11,MATCH(C323,'Sample Input'!$C$9:$P$9,1)-1):INDEX('Sample Input'!$C$11:$P$11,MATCH(C323,'Sample Input'!$C$9:$P$9,1)),INDEX('Sample Input'!$C$9:$P$9,MATCH(C323,'Sample Input'!$C$9:$P$9,1)-1):INDEX('Sample Input'!$C$9:$P$9,MATCH(C323,'Sample Input'!$C$9:$P$9,1))),FORECAST(C323,INDEX('Sample Input'!$C$11:$P$11,MATCH(C323,'Sample Input'!$C$9:$P$9,1)):INDEX('Sample Input'!$C$11:$P$11,MATCH(C323,'Sample Input'!$C$9:$P$9,1)+1),INDEX('Sample Input'!$C$9:$P$9,MATCH(C323,'Sample Input'!$C$9:$P$9,1)):INDEX('Sample Input'!$C$9:$P$9,MATCH(C323,'Sample Input'!$C$9:$P$9,1)+1)))</f>
        <v>0</v>
      </c>
      <c r="F323" s="34">
        <f t="shared" si="89"/>
        <v>0.29516548828125</v>
      </c>
      <c r="G323" s="34">
        <f t="shared" si="90"/>
        <v>0.310546875</v>
      </c>
      <c r="H323" s="34">
        <f t="shared" si="91"/>
        <v>0.33813896484375006</v>
      </c>
      <c r="I323" s="35">
        <f t="shared" si="92"/>
        <v>79</v>
      </c>
      <c r="J323" s="35">
        <f t="shared" si="93"/>
        <v>79</v>
      </c>
      <c r="K323" s="35">
        <f t="shared" si="94"/>
        <v>79</v>
      </c>
      <c r="L323" s="35">
        <f t="shared" si="95"/>
        <v>151</v>
      </c>
      <c r="M323" s="35">
        <f t="shared" si="96"/>
        <v>151</v>
      </c>
      <c r="N323" s="36">
        <f t="shared" si="97"/>
        <v>151</v>
      </c>
      <c r="P323" s="48">
        <f>IF(INDEX('Sample Input'!$C$6:$P$6,MATCH(C323,'Sample Input'!$C$9:$P$9,1))&gt;='Sample Input'!$O$9,FORECAST(C323,INDEX('Sample Input'!$C$6:$P$6,MATCH(C323,'Sample Input'!$C$9:$P$9,1)-1):INDEX('Sample Input'!$C$6:$P$6,MATCH(C323,'Sample Input'!$C$9:$P$9,1)),INDEX('Sample Input'!$C$9:$P$9,MATCH(C323,'Sample Input'!$C$9:$P$9,1)-1):INDEX('Sample Input'!$C$9:$P$9,MATCH(C323,'Sample Input'!$C$9:$P$9,1))),FORECAST(C323,INDEX('Sample Input'!$C$6:$P$6,MATCH(C323,'Sample Input'!$C$9:$P$9,1)):INDEX('Sample Input'!$C$6:$P$6,MATCH(C323,'Sample Input'!$C$9:$P$9,1)+1),INDEX('Sample Input'!$C$9:$P$9,MATCH(C323,'Sample Input'!$C$9:$P$9,1)):INDEX('Sample Input'!$C$9:$P$9,MATCH(C323,'Sample Input'!$C$9:$P$9,1)+1)))</f>
        <v>62.553771967169112</v>
      </c>
      <c r="Q323" s="49">
        <f>IF(INDEX('Sample Input'!$C$9:$P$9,MATCH(C323,'Sample Input'!$C$9:$P$9,1))&gt;=20,FORECAST(C323,INDEX('Sample Input'!$C$7:$P$7,MATCH(C323,'Sample Input'!$C$9:$P$9,1)-1):INDEX('Sample Input'!$C$7:$P$7,MATCH(C323,'Sample Input'!$C$9:$P$9,1)),INDEX('Sample Input'!$C$9:$P$9,MATCH(C323,'Sample Input'!$C$9:$P$9,1)-1):INDEX('Sample Input'!$C$9:$P$9,MATCH(C323,'Sample Input'!$C$9:$P$9,1))),FORECAST(C323,INDEX('Sample Input'!$C$7:$P$7,MATCH(C323,'Sample Input'!$C$9:$P$9,1)):INDEX('Sample Input'!$C$7:$P$7,MATCH(C323,'Sample Input'!$C$9:$P$9,1)+1),INDEX('Sample Input'!$C$9:$P$9,MATCH(C323,'Sample Input'!$C$9:$P$9,1)):INDEX('Sample Input'!$C$9:$P$9,MATCH(C323,'Sample Input'!$C$9:$P$9,1)+1)))</f>
        <v>0</v>
      </c>
      <c r="R323" s="50">
        <f>IF(INDEX('Sample Input'!$C$9:$P$9,MATCH(C323,'Sample Input'!$C$9:$P$9,1))&gt;=20,FORECAST(C323,INDEX('Sample Input'!$C$8:$P$8,MATCH(C323,'Sample Input'!$C$9:$P$9,1)-1):INDEX('Sample Input'!$C$8:$P$8,MATCH(C323,'Sample Input'!$C$9:$P$9,1)),INDEX('Sample Input'!$C$9:$P$9,MATCH(C323,'Sample Input'!$C$9:$P$9,1)-1):INDEX('Sample Input'!$C$9:$P$9,MATCH(C323,'Sample Input'!$C$9:$P$9,1))),FORECAST(C323,INDEX('Sample Input'!$C$8:$P$8,MATCH(C323,'Sample Input'!$C$9:$P$9,1)):INDEX('Sample Input'!$C$8:$P$8,MATCH(C323,'Sample Input'!$C$9:$P$9,1)+1),INDEX('Sample Input'!$C$9:$P$9,MATCH(C323,'Sample Input'!$C$9:$P$9,1)):INDEX('Sample Input'!$C$9:$P$9,MATCH(C323,'Sample Input'!$C$9:$P$9,1)+1)))</f>
        <v>0</v>
      </c>
      <c r="T323" s="32">
        <f t="shared" si="98"/>
        <v>62.553771967169112</v>
      </c>
      <c r="U323" s="33">
        <f t="shared" si="99"/>
        <v>0</v>
      </c>
      <c r="V323" s="33">
        <f t="shared" si="100"/>
        <v>0</v>
      </c>
      <c r="W323" s="34">
        <f t="shared" si="101"/>
        <v>0.29516548828125</v>
      </c>
      <c r="X323" s="34">
        <f t="shared" si="102"/>
        <v>0.310546875</v>
      </c>
      <c r="Y323" s="34">
        <f t="shared" si="103"/>
        <v>0.33813896484375006</v>
      </c>
      <c r="Z323" s="35">
        <f t="shared" si="104"/>
        <v>79</v>
      </c>
      <c r="AA323" s="35">
        <f t="shared" si="105"/>
        <v>79</v>
      </c>
      <c r="AB323" s="35">
        <f t="shared" si="106"/>
        <v>79</v>
      </c>
      <c r="AC323" s="35">
        <f t="shared" si="107"/>
        <v>151</v>
      </c>
      <c r="AD323" s="35">
        <f t="shared" si="108"/>
        <v>151</v>
      </c>
      <c r="AE323" s="36">
        <f t="shared" si="109"/>
        <v>151</v>
      </c>
    </row>
    <row r="324" spans="1:31" x14ac:dyDescent="0.25">
      <c r="A324" s="56">
        <v>319</v>
      </c>
      <c r="C324" s="32">
        <f t="shared" si="88"/>
        <v>62.636027285868565</v>
      </c>
      <c r="D324" s="33">
        <f>IF(INDEX('Sample Input'!$C$9:$P$9,MATCH(C324,'Sample Input'!$C$9:$P$9,1))&gt;=20,FORECAST(C324,INDEX('Sample Input'!$C$10:$P$10,MATCH(C324,'Sample Input'!$C$9:$P$9,1)-1):INDEX('Sample Input'!$C$10:$P$10,MATCH(C324,'Sample Input'!$C$9:$P$9,1)),INDEX('Sample Input'!$C$9:$P$9,MATCH(C324,'Sample Input'!$C$9:$P$9,1)-1):INDEX('Sample Input'!$C$9:$P$9,MATCH(C324,'Sample Input'!$C$9:$P$9,1))),FORECAST(C324,INDEX('Sample Input'!$C$10:$P$10,MATCH(C324,'Sample Input'!$C$9:$P$9,1)):INDEX('Sample Input'!$C$10:$P$10,MATCH(C324,'Sample Input'!$C$9:$P$9,1)+1),INDEX('Sample Input'!$C$9:$P$9,MATCH(C324,'Sample Input'!$C$9:$P$9,1)):INDEX('Sample Input'!$C$9:$P$9,MATCH(C324,'Sample Input'!$C$9:$P$9,1)+1)))</f>
        <v>0</v>
      </c>
      <c r="E324" s="33">
        <f>IF(INDEX('Sample Input'!$C$9:$P$9,MATCH(C324,'Sample Input'!$C$9:$P$9,1))&gt;=20,FORECAST(C324,INDEX('Sample Input'!$C$11:$P$11,MATCH(C324,'Sample Input'!$C$9:$P$9,1)-1):INDEX('Sample Input'!$C$11:$P$11,MATCH(C324,'Sample Input'!$C$9:$P$9,1)),INDEX('Sample Input'!$C$9:$P$9,MATCH(C324,'Sample Input'!$C$9:$P$9,1)-1):INDEX('Sample Input'!$C$9:$P$9,MATCH(C324,'Sample Input'!$C$9:$P$9,1))),FORECAST(C324,INDEX('Sample Input'!$C$11:$P$11,MATCH(C324,'Sample Input'!$C$9:$P$9,1)):INDEX('Sample Input'!$C$11:$P$11,MATCH(C324,'Sample Input'!$C$9:$P$9,1)+1),INDEX('Sample Input'!$C$9:$P$9,MATCH(C324,'Sample Input'!$C$9:$P$9,1)):INDEX('Sample Input'!$C$9:$P$9,MATCH(C324,'Sample Input'!$C$9:$P$9,1)+1)))</f>
        <v>0</v>
      </c>
      <c r="F324" s="34">
        <f t="shared" si="89"/>
        <v>0.29609368164062499</v>
      </c>
      <c r="G324" s="34">
        <f t="shared" si="90"/>
        <v>0.3115234375</v>
      </c>
      <c r="H324" s="34">
        <f t="shared" si="91"/>
        <v>0.33920229492187504</v>
      </c>
      <c r="I324" s="35">
        <f t="shared" si="92"/>
        <v>79</v>
      </c>
      <c r="J324" s="35">
        <f t="shared" si="93"/>
        <v>79</v>
      </c>
      <c r="K324" s="35">
        <f t="shared" si="94"/>
        <v>79</v>
      </c>
      <c r="L324" s="35">
        <f t="shared" si="95"/>
        <v>151</v>
      </c>
      <c r="M324" s="35">
        <f t="shared" si="96"/>
        <v>151</v>
      </c>
      <c r="N324" s="36">
        <f t="shared" si="97"/>
        <v>151</v>
      </c>
      <c r="P324" s="48">
        <f>IF(INDEX('Sample Input'!$C$6:$P$6,MATCH(C324,'Sample Input'!$C$9:$P$9,1))&gt;='Sample Input'!$O$9,FORECAST(C324,INDEX('Sample Input'!$C$6:$P$6,MATCH(C324,'Sample Input'!$C$9:$P$9,1)-1):INDEX('Sample Input'!$C$6:$P$6,MATCH(C324,'Sample Input'!$C$9:$P$9,1)),INDEX('Sample Input'!$C$9:$P$9,MATCH(C324,'Sample Input'!$C$9:$P$9,1)-1):INDEX('Sample Input'!$C$9:$P$9,MATCH(C324,'Sample Input'!$C$9:$P$9,1))),FORECAST(C324,INDEX('Sample Input'!$C$6:$P$6,MATCH(C324,'Sample Input'!$C$9:$P$9,1)):INDEX('Sample Input'!$C$6:$P$6,MATCH(C324,'Sample Input'!$C$9:$P$9,1)+1),INDEX('Sample Input'!$C$9:$P$9,MATCH(C324,'Sample Input'!$C$9:$P$9,1)):INDEX('Sample Input'!$C$9:$P$9,MATCH(C324,'Sample Input'!$C$9:$P$9,1)+1)))</f>
        <v>62.636027285868565</v>
      </c>
      <c r="Q324" s="49">
        <f>IF(INDEX('Sample Input'!$C$9:$P$9,MATCH(C324,'Sample Input'!$C$9:$P$9,1))&gt;=20,FORECAST(C324,INDEX('Sample Input'!$C$7:$P$7,MATCH(C324,'Sample Input'!$C$9:$P$9,1)-1):INDEX('Sample Input'!$C$7:$P$7,MATCH(C324,'Sample Input'!$C$9:$P$9,1)),INDEX('Sample Input'!$C$9:$P$9,MATCH(C324,'Sample Input'!$C$9:$P$9,1)-1):INDEX('Sample Input'!$C$9:$P$9,MATCH(C324,'Sample Input'!$C$9:$P$9,1))),FORECAST(C324,INDEX('Sample Input'!$C$7:$P$7,MATCH(C324,'Sample Input'!$C$9:$P$9,1)):INDEX('Sample Input'!$C$7:$P$7,MATCH(C324,'Sample Input'!$C$9:$P$9,1)+1),INDEX('Sample Input'!$C$9:$P$9,MATCH(C324,'Sample Input'!$C$9:$P$9,1)):INDEX('Sample Input'!$C$9:$P$9,MATCH(C324,'Sample Input'!$C$9:$P$9,1)+1)))</f>
        <v>0</v>
      </c>
      <c r="R324" s="50">
        <f>IF(INDEX('Sample Input'!$C$9:$P$9,MATCH(C324,'Sample Input'!$C$9:$P$9,1))&gt;=20,FORECAST(C324,INDEX('Sample Input'!$C$8:$P$8,MATCH(C324,'Sample Input'!$C$9:$P$9,1)-1):INDEX('Sample Input'!$C$8:$P$8,MATCH(C324,'Sample Input'!$C$9:$P$9,1)),INDEX('Sample Input'!$C$9:$P$9,MATCH(C324,'Sample Input'!$C$9:$P$9,1)-1):INDEX('Sample Input'!$C$9:$P$9,MATCH(C324,'Sample Input'!$C$9:$P$9,1))),FORECAST(C324,INDEX('Sample Input'!$C$8:$P$8,MATCH(C324,'Sample Input'!$C$9:$P$9,1)):INDEX('Sample Input'!$C$8:$P$8,MATCH(C324,'Sample Input'!$C$9:$P$9,1)+1),INDEX('Sample Input'!$C$9:$P$9,MATCH(C324,'Sample Input'!$C$9:$P$9,1)):INDEX('Sample Input'!$C$9:$P$9,MATCH(C324,'Sample Input'!$C$9:$P$9,1)+1)))</f>
        <v>0</v>
      </c>
      <c r="T324" s="32">
        <f t="shared" si="98"/>
        <v>62.636027285868565</v>
      </c>
      <c r="U324" s="33">
        <f t="shared" si="99"/>
        <v>0</v>
      </c>
      <c r="V324" s="33">
        <f t="shared" si="100"/>
        <v>0</v>
      </c>
      <c r="W324" s="34">
        <f t="shared" si="101"/>
        <v>0.29609368164062499</v>
      </c>
      <c r="X324" s="34">
        <f t="shared" si="102"/>
        <v>0.3115234375</v>
      </c>
      <c r="Y324" s="34">
        <f t="shared" si="103"/>
        <v>0.33920229492187504</v>
      </c>
      <c r="Z324" s="35">
        <f t="shared" si="104"/>
        <v>79</v>
      </c>
      <c r="AA324" s="35">
        <f t="shared" si="105"/>
        <v>79</v>
      </c>
      <c r="AB324" s="35">
        <f t="shared" si="106"/>
        <v>79</v>
      </c>
      <c r="AC324" s="35">
        <f t="shared" si="107"/>
        <v>151</v>
      </c>
      <c r="AD324" s="35">
        <f t="shared" si="108"/>
        <v>151</v>
      </c>
      <c r="AE324" s="36">
        <f t="shared" si="109"/>
        <v>151</v>
      </c>
    </row>
    <row r="325" spans="1:31" x14ac:dyDescent="0.25">
      <c r="A325" s="56">
        <v>320</v>
      </c>
      <c r="C325" s="32">
        <f t="shared" si="88"/>
        <v>62.718110881252301</v>
      </c>
      <c r="D325" s="33">
        <f>IF(INDEX('Sample Input'!$C$9:$P$9,MATCH(C325,'Sample Input'!$C$9:$P$9,1))&gt;=20,FORECAST(C325,INDEX('Sample Input'!$C$10:$P$10,MATCH(C325,'Sample Input'!$C$9:$P$9,1)-1):INDEX('Sample Input'!$C$10:$P$10,MATCH(C325,'Sample Input'!$C$9:$P$9,1)),INDEX('Sample Input'!$C$9:$P$9,MATCH(C325,'Sample Input'!$C$9:$P$9,1)-1):INDEX('Sample Input'!$C$9:$P$9,MATCH(C325,'Sample Input'!$C$9:$P$9,1))),FORECAST(C325,INDEX('Sample Input'!$C$10:$P$10,MATCH(C325,'Sample Input'!$C$9:$P$9,1)):INDEX('Sample Input'!$C$10:$P$10,MATCH(C325,'Sample Input'!$C$9:$P$9,1)+1),INDEX('Sample Input'!$C$9:$P$9,MATCH(C325,'Sample Input'!$C$9:$P$9,1)):INDEX('Sample Input'!$C$9:$P$9,MATCH(C325,'Sample Input'!$C$9:$P$9,1)+1)))</f>
        <v>0</v>
      </c>
      <c r="E325" s="33">
        <f>IF(INDEX('Sample Input'!$C$9:$P$9,MATCH(C325,'Sample Input'!$C$9:$P$9,1))&gt;=20,FORECAST(C325,INDEX('Sample Input'!$C$11:$P$11,MATCH(C325,'Sample Input'!$C$9:$P$9,1)-1):INDEX('Sample Input'!$C$11:$P$11,MATCH(C325,'Sample Input'!$C$9:$P$9,1)),INDEX('Sample Input'!$C$9:$P$9,MATCH(C325,'Sample Input'!$C$9:$P$9,1)-1):INDEX('Sample Input'!$C$9:$P$9,MATCH(C325,'Sample Input'!$C$9:$P$9,1))),FORECAST(C325,INDEX('Sample Input'!$C$11:$P$11,MATCH(C325,'Sample Input'!$C$9:$P$9,1)):INDEX('Sample Input'!$C$11:$P$11,MATCH(C325,'Sample Input'!$C$9:$P$9,1)+1),INDEX('Sample Input'!$C$9:$P$9,MATCH(C325,'Sample Input'!$C$9:$P$9,1)):INDEX('Sample Input'!$C$9:$P$9,MATCH(C325,'Sample Input'!$C$9:$P$9,1)+1)))</f>
        <v>0</v>
      </c>
      <c r="F325" s="34">
        <f t="shared" si="89"/>
        <v>0.29702187500000005</v>
      </c>
      <c r="G325" s="34">
        <f t="shared" si="90"/>
        <v>0.31250000000000006</v>
      </c>
      <c r="H325" s="34">
        <f t="shared" si="91"/>
        <v>0.34026562500000007</v>
      </c>
      <c r="I325" s="35">
        <f t="shared" si="92"/>
        <v>80</v>
      </c>
      <c r="J325" s="35">
        <f t="shared" si="93"/>
        <v>80</v>
      </c>
      <c r="K325" s="35">
        <f t="shared" si="94"/>
        <v>80</v>
      </c>
      <c r="L325" s="35">
        <f t="shared" si="95"/>
        <v>152</v>
      </c>
      <c r="M325" s="35">
        <f t="shared" si="96"/>
        <v>152</v>
      </c>
      <c r="N325" s="36">
        <f t="shared" si="97"/>
        <v>152</v>
      </c>
      <c r="P325" s="48">
        <f>IF(INDEX('Sample Input'!$C$6:$P$6,MATCH(C325,'Sample Input'!$C$9:$P$9,1))&gt;='Sample Input'!$O$9,FORECAST(C325,INDEX('Sample Input'!$C$6:$P$6,MATCH(C325,'Sample Input'!$C$9:$P$9,1)-1):INDEX('Sample Input'!$C$6:$P$6,MATCH(C325,'Sample Input'!$C$9:$P$9,1)),INDEX('Sample Input'!$C$9:$P$9,MATCH(C325,'Sample Input'!$C$9:$P$9,1)-1):INDEX('Sample Input'!$C$9:$P$9,MATCH(C325,'Sample Input'!$C$9:$P$9,1))),FORECAST(C325,INDEX('Sample Input'!$C$6:$P$6,MATCH(C325,'Sample Input'!$C$9:$P$9,1)):INDEX('Sample Input'!$C$6:$P$6,MATCH(C325,'Sample Input'!$C$9:$P$9,1)+1),INDEX('Sample Input'!$C$9:$P$9,MATCH(C325,'Sample Input'!$C$9:$P$9,1)):INDEX('Sample Input'!$C$9:$P$9,MATCH(C325,'Sample Input'!$C$9:$P$9,1)+1)))</f>
        <v>62.718110881252301</v>
      </c>
      <c r="Q325" s="49">
        <f>IF(INDEX('Sample Input'!$C$9:$P$9,MATCH(C325,'Sample Input'!$C$9:$P$9,1))&gt;=20,FORECAST(C325,INDEX('Sample Input'!$C$7:$P$7,MATCH(C325,'Sample Input'!$C$9:$P$9,1)-1):INDEX('Sample Input'!$C$7:$P$7,MATCH(C325,'Sample Input'!$C$9:$P$9,1)),INDEX('Sample Input'!$C$9:$P$9,MATCH(C325,'Sample Input'!$C$9:$P$9,1)-1):INDEX('Sample Input'!$C$9:$P$9,MATCH(C325,'Sample Input'!$C$9:$P$9,1))),FORECAST(C325,INDEX('Sample Input'!$C$7:$P$7,MATCH(C325,'Sample Input'!$C$9:$P$9,1)):INDEX('Sample Input'!$C$7:$P$7,MATCH(C325,'Sample Input'!$C$9:$P$9,1)+1),INDEX('Sample Input'!$C$9:$P$9,MATCH(C325,'Sample Input'!$C$9:$P$9,1)):INDEX('Sample Input'!$C$9:$P$9,MATCH(C325,'Sample Input'!$C$9:$P$9,1)+1)))</f>
        <v>0</v>
      </c>
      <c r="R325" s="50">
        <f>IF(INDEX('Sample Input'!$C$9:$P$9,MATCH(C325,'Sample Input'!$C$9:$P$9,1))&gt;=20,FORECAST(C325,INDEX('Sample Input'!$C$8:$P$8,MATCH(C325,'Sample Input'!$C$9:$P$9,1)-1):INDEX('Sample Input'!$C$8:$P$8,MATCH(C325,'Sample Input'!$C$9:$P$9,1)),INDEX('Sample Input'!$C$9:$P$9,MATCH(C325,'Sample Input'!$C$9:$P$9,1)-1):INDEX('Sample Input'!$C$9:$P$9,MATCH(C325,'Sample Input'!$C$9:$P$9,1))),FORECAST(C325,INDEX('Sample Input'!$C$8:$P$8,MATCH(C325,'Sample Input'!$C$9:$P$9,1)):INDEX('Sample Input'!$C$8:$P$8,MATCH(C325,'Sample Input'!$C$9:$P$9,1)+1),INDEX('Sample Input'!$C$9:$P$9,MATCH(C325,'Sample Input'!$C$9:$P$9,1)):INDEX('Sample Input'!$C$9:$P$9,MATCH(C325,'Sample Input'!$C$9:$P$9,1)+1)))</f>
        <v>0</v>
      </c>
      <c r="T325" s="32">
        <f t="shared" si="98"/>
        <v>62.718110881252301</v>
      </c>
      <c r="U325" s="33">
        <f t="shared" si="99"/>
        <v>0</v>
      </c>
      <c r="V325" s="33">
        <f t="shared" si="100"/>
        <v>0</v>
      </c>
      <c r="W325" s="34">
        <f t="shared" si="101"/>
        <v>0.29702187500000005</v>
      </c>
      <c r="X325" s="34">
        <f t="shared" si="102"/>
        <v>0.31250000000000006</v>
      </c>
      <c r="Y325" s="34">
        <f t="shared" si="103"/>
        <v>0.34026562500000007</v>
      </c>
      <c r="Z325" s="35">
        <f t="shared" si="104"/>
        <v>80</v>
      </c>
      <c r="AA325" s="35">
        <f t="shared" si="105"/>
        <v>80</v>
      </c>
      <c r="AB325" s="35">
        <f t="shared" si="106"/>
        <v>80</v>
      </c>
      <c r="AC325" s="35">
        <f t="shared" si="107"/>
        <v>152</v>
      </c>
      <c r="AD325" s="35">
        <f t="shared" si="108"/>
        <v>152</v>
      </c>
      <c r="AE325" s="36">
        <f t="shared" si="109"/>
        <v>152</v>
      </c>
    </row>
    <row r="326" spans="1:31" x14ac:dyDescent="0.25">
      <c r="A326" s="56">
        <v>321</v>
      </c>
      <c r="C326" s="32">
        <f t="shared" ref="C326:C389" si="110">IF(A326/1024&lt;0.008856,903.3*A326/1024,116*POWER(A326/1024,1/3)-16)</f>
        <v>62.800023646784453</v>
      </c>
      <c r="D326" s="33">
        <f>IF(INDEX('Sample Input'!$C$9:$P$9,MATCH(C326,'Sample Input'!$C$9:$P$9,1))&gt;=20,FORECAST(C326,INDEX('Sample Input'!$C$10:$P$10,MATCH(C326,'Sample Input'!$C$9:$P$9,1)-1):INDEX('Sample Input'!$C$10:$P$10,MATCH(C326,'Sample Input'!$C$9:$P$9,1)),INDEX('Sample Input'!$C$9:$P$9,MATCH(C326,'Sample Input'!$C$9:$P$9,1)-1):INDEX('Sample Input'!$C$9:$P$9,MATCH(C326,'Sample Input'!$C$9:$P$9,1))),FORECAST(C326,INDEX('Sample Input'!$C$10:$P$10,MATCH(C326,'Sample Input'!$C$9:$P$9,1)):INDEX('Sample Input'!$C$10:$P$10,MATCH(C326,'Sample Input'!$C$9:$P$9,1)+1),INDEX('Sample Input'!$C$9:$P$9,MATCH(C326,'Sample Input'!$C$9:$P$9,1)):INDEX('Sample Input'!$C$9:$P$9,MATCH(C326,'Sample Input'!$C$9:$P$9,1)+1)))</f>
        <v>0</v>
      </c>
      <c r="E326" s="33">
        <f>IF(INDEX('Sample Input'!$C$9:$P$9,MATCH(C326,'Sample Input'!$C$9:$P$9,1))&gt;=20,FORECAST(C326,INDEX('Sample Input'!$C$11:$P$11,MATCH(C326,'Sample Input'!$C$9:$P$9,1)-1):INDEX('Sample Input'!$C$11:$P$11,MATCH(C326,'Sample Input'!$C$9:$P$9,1)),INDEX('Sample Input'!$C$9:$P$9,MATCH(C326,'Sample Input'!$C$9:$P$9,1)-1):INDEX('Sample Input'!$C$9:$P$9,MATCH(C326,'Sample Input'!$C$9:$P$9,1))),FORECAST(C326,INDEX('Sample Input'!$C$11:$P$11,MATCH(C326,'Sample Input'!$C$9:$P$9,1)):INDEX('Sample Input'!$C$11:$P$11,MATCH(C326,'Sample Input'!$C$9:$P$9,1)+1),INDEX('Sample Input'!$C$9:$P$9,MATCH(C326,'Sample Input'!$C$9:$P$9,1)):INDEX('Sample Input'!$C$9:$P$9,MATCH(C326,'Sample Input'!$C$9:$P$9,1)+1)))</f>
        <v>0</v>
      </c>
      <c r="F326" s="34">
        <f t="shared" ref="F326:F389" si="111">IF(POWER(((D326/500)+((C326+16)/116)),3)&gt;0.008856,POWER(((D326/500)+((C326+16)/116)),3)*0.95047,(116*D326/500+C326)/903.3*0.95047)</f>
        <v>0.29795006835937493</v>
      </c>
      <c r="G326" s="34">
        <f t="shared" ref="G326:G389" si="112">IF(C326&gt;903.3*0.008856,POWER((C326+16)/116,3),C326/903.3)</f>
        <v>0.31347656249999989</v>
      </c>
      <c r="H326" s="34">
        <f t="shared" ref="H326:H389" si="113">IF(POWER((C326+16)/116-E326/200,3)&gt;0.008856,POWER((C326+16)/116-E326/200,3)*1.08885,((C326+16-116*E326/200)-16)/903.3*1.08883)</f>
        <v>0.34132895507812488</v>
      </c>
      <c r="I326" s="35">
        <f t="shared" ref="I326:I389" si="114">IF(ROUNDDOWN((3.2404542*F326-1.5371385*G326-0.4985314*H326)*255+0.5,0)&lt;0,0,IF(ROUNDDOWN((3.2404542*F326-1.5371385*G326-0.4985314*H326)*255+0.5,0)&gt;255,255,ROUNDDOWN((3.2404542*F326-1.5371385*G326-0.4985314*H326)*255+0.5,0)))</f>
        <v>80</v>
      </c>
      <c r="J326" s="35">
        <f t="shared" ref="J326:J389" si="115">IF(ROUNDDOWN((-0.96926*F326+1.8760108*G326+0.041556*H326)*255+0.5,0)&lt;0,0,IF(ROUNDDOWN((-0.96926*F326+1.8760108*G326+0.041556*H326)*255+0.5,0)&gt;255,255,ROUNDDOWN((-0.96926*F326+1.8760108*G326+0.041556*H326)*255+0.5,0)))</f>
        <v>80</v>
      </c>
      <c r="K326" s="35">
        <f t="shared" ref="K326:K389" si="116">IF(ROUNDDOWN((0.0556434*F326-0.2040259*G326+1.0572252*H326)*255+0.5,0)&lt;0,0,IF(ROUNDDOWN((0.0556434*F326-0.2040259*G326+1.0572252*H326)*255+0.5,0)&gt;255,255,ROUNDDOWN((0.0556434*F326-0.2040259*G326+1.0572252*H326)*255+0.5,0)))</f>
        <v>80</v>
      </c>
      <c r="L326" s="35">
        <f t="shared" ref="L326:L389" si="117">IF(3.2404542*F326-1.5371385*G326-0.4985314*H326&lt;0.0031308,IF(ROUNDDOWN((12.92*(3.2404542*F326-1.5371385*G326-0.4985314*H326))*255+0.5,0)&lt;0,0,ROUNDDOWN((12.92*(3.2404542*F326-1.5371385*G326-0.4985314*H326))*255+0.5,0)),IF(ROUNDDOWN((1.055*POWER(3.2404542*F326-1.5371385*G326-0.4985314*H326, 1/2.4)-0.055)*255+0.5, 0)&gt;255,255,ROUNDDOWN((1.055*POWER(3.2404542*F326-1.5371385*G326-0.4985314*H326, 1/2.4)-0.055)*255+0.5, 0)))</f>
        <v>152</v>
      </c>
      <c r="M326" s="35">
        <f t="shared" ref="M326:M389" si="118">IF((-0.96926*F326+1.8760108*G326+0.041556*H326)&lt;0.0031308,IF(ROUNDDOWN((12.92*(-0.96926*F326+1.8760108*G326+0.041556*H326))*255+0.5,0)&lt;0,0,ROUNDDOWN((12.92*(-0.96926*F326+1.8760108*G326+0.041556*H326))*255+0.5,0)),IF(ROUNDDOWN((1.055*POWER((-0.96926*F326+1.8760108*G326+0.041556*H326), 1/2.4)-0.055)*255+0.5, 0)&gt;255,255,ROUNDDOWN((1.055*POWER((-0.96926*F326+1.8760108*G326+0.041556*H326), 1/2.4)-0.055)*255+0.5, 0)))</f>
        <v>152</v>
      </c>
      <c r="N326" s="36">
        <f t="shared" ref="N326:N389" si="119">IF((0.0556434*F326-0.2040259*G326+1.0572252*H326)&lt;0.0031308,IF(ROUNDDOWN((12.92*(0.0556434*F326-0.2040259*G326+1.0572252*H326))*255+0.5,0)&lt;0,0,ROUNDDOWN((12.92*(0.0556434*F326-0.2040259*G326+1.0572252*H326))*255+0.5,0)),IF(ROUNDDOWN((1.055*POWER((0.0556434*F326-0.2040259*G326+1.0572252*H326),1/2.4)-0.055)*255+0.5,0)&gt;255,255,ROUNDDOWN((1.055*POWER((0.0556434*F326-0.2040259*G326+1.0572252*H326),1/2.4)-0.055)*255+0.5,0)))</f>
        <v>152</v>
      </c>
      <c r="P326" s="48">
        <f>IF(INDEX('Sample Input'!$C$6:$P$6,MATCH(C326,'Sample Input'!$C$9:$P$9,1))&gt;='Sample Input'!$O$9,FORECAST(C326,INDEX('Sample Input'!$C$6:$P$6,MATCH(C326,'Sample Input'!$C$9:$P$9,1)-1):INDEX('Sample Input'!$C$6:$P$6,MATCH(C326,'Sample Input'!$C$9:$P$9,1)),INDEX('Sample Input'!$C$9:$P$9,MATCH(C326,'Sample Input'!$C$9:$P$9,1)-1):INDEX('Sample Input'!$C$9:$P$9,MATCH(C326,'Sample Input'!$C$9:$P$9,1))),FORECAST(C326,INDEX('Sample Input'!$C$6:$P$6,MATCH(C326,'Sample Input'!$C$9:$P$9,1)):INDEX('Sample Input'!$C$6:$P$6,MATCH(C326,'Sample Input'!$C$9:$P$9,1)+1),INDEX('Sample Input'!$C$9:$P$9,MATCH(C326,'Sample Input'!$C$9:$P$9,1)):INDEX('Sample Input'!$C$9:$P$9,MATCH(C326,'Sample Input'!$C$9:$P$9,1)+1)))</f>
        <v>62.800023646784453</v>
      </c>
      <c r="Q326" s="49">
        <f>IF(INDEX('Sample Input'!$C$9:$P$9,MATCH(C326,'Sample Input'!$C$9:$P$9,1))&gt;=20,FORECAST(C326,INDEX('Sample Input'!$C$7:$P$7,MATCH(C326,'Sample Input'!$C$9:$P$9,1)-1):INDEX('Sample Input'!$C$7:$P$7,MATCH(C326,'Sample Input'!$C$9:$P$9,1)),INDEX('Sample Input'!$C$9:$P$9,MATCH(C326,'Sample Input'!$C$9:$P$9,1)-1):INDEX('Sample Input'!$C$9:$P$9,MATCH(C326,'Sample Input'!$C$9:$P$9,1))),FORECAST(C326,INDEX('Sample Input'!$C$7:$P$7,MATCH(C326,'Sample Input'!$C$9:$P$9,1)):INDEX('Sample Input'!$C$7:$P$7,MATCH(C326,'Sample Input'!$C$9:$P$9,1)+1),INDEX('Sample Input'!$C$9:$P$9,MATCH(C326,'Sample Input'!$C$9:$P$9,1)):INDEX('Sample Input'!$C$9:$P$9,MATCH(C326,'Sample Input'!$C$9:$P$9,1)+1)))</f>
        <v>0</v>
      </c>
      <c r="R326" s="50">
        <f>IF(INDEX('Sample Input'!$C$9:$P$9,MATCH(C326,'Sample Input'!$C$9:$P$9,1))&gt;=20,FORECAST(C326,INDEX('Sample Input'!$C$8:$P$8,MATCH(C326,'Sample Input'!$C$9:$P$9,1)-1):INDEX('Sample Input'!$C$8:$P$8,MATCH(C326,'Sample Input'!$C$9:$P$9,1)),INDEX('Sample Input'!$C$9:$P$9,MATCH(C326,'Sample Input'!$C$9:$P$9,1)-1):INDEX('Sample Input'!$C$9:$P$9,MATCH(C326,'Sample Input'!$C$9:$P$9,1))),FORECAST(C326,INDEX('Sample Input'!$C$8:$P$8,MATCH(C326,'Sample Input'!$C$9:$P$9,1)):INDEX('Sample Input'!$C$8:$P$8,MATCH(C326,'Sample Input'!$C$9:$P$9,1)+1),INDEX('Sample Input'!$C$9:$P$9,MATCH(C326,'Sample Input'!$C$9:$P$9,1)):INDEX('Sample Input'!$C$9:$P$9,MATCH(C326,'Sample Input'!$C$9:$P$9,1)+1)))</f>
        <v>0</v>
      </c>
      <c r="T326" s="32">
        <f t="shared" ref="T326:T389" si="120">(1-$T$2/100)*C326+($T$2/100)*P326</f>
        <v>62.800023646784453</v>
      </c>
      <c r="U326" s="33">
        <f t="shared" ref="U326:U389" si="121">($T$2/100)*(Q326-D326)</f>
        <v>0</v>
      </c>
      <c r="V326" s="33">
        <f t="shared" ref="V326:V389" si="122">($T$2/100)*(R326-E326)</f>
        <v>0</v>
      </c>
      <c r="W326" s="34">
        <f t="shared" ref="W326:W389" si="123">IF(POWER(((U326/500)+((T326+16)/116)),3)&gt;0.008856,POWER(((U326/500)+((T326+16)/116)),3)*0.95047,(116*U326/500+T326)/903.3*0.95047)</f>
        <v>0.29795006835937493</v>
      </c>
      <c r="X326" s="34">
        <f t="shared" ref="X326:X389" si="124">IF(T326&gt;903.3*0.008856,POWER((T326+16)/116,3),T326/903.3)</f>
        <v>0.31347656249999989</v>
      </c>
      <c r="Y326" s="34">
        <f t="shared" ref="Y326:Y389" si="125">IF(POWER((T326+16)/116-V326/200,3)&gt;0.008856,POWER((T326+16)/116-V326/200,3)*1.08885,((T326+16-116*V326/200)-16)/903.3*1.08883)</f>
        <v>0.34132895507812488</v>
      </c>
      <c r="Z326" s="35">
        <f t="shared" ref="Z326:Z389" si="126">IF(ROUNDDOWN((3.2404542*W326-1.5371385*X326-0.4985314*Y326)*255+0.5,0)&lt;0,0,IF(ROUNDDOWN((3.2404542*W326-1.5371385*X326-0.4985314*Y326)*255+0.5,0)&gt;255,255,ROUNDDOWN((3.2404542*W326-1.5371385*X326-0.4985314*Y326)*255+0.5,0)))</f>
        <v>80</v>
      </c>
      <c r="AA326" s="35">
        <f t="shared" ref="AA326:AA389" si="127">IF(ROUNDDOWN((-0.96926*W326+1.8760108*X326+0.041556*Y326)*255+0.5,0)&lt;0,0,IF(ROUNDDOWN((-0.96926*W326+1.8760108*X326+0.041556*Y326)*255+0.5,0)&gt;255,255,ROUNDDOWN((-0.96926*W326+1.8760108*X326+0.041556*Y326)*255+0.5,0)))</f>
        <v>80</v>
      </c>
      <c r="AB326" s="35">
        <f t="shared" ref="AB326:AB389" si="128">IF(ROUNDDOWN((0.0556434*W326-0.2040259*X326+1.0572252*Y326)*255+0.5,0)&lt;0,0,IF(ROUNDDOWN((0.0556434*W326-0.2040259*X326+1.0572252*Y326)*255+0.5,0)&gt;255,255,ROUNDDOWN((0.0556434*W326-0.2040259*X326+1.0572252*Y326)*255+0.5,0)))</f>
        <v>80</v>
      </c>
      <c r="AC326" s="35">
        <f t="shared" ref="AC326:AC389" si="129">IF(3.2404542*W326-1.5371385*X326-0.4985314*Y326&lt;0.0031308,IF(ROUNDDOWN((12.92*(3.2404542*W326-1.5371385*X326-0.4985314*Y326))*255+0.5,0)&lt;0,0,ROUNDDOWN((12.92*(3.2404542*W326-1.5371385*X326-0.4985314*Y326))*255+0.5,0)),IF(ROUNDDOWN((1.055*POWER(3.2404542*W326-1.5371385*X326-0.4985314*Y326, 1/2.4)-0.055)*255+0.5, 0)&gt;255,255,ROUNDDOWN((1.055*POWER(3.2404542*W326-1.5371385*X326-0.4985314*Y326, 1/2.4)-0.055)*255+0.5, 0)))</f>
        <v>152</v>
      </c>
      <c r="AD326" s="35">
        <f t="shared" ref="AD326:AD389" si="130">IF((-0.96926*W326+1.8760108*X326+0.041556*Y326)&lt;0.0031308,IF(ROUNDDOWN((12.92*(-0.96926*W326+1.8760108*X326+0.041556*Y326))*255+0.5,0)&lt;0,0,ROUNDDOWN((12.92*(-0.96926*W326+1.8760108*X326+0.041556*Y326))*255+0.5,0)),IF(ROUNDDOWN((1.055*POWER((-0.96926*W326+1.8760108*X326+0.041556*Y326), 1/2.4)-0.055)*255+0.5, 0)&gt;255,255,ROUNDDOWN((1.055*POWER((-0.96926*W326+1.8760108*X326+0.041556*Y326), 1/2.4)-0.055)*255+0.5, 0)))</f>
        <v>152</v>
      </c>
      <c r="AE326" s="36">
        <f t="shared" ref="AE326:AE389" si="131">IF((0.0556434*W326-0.2040259*X326+1.0572252*Y326)&lt;0.0031308,IF(ROUNDDOWN((12.92*(0.0556434*W326-0.2040259*X326+1.0572252*Y326))*255+0.5,0)&lt;0,0,ROUNDDOWN((12.92*(0.0556434*W326-0.2040259*X326+1.0572252*Y326))*255+0.5,0)),IF(ROUNDDOWN((1.055*POWER((0.0556434*W326-0.2040259*X326+1.0572252*Y326),1/2.4)-0.055)*255+0.5,0)&gt;255,255,ROUNDDOWN((1.055*POWER((0.0556434*W326-0.2040259*X326+1.0572252*Y326),1/2.4)-0.055)*255+0.5,0)))</f>
        <v>152</v>
      </c>
    </row>
    <row r="327" spans="1:31" x14ac:dyDescent="0.25">
      <c r="A327" s="56">
        <v>322</v>
      </c>
      <c r="C327" s="32">
        <f t="shared" si="110"/>
        <v>62.881766468514556</v>
      </c>
      <c r="D327" s="33">
        <f>IF(INDEX('Sample Input'!$C$9:$P$9,MATCH(C327,'Sample Input'!$C$9:$P$9,1))&gt;=20,FORECAST(C327,INDEX('Sample Input'!$C$10:$P$10,MATCH(C327,'Sample Input'!$C$9:$P$9,1)-1):INDEX('Sample Input'!$C$10:$P$10,MATCH(C327,'Sample Input'!$C$9:$P$9,1)),INDEX('Sample Input'!$C$9:$P$9,MATCH(C327,'Sample Input'!$C$9:$P$9,1)-1):INDEX('Sample Input'!$C$9:$P$9,MATCH(C327,'Sample Input'!$C$9:$P$9,1))),FORECAST(C327,INDEX('Sample Input'!$C$10:$P$10,MATCH(C327,'Sample Input'!$C$9:$P$9,1)):INDEX('Sample Input'!$C$10:$P$10,MATCH(C327,'Sample Input'!$C$9:$P$9,1)+1),INDEX('Sample Input'!$C$9:$P$9,MATCH(C327,'Sample Input'!$C$9:$P$9,1)):INDEX('Sample Input'!$C$9:$P$9,MATCH(C327,'Sample Input'!$C$9:$P$9,1)+1)))</f>
        <v>0</v>
      </c>
      <c r="E327" s="33">
        <f>IF(INDEX('Sample Input'!$C$9:$P$9,MATCH(C327,'Sample Input'!$C$9:$P$9,1))&gt;=20,FORECAST(C327,INDEX('Sample Input'!$C$11:$P$11,MATCH(C327,'Sample Input'!$C$9:$P$9,1)-1):INDEX('Sample Input'!$C$11:$P$11,MATCH(C327,'Sample Input'!$C$9:$P$9,1)),INDEX('Sample Input'!$C$9:$P$9,MATCH(C327,'Sample Input'!$C$9:$P$9,1)-1):INDEX('Sample Input'!$C$9:$P$9,MATCH(C327,'Sample Input'!$C$9:$P$9,1))),FORECAST(C327,INDEX('Sample Input'!$C$11:$P$11,MATCH(C327,'Sample Input'!$C$9:$P$9,1)):INDEX('Sample Input'!$C$11:$P$11,MATCH(C327,'Sample Input'!$C$9:$P$9,1)+1),INDEX('Sample Input'!$C$9:$P$9,MATCH(C327,'Sample Input'!$C$9:$P$9,1)):INDEX('Sample Input'!$C$9:$P$9,MATCH(C327,'Sample Input'!$C$9:$P$9,1)+1)))</f>
        <v>0</v>
      </c>
      <c r="F327" s="34">
        <f t="shared" si="111"/>
        <v>0.29887826171875004</v>
      </c>
      <c r="G327" s="34">
        <f t="shared" si="112"/>
        <v>0.314453125</v>
      </c>
      <c r="H327" s="34">
        <f t="shared" si="113"/>
        <v>0.34239228515625003</v>
      </c>
      <c r="I327" s="35">
        <f t="shared" si="114"/>
        <v>80</v>
      </c>
      <c r="J327" s="35">
        <f t="shared" si="115"/>
        <v>80</v>
      </c>
      <c r="K327" s="35">
        <f t="shared" si="116"/>
        <v>80</v>
      </c>
      <c r="L327" s="35">
        <f t="shared" si="117"/>
        <v>152</v>
      </c>
      <c r="M327" s="35">
        <f t="shared" si="118"/>
        <v>152</v>
      </c>
      <c r="N327" s="36">
        <f t="shared" si="119"/>
        <v>152</v>
      </c>
      <c r="P327" s="48">
        <f>IF(INDEX('Sample Input'!$C$6:$P$6,MATCH(C327,'Sample Input'!$C$9:$P$9,1))&gt;='Sample Input'!$O$9,FORECAST(C327,INDEX('Sample Input'!$C$6:$P$6,MATCH(C327,'Sample Input'!$C$9:$P$9,1)-1):INDEX('Sample Input'!$C$6:$P$6,MATCH(C327,'Sample Input'!$C$9:$P$9,1)),INDEX('Sample Input'!$C$9:$P$9,MATCH(C327,'Sample Input'!$C$9:$P$9,1)-1):INDEX('Sample Input'!$C$9:$P$9,MATCH(C327,'Sample Input'!$C$9:$P$9,1))),FORECAST(C327,INDEX('Sample Input'!$C$6:$P$6,MATCH(C327,'Sample Input'!$C$9:$P$9,1)):INDEX('Sample Input'!$C$6:$P$6,MATCH(C327,'Sample Input'!$C$9:$P$9,1)+1),INDEX('Sample Input'!$C$9:$P$9,MATCH(C327,'Sample Input'!$C$9:$P$9,1)):INDEX('Sample Input'!$C$9:$P$9,MATCH(C327,'Sample Input'!$C$9:$P$9,1)+1)))</f>
        <v>62.881766468514556</v>
      </c>
      <c r="Q327" s="49">
        <f>IF(INDEX('Sample Input'!$C$9:$P$9,MATCH(C327,'Sample Input'!$C$9:$P$9,1))&gt;=20,FORECAST(C327,INDEX('Sample Input'!$C$7:$P$7,MATCH(C327,'Sample Input'!$C$9:$P$9,1)-1):INDEX('Sample Input'!$C$7:$P$7,MATCH(C327,'Sample Input'!$C$9:$P$9,1)),INDEX('Sample Input'!$C$9:$P$9,MATCH(C327,'Sample Input'!$C$9:$P$9,1)-1):INDEX('Sample Input'!$C$9:$P$9,MATCH(C327,'Sample Input'!$C$9:$P$9,1))),FORECAST(C327,INDEX('Sample Input'!$C$7:$P$7,MATCH(C327,'Sample Input'!$C$9:$P$9,1)):INDEX('Sample Input'!$C$7:$P$7,MATCH(C327,'Sample Input'!$C$9:$P$9,1)+1),INDEX('Sample Input'!$C$9:$P$9,MATCH(C327,'Sample Input'!$C$9:$P$9,1)):INDEX('Sample Input'!$C$9:$P$9,MATCH(C327,'Sample Input'!$C$9:$P$9,1)+1)))</f>
        <v>0</v>
      </c>
      <c r="R327" s="50">
        <f>IF(INDEX('Sample Input'!$C$9:$P$9,MATCH(C327,'Sample Input'!$C$9:$P$9,1))&gt;=20,FORECAST(C327,INDEX('Sample Input'!$C$8:$P$8,MATCH(C327,'Sample Input'!$C$9:$P$9,1)-1):INDEX('Sample Input'!$C$8:$P$8,MATCH(C327,'Sample Input'!$C$9:$P$9,1)),INDEX('Sample Input'!$C$9:$P$9,MATCH(C327,'Sample Input'!$C$9:$P$9,1)-1):INDEX('Sample Input'!$C$9:$P$9,MATCH(C327,'Sample Input'!$C$9:$P$9,1))),FORECAST(C327,INDEX('Sample Input'!$C$8:$P$8,MATCH(C327,'Sample Input'!$C$9:$P$9,1)):INDEX('Sample Input'!$C$8:$P$8,MATCH(C327,'Sample Input'!$C$9:$P$9,1)+1),INDEX('Sample Input'!$C$9:$P$9,MATCH(C327,'Sample Input'!$C$9:$P$9,1)):INDEX('Sample Input'!$C$9:$P$9,MATCH(C327,'Sample Input'!$C$9:$P$9,1)+1)))</f>
        <v>0</v>
      </c>
      <c r="T327" s="32">
        <f t="shared" si="120"/>
        <v>62.881766468514556</v>
      </c>
      <c r="U327" s="33">
        <f t="shared" si="121"/>
        <v>0</v>
      </c>
      <c r="V327" s="33">
        <f t="shared" si="122"/>
        <v>0</v>
      </c>
      <c r="W327" s="34">
        <f t="shared" si="123"/>
        <v>0.29887826171875004</v>
      </c>
      <c r="X327" s="34">
        <f t="shared" si="124"/>
        <v>0.314453125</v>
      </c>
      <c r="Y327" s="34">
        <f t="shared" si="125"/>
        <v>0.34239228515625003</v>
      </c>
      <c r="Z327" s="35">
        <f t="shared" si="126"/>
        <v>80</v>
      </c>
      <c r="AA327" s="35">
        <f t="shared" si="127"/>
        <v>80</v>
      </c>
      <c r="AB327" s="35">
        <f t="shared" si="128"/>
        <v>80</v>
      </c>
      <c r="AC327" s="35">
        <f t="shared" si="129"/>
        <v>152</v>
      </c>
      <c r="AD327" s="35">
        <f t="shared" si="130"/>
        <v>152</v>
      </c>
      <c r="AE327" s="36">
        <f t="shared" si="131"/>
        <v>152</v>
      </c>
    </row>
    <row r="328" spans="1:31" x14ac:dyDescent="0.25">
      <c r="A328" s="56">
        <v>323</v>
      </c>
      <c r="C328" s="32">
        <f t="shared" si="110"/>
        <v>62.963340225161772</v>
      </c>
      <c r="D328" s="33">
        <f>IF(INDEX('Sample Input'!$C$9:$P$9,MATCH(C328,'Sample Input'!$C$9:$P$9,1))&gt;=20,FORECAST(C328,INDEX('Sample Input'!$C$10:$P$10,MATCH(C328,'Sample Input'!$C$9:$P$9,1)-1):INDEX('Sample Input'!$C$10:$P$10,MATCH(C328,'Sample Input'!$C$9:$P$9,1)),INDEX('Sample Input'!$C$9:$P$9,MATCH(C328,'Sample Input'!$C$9:$P$9,1)-1):INDEX('Sample Input'!$C$9:$P$9,MATCH(C328,'Sample Input'!$C$9:$P$9,1))),FORECAST(C328,INDEX('Sample Input'!$C$10:$P$10,MATCH(C328,'Sample Input'!$C$9:$P$9,1)):INDEX('Sample Input'!$C$10:$P$10,MATCH(C328,'Sample Input'!$C$9:$P$9,1)+1),INDEX('Sample Input'!$C$9:$P$9,MATCH(C328,'Sample Input'!$C$9:$P$9,1)):INDEX('Sample Input'!$C$9:$P$9,MATCH(C328,'Sample Input'!$C$9:$P$9,1)+1)))</f>
        <v>0</v>
      </c>
      <c r="E328" s="33">
        <f>IF(INDEX('Sample Input'!$C$9:$P$9,MATCH(C328,'Sample Input'!$C$9:$P$9,1))&gt;=20,FORECAST(C328,INDEX('Sample Input'!$C$11:$P$11,MATCH(C328,'Sample Input'!$C$9:$P$9,1)-1):INDEX('Sample Input'!$C$11:$P$11,MATCH(C328,'Sample Input'!$C$9:$P$9,1)),INDEX('Sample Input'!$C$9:$P$9,MATCH(C328,'Sample Input'!$C$9:$P$9,1)-1):INDEX('Sample Input'!$C$9:$P$9,MATCH(C328,'Sample Input'!$C$9:$P$9,1))),FORECAST(C328,INDEX('Sample Input'!$C$11:$P$11,MATCH(C328,'Sample Input'!$C$9:$P$9,1)):INDEX('Sample Input'!$C$11:$P$11,MATCH(C328,'Sample Input'!$C$9:$P$9,1)+1),INDEX('Sample Input'!$C$9:$P$9,MATCH(C328,'Sample Input'!$C$9:$P$9,1)):INDEX('Sample Input'!$C$9:$P$9,MATCH(C328,'Sample Input'!$C$9:$P$9,1)+1)))</f>
        <v>0</v>
      </c>
      <c r="F328" s="34">
        <f t="shared" si="111"/>
        <v>0.29980645507812498</v>
      </c>
      <c r="G328" s="34">
        <f t="shared" si="112"/>
        <v>0.31542968749999994</v>
      </c>
      <c r="H328" s="34">
        <f t="shared" si="113"/>
        <v>0.34345561523437496</v>
      </c>
      <c r="I328" s="35">
        <f t="shared" si="114"/>
        <v>80</v>
      </c>
      <c r="J328" s="35">
        <f t="shared" si="115"/>
        <v>80</v>
      </c>
      <c r="K328" s="35">
        <f t="shared" si="116"/>
        <v>80</v>
      </c>
      <c r="L328" s="35">
        <f t="shared" si="117"/>
        <v>152</v>
      </c>
      <c r="M328" s="35">
        <f t="shared" si="118"/>
        <v>152</v>
      </c>
      <c r="N328" s="36">
        <f t="shared" si="119"/>
        <v>152</v>
      </c>
      <c r="P328" s="48">
        <f>IF(INDEX('Sample Input'!$C$6:$P$6,MATCH(C328,'Sample Input'!$C$9:$P$9,1))&gt;='Sample Input'!$O$9,FORECAST(C328,INDEX('Sample Input'!$C$6:$P$6,MATCH(C328,'Sample Input'!$C$9:$P$9,1)-1):INDEX('Sample Input'!$C$6:$P$6,MATCH(C328,'Sample Input'!$C$9:$P$9,1)),INDEX('Sample Input'!$C$9:$P$9,MATCH(C328,'Sample Input'!$C$9:$P$9,1)-1):INDEX('Sample Input'!$C$9:$P$9,MATCH(C328,'Sample Input'!$C$9:$P$9,1))),FORECAST(C328,INDEX('Sample Input'!$C$6:$P$6,MATCH(C328,'Sample Input'!$C$9:$P$9,1)):INDEX('Sample Input'!$C$6:$P$6,MATCH(C328,'Sample Input'!$C$9:$P$9,1)+1),INDEX('Sample Input'!$C$9:$P$9,MATCH(C328,'Sample Input'!$C$9:$P$9,1)):INDEX('Sample Input'!$C$9:$P$9,MATCH(C328,'Sample Input'!$C$9:$P$9,1)+1)))</f>
        <v>62.963340225161772</v>
      </c>
      <c r="Q328" s="49">
        <f>IF(INDEX('Sample Input'!$C$9:$P$9,MATCH(C328,'Sample Input'!$C$9:$P$9,1))&gt;=20,FORECAST(C328,INDEX('Sample Input'!$C$7:$P$7,MATCH(C328,'Sample Input'!$C$9:$P$9,1)-1):INDEX('Sample Input'!$C$7:$P$7,MATCH(C328,'Sample Input'!$C$9:$P$9,1)),INDEX('Sample Input'!$C$9:$P$9,MATCH(C328,'Sample Input'!$C$9:$P$9,1)-1):INDEX('Sample Input'!$C$9:$P$9,MATCH(C328,'Sample Input'!$C$9:$P$9,1))),FORECAST(C328,INDEX('Sample Input'!$C$7:$P$7,MATCH(C328,'Sample Input'!$C$9:$P$9,1)):INDEX('Sample Input'!$C$7:$P$7,MATCH(C328,'Sample Input'!$C$9:$P$9,1)+1),INDEX('Sample Input'!$C$9:$P$9,MATCH(C328,'Sample Input'!$C$9:$P$9,1)):INDEX('Sample Input'!$C$9:$P$9,MATCH(C328,'Sample Input'!$C$9:$P$9,1)+1)))</f>
        <v>0</v>
      </c>
      <c r="R328" s="50">
        <f>IF(INDEX('Sample Input'!$C$9:$P$9,MATCH(C328,'Sample Input'!$C$9:$P$9,1))&gt;=20,FORECAST(C328,INDEX('Sample Input'!$C$8:$P$8,MATCH(C328,'Sample Input'!$C$9:$P$9,1)-1):INDEX('Sample Input'!$C$8:$P$8,MATCH(C328,'Sample Input'!$C$9:$P$9,1)),INDEX('Sample Input'!$C$9:$P$9,MATCH(C328,'Sample Input'!$C$9:$P$9,1)-1):INDEX('Sample Input'!$C$9:$P$9,MATCH(C328,'Sample Input'!$C$9:$P$9,1))),FORECAST(C328,INDEX('Sample Input'!$C$8:$P$8,MATCH(C328,'Sample Input'!$C$9:$P$9,1)):INDEX('Sample Input'!$C$8:$P$8,MATCH(C328,'Sample Input'!$C$9:$P$9,1)+1),INDEX('Sample Input'!$C$9:$P$9,MATCH(C328,'Sample Input'!$C$9:$P$9,1)):INDEX('Sample Input'!$C$9:$P$9,MATCH(C328,'Sample Input'!$C$9:$P$9,1)+1)))</f>
        <v>0</v>
      </c>
      <c r="T328" s="32">
        <f t="shared" si="120"/>
        <v>62.963340225161772</v>
      </c>
      <c r="U328" s="33">
        <f t="shared" si="121"/>
        <v>0</v>
      </c>
      <c r="V328" s="33">
        <f t="shared" si="122"/>
        <v>0</v>
      </c>
      <c r="W328" s="34">
        <f t="shared" si="123"/>
        <v>0.29980645507812498</v>
      </c>
      <c r="X328" s="34">
        <f t="shared" si="124"/>
        <v>0.31542968749999994</v>
      </c>
      <c r="Y328" s="34">
        <f t="shared" si="125"/>
        <v>0.34345561523437496</v>
      </c>
      <c r="Z328" s="35">
        <f t="shared" si="126"/>
        <v>80</v>
      </c>
      <c r="AA328" s="35">
        <f t="shared" si="127"/>
        <v>80</v>
      </c>
      <c r="AB328" s="35">
        <f t="shared" si="128"/>
        <v>80</v>
      </c>
      <c r="AC328" s="35">
        <f t="shared" si="129"/>
        <v>152</v>
      </c>
      <c r="AD328" s="35">
        <f t="shared" si="130"/>
        <v>152</v>
      </c>
      <c r="AE328" s="36">
        <f t="shared" si="131"/>
        <v>152</v>
      </c>
    </row>
    <row r="329" spans="1:31" x14ac:dyDescent="0.25">
      <c r="A329" s="56">
        <v>324</v>
      </c>
      <c r="C329" s="32">
        <f t="shared" si="110"/>
        <v>63.044745788198085</v>
      </c>
      <c r="D329" s="33">
        <f>IF(INDEX('Sample Input'!$C$9:$P$9,MATCH(C329,'Sample Input'!$C$9:$P$9,1))&gt;=20,FORECAST(C329,INDEX('Sample Input'!$C$10:$P$10,MATCH(C329,'Sample Input'!$C$9:$P$9,1)-1):INDEX('Sample Input'!$C$10:$P$10,MATCH(C329,'Sample Input'!$C$9:$P$9,1)),INDEX('Sample Input'!$C$9:$P$9,MATCH(C329,'Sample Input'!$C$9:$P$9,1)-1):INDEX('Sample Input'!$C$9:$P$9,MATCH(C329,'Sample Input'!$C$9:$P$9,1))),FORECAST(C329,INDEX('Sample Input'!$C$10:$P$10,MATCH(C329,'Sample Input'!$C$9:$P$9,1)):INDEX('Sample Input'!$C$10:$P$10,MATCH(C329,'Sample Input'!$C$9:$P$9,1)+1),INDEX('Sample Input'!$C$9:$P$9,MATCH(C329,'Sample Input'!$C$9:$P$9,1)):INDEX('Sample Input'!$C$9:$P$9,MATCH(C329,'Sample Input'!$C$9:$P$9,1)+1)))</f>
        <v>0</v>
      </c>
      <c r="E329" s="33">
        <f>IF(INDEX('Sample Input'!$C$9:$P$9,MATCH(C329,'Sample Input'!$C$9:$P$9,1))&gt;=20,FORECAST(C329,INDEX('Sample Input'!$C$11:$P$11,MATCH(C329,'Sample Input'!$C$9:$P$9,1)-1):INDEX('Sample Input'!$C$11:$P$11,MATCH(C329,'Sample Input'!$C$9:$P$9,1)),INDEX('Sample Input'!$C$9:$P$9,MATCH(C329,'Sample Input'!$C$9:$P$9,1)-1):INDEX('Sample Input'!$C$9:$P$9,MATCH(C329,'Sample Input'!$C$9:$P$9,1))),FORECAST(C329,INDEX('Sample Input'!$C$11:$P$11,MATCH(C329,'Sample Input'!$C$9:$P$9,1)):INDEX('Sample Input'!$C$11:$P$11,MATCH(C329,'Sample Input'!$C$9:$P$9,1)+1),INDEX('Sample Input'!$C$9:$P$9,MATCH(C329,'Sample Input'!$C$9:$P$9,1)):INDEX('Sample Input'!$C$9:$P$9,MATCH(C329,'Sample Input'!$C$9:$P$9,1)+1)))</f>
        <v>0</v>
      </c>
      <c r="F329" s="34">
        <f t="shared" si="111"/>
        <v>0.30073464843750014</v>
      </c>
      <c r="G329" s="34">
        <f t="shared" si="112"/>
        <v>0.31640625000000011</v>
      </c>
      <c r="H329" s="34">
        <f t="shared" si="113"/>
        <v>0.34451894531250016</v>
      </c>
      <c r="I329" s="35">
        <f t="shared" si="114"/>
        <v>81</v>
      </c>
      <c r="J329" s="35">
        <f t="shared" si="115"/>
        <v>81</v>
      </c>
      <c r="K329" s="35">
        <f t="shared" si="116"/>
        <v>81</v>
      </c>
      <c r="L329" s="35">
        <f t="shared" si="117"/>
        <v>153</v>
      </c>
      <c r="M329" s="35">
        <f t="shared" si="118"/>
        <v>153</v>
      </c>
      <c r="N329" s="36">
        <f t="shared" si="119"/>
        <v>153</v>
      </c>
      <c r="P329" s="48">
        <f>IF(INDEX('Sample Input'!$C$6:$P$6,MATCH(C329,'Sample Input'!$C$9:$P$9,1))&gt;='Sample Input'!$O$9,FORECAST(C329,INDEX('Sample Input'!$C$6:$P$6,MATCH(C329,'Sample Input'!$C$9:$P$9,1)-1):INDEX('Sample Input'!$C$6:$P$6,MATCH(C329,'Sample Input'!$C$9:$P$9,1)),INDEX('Sample Input'!$C$9:$P$9,MATCH(C329,'Sample Input'!$C$9:$P$9,1)-1):INDEX('Sample Input'!$C$9:$P$9,MATCH(C329,'Sample Input'!$C$9:$P$9,1))),FORECAST(C329,INDEX('Sample Input'!$C$6:$P$6,MATCH(C329,'Sample Input'!$C$9:$P$9,1)):INDEX('Sample Input'!$C$6:$P$6,MATCH(C329,'Sample Input'!$C$9:$P$9,1)+1),INDEX('Sample Input'!$C$9:$P$9,MATCH(C329,'Sample Input'!$C$9:$P$9,1)):INDEX('Sample Input'!$C$9:$P$9,MATCH(C329,'Sample Input'!$C$9:$P$9,1)+1)))</f>
        <v>63.044745788198085</v>
      </c>
      <c r="Q329" s="49">
        <f>IF(INDEX('Sample Input'!$C$9:$P$9,MATCH(C329,'Sample Input'!$C$9:$P$9,1))&gt;=20,FORECAST(C329,INDEX('Sample Input'!$C$7:$P$7,MATCH(C329,'Sample Input'!$C$9:$P$9,1)-1):INDEX('Sample Input'!$C$7:$P$7,MATCH(C329,'Sample Input'!$C$9:$P$9,1)),INDEX('Sample Input'!$C$9:$P$9,MATCH(C329,'Sample Input'!$C$9:$P$9,1)-1):INDEX('Sample Input'!$C$9:$P$9,MATCH(C329,'Sample Input'!$C$9:$P$9,1))),FORECAST(C329,INDEX('Sample Input'!$C$7:$P$7,MATCH(C329,'Sample Input'!$C$9:$P$9,1)):INDEX('Sample Input'!$C$7:$P$7,MATCH(C329,'Sample Input'!$C$9:$P$9,1)+1),INDEX('Sample Input'!$C$9:$P$9,MATCH(C329,'Sample Input'!$C$9:$P$9,1)):INDEX('Sample Input'!$C$9:$P$9,MATCH(C329,'Sample Input'!$C$9:$P$9,1)+1)))</f>
        <v>0</v>
      </c>
      <c r="R329" s="50">
        <f>IF(INDEX('Sample Input'!$C$9:$P$9,MATCH(C329,'Sample Input'!$C$9:$P$9,1))&gt;=20,FORECAST(C329,INDEX('Sample Input'!$C$8:$P$8,MATCH(C329,'Sample Input'!$C$9:$P$9,1)-1):INDEX('Sample Input'!$C$8:$P$8,MATCH(C329,'Sample Input'!$C$9:$P$9,1)),INDEX('Sample Input'!$C$9:$P$9,MATCH(C329,'Sample Input'!$C$9:$P$9,1)-1):INDEX('Sample Input'!$C$9:$P$9,MATCH(C329,'Sample Input'!$C$9:$P$9,1))),FORECAST(C329,INDEX('Sample Input'!$C$8:$P$8,MATCH(C329,'Sample Input'!$C$9:$P$9,1)):INDEX('Sample Input'!$C$8:$P$8,MATCH(C329,'Sample Input'!$C$9:$P$9,1)+1),INDEX('Sample Input'!$C$9:$P$9,MATCH(C329,'Sample Input'!$C$9:$P$9,1)):INDEX('Sample Input'!$C$9:$P$9,MATCH(C329,'Sample Input'!$C$9:$P$9,1)+1)))</f>
        <v>0</v>
      </c>
      <c r="T329" s="32">
        <f t="shared" si="120"/>
        <v>63.044745788198085</v>
      </c>
      <c r="U329" s="33">
        <f t="shared" si="121"/>
        <v>0</v>
      </c>
      <c r="V329" s="33">
        <f t="shared" si="122"/>
        <v>0</v>
      </c>
      <c r="W329" s="34">
        <f t="shared" si="123"/>
        <v>0.30073464843750014</v>
      </c>
      <c r="X329" s="34">
        <f t="shared" si="124"/>
        <v>0.31640625000000011</v>
      </c>
      <c r="Y329" s="34">
        <f t="shared" si="125"/>
        <v>0.34451894531250016</v>
      </c>
      <c r="Z329" s="35">
        <f t="shared" si="126"/>
        <v>81</v>
      </c>
      <c r="AA329" s="35">
        <f t="shared" si="127"/>
        <v>81</v>
      </c>
      <c r="AB329" s="35">
        <f t="shared" si="128"/>
        <v>81</v>
      </c>
      <c r="AC329" s="35">
        <f t="shared" si="129"/>
        <v>153</v>
      </c>
      <c r="AD329" s="35">
        <f t="shared" si="130"/>
        <v>153</v>
      </c>
      <c r="AE329" s="36">
        <f t="shared" si="131"/>
        <v>153</v>
      </c>
    </row>
    <row r="330" spans="1:31" x14ac:dyDescent="0.25">
      <c r="A330" s="56">
        <v>325</v>
      </c>
      <c r="C330" s="32">
        <f t="shared" si="110"/>
        <v>63.125984021930179</v>
      </c>
      <c r="D330" s="33">
        <f>IF(INDEX('Sample Input'!$C$9:$P$9,MATCH(C330,'Sample Input'!$C$9:$P$9,1))&gt;=20,FORECAST(C330,INDEX('Sample Input'!$C$10:$P$10,MATCH(C330,'Sample Input'!$C$9:$P$9,1)-1):INDEX('Sample Input'!$C$10:$P$10,MATCH(C330,'Sample Input'!$C$9:$P$9,1)),INDEX('Sample Input'!$C$9:$P$9,MATCH(C330,'Sample Input'!$C$9:$P$9,1)-1):INDEX('Sample Input'!$C$9:$P$9,MATCH(C330,'Sample Input'!$C$9:$P$9,1))),FORECAST(C330,INDEX('Sample Input'!$C$10:$P$10,MATCH(C330,'Sample Input'!$C$9:$P$9,1)):INDEX('Sample Input'!$C$10:$P$10,MATCH(C330,'Sample Input'!$C$9:$P$9,1)+1),INDEX('Sample Input'!$C$9:$P$9,MATCH(C330,'Sample Input'!$C$9:$P$9,1)):INDEX('Sample Input'!$C$9:$P$9,MATCH(C330,'Sample Input'!$C$9:$P$9,1)+1)))</f>
        <v>0</v>
      </c>
      <c r="E330" s="33">
        <f>IF(INDEX('Sample Input'!$C$9:$P$9,MATCH(C330,'Sample Input'!$C$9:$P$9,1))&gt;=20,FORECAST(C330,INDEX('Sample Input'!$C$11:$P$11,MATCH(C330,'Sample Input'!$C$9:$P$9,1)-1):INDEX('Sample Input'!$C$11:$P$11,MATCH(C330,'Sample Input'!$C$9:$P$9,1)),INDEX('Sample Input'!$C$9:$P$9,MATCH(C330,'Sample Input'!$C$9:$P$9,1)-1):INDEX('Sample Input'!$C$9:$P$9,MATCH(C330,'Sample Input'!$C$9:$P$9,1))),FORECAST(C330,INDEX('Sample Input'!$C$11:$P$11,MATCH(C330,'Sample Input'!$C$9:$P$9,1)):INDEX('Sample Input'!$C$11:$P$11,MATCH(C330,'Sample Input'!$C$9:$P$9,1)+1),INDEX('Sample Input'!$C$9:$P$9,MATCH(C330,'Sample Input'!$C$9:$P$9,1)):INDEX('Sample Input'!$C$9:$P$9,MATCH(C330,'Sample Input'!$C$9:$P$9,1)+1)))</f>
        <v>0</v>
      </c>
      <c r="F330" s="34">
        <f t="shared" si="111"/>
        <v>0.30166284179687508</v>
      </c>
      <c r="G330" s="34">
        <f t="shared" si="112"/>
        <v>0.31738281250000006</v>
      </c>
      <c r="H330" s="34">
        <f t="shared" si="113"/>
        <v>0.34558227539062508</v>
      </c>
      <c r="I330" s="35">
        <f t="shared" si="114"/>
        <v>81</v>
      </c>
      <c r="J330" s="35">
        <f t="shared" si="115"/>
        <v>81</v>
      </c>
      <c r="K330" s="35">
        <f t="shared" si="116"/>
        <v>81</v>
      </c>
      <c r="L330" s="35">
        <f t="shared" si="117"/>
        <v>153</v>
      </c>
      <c r="M330" s="35">
        <f t="shared" si="118"/>
        <v>153</v>
      </c>
      <c r="N330" s="36">
        <f t="shared" si="119"/>
        <v>153</v>
      </c>
      <c r="P330" s="48">
        <f>IF(INDEX('Sample Input'!$C$6:$P$6,MATCH(C330,'Sample Input'!$C$9:$P$9,1))&gt;='Sample Input'!$O$9,FORECAST(C330,INDEX('Sample Input'!$C$6:$P$6,MATCH(C330,'Sample Input'!$C$9:$P$9,1)-1):INDEX('Sample Input'!$C$6:$P$6,MATCH(C330,'Sample Input'!$C$9:$P$9,1)),INDEX('Sample Input'!$C$9:$P$9,MATCH(C330,'Sample Input'!$C$9:$P$9,1)-1):INDEX('Sample Input'!$C$9:$P$9,MATCH(C330,'Sample Input'!$C$9:$P$9,1))),FORECAST(C330,INDEX('Sample Input'!$C$6:$P$6,MATCH(C330,'Sample Input'!$C$9:$P$9,1)):INDEX('Sample Input'!$C$6:$P$6,MATCH(C330,'Sample Input'!$C$9:$P$9,1)+1),INDEX('Sample Input'!$C$9:$P$9,MATCH(C330,'Sample Input'!$C$9:$P$9,1)):INDEX('Sample Input'!$C$9:$P$9,MATCH(C330,'Sample Input'!$C$9:$P$9,1)+1)))</f>
        <v>63.125984021930179</v>
      </c>
      <c r="Q330" s="49">
        <f>IF(INDEX('Sample Input'!$C$9:$P$9,MATCH(C330,'Sample Input'!$C$9:$P$9,1))&gt;=20,FORECAST(C330,INDEX('Sample Input'!$C$7:$P$7,MATCH(C330,'Sample Input'!$C$9:$P$9,1)-1):INDEX('Sample Input'!$C$7:$P$7,MATCH(C330,'Sample Input'!$C$9:$P$9,1)),INDEX('Sample Input'!$C$9:$P$9,MATCH(C330,'Sample Input'!$C$9:$P$9,1)-1):INDEX('Sample Input'!$C$9:$P$9,MATCH(C330,'Sample Input'!$C$9:$P$9,1))),FORECAST(C330,INDEX('Sample Input'!$C$7:$P$7,MATCH(C330,'Sample Input'!$C$9:$P$9,1)):INDEX('Sample Input'!$C$7:$P$7,MATCH(C330,'Sample Input'!$C$9:$P$9,1)+1),INDEX('Sample Input'!$C$9:$P$9,MATCH(C330,'Sample Input'!$C$9:$P$9,1)):INDEX('Sample Input'!$C$9:$P$9,MATCH(C330,'Sample Input'!$C$9:$P$9,1)+1)))</f>
        <v>0</v>
      </c>
      <c r="R330" s="50">
        <f>IF(INDEX('Sample Input'!$C$9:$P$9,MATCH(C330,'Sample Input'!$C$9:$P$9,1))&gt;=20,FORECAST(C330,INDEX('Sample Input'!$C$8:$P$8,MATCH(C330,'Sample Input'!$C$9:$P$9,1)-1):INDEX('Sample Input'!$C$8:$P$8,MATCH(C330,'Sample Input'!$C$9:$P$9,1)),INDEX('Sample Input'!$C$9:$P$9,MATCH(C330,'Sample Input'!$C$9:$P$9,1)-1):INDEX('Sample Input'!$C$9:$P$9,MATCH(C330,'Sample Input'!$C$9:$P$9,1))),FORECAST(C330,INDEX('Sample Input'!$C$8:$P$8,MATCH(C330,'Sample Input'!$C$9:$P$9,1)):INDEX('Sample Input'!$C$8:$P$8,MATCH(C330,'Sample Input'!$C$9:$P$9,1)+1),INDEX('Sample Input'!$C$9:$P$9,MATCH(C330,'Sample Input'!$C$9:$P$9,1)):INDEX('Sample Input'!$C$9:$P$9,MATCH(C330,'Sample Input'!$C$9:$P$9,1)+1)))</f>
        <v>0</v>
      </c>
      <c r="T330" s="32">
        <f t="shared" si="120"/>
        <v>63.125984021930179</v>
      </c>
      <c r="U330" s="33">
        <f t="shared" si="121"/>
        <v>0</v>
      </c>
      <c r="V330" s="33">
        <f t="shared" si="122"/>
        <v>0</v>
      </c>
      <c r="W330" s="34">
        <f t="shared" si="123"/>
        <v>0.30166284179687508</v>
      </c>
      <c r="X330" s="34">
        <f t="shared" si="124"/>
        <v>0.31738281250000006</v>
      </c>
      <c r="Y330" s="34">
        <f t="shared" si="125"/>
        <v>0.34558227539062508</v>
      </c>
      <c r="Z330" s="35">
        <f t="shared" si="126"/>
        <v>81</v>
      </c>
      <c r="AA330" s="35">
        <f t="shared" si="127"/>
        <v>81</v>
      </c>
      <c r="AB330" s="35">
        <f t="shared" si="128"/>
        <v>81</v>
      </c>
      <c r="AC330" s="35">
        <f t="shared" si="129"/>
        <v>153</v>
      </c>
      <c r="AD330" s="35">
        <f t="shared" si="130"/>
        <v>153</v>
      </c>
      <c r="AE330" s="36">
        <f t="shared" si="131"/>
        <v>153</v>
      </c>
    </row>
    <row r="331" spans="1:31" x14ac:dyDescent="0.25">
      <c r="A331" s="56">
        <v>326</v>
      </c>
      <c r="C331" s="32">
        <f t="shared" si="110"/>
        <v>63.207055783580273</v>
      </c>
      <c r="D331" s="33">
        <f>IF(INDEX('Sample Input'!$C$9:$P$9,MATCH(C331,'Sample Input'!$C$9:$P$9,1))&gt;=20,FORECAST(C331,INDEX('Sample Input'!$C$10:$P$10,MATCH(C331,'Sample Input'!$C$9:$P$9,1)-1):INDEX('Sample Input'!$C$10:$P$10,MATCH(C331,'Sample Input'!$C$9:$P$9,1)),INDEX('Sample Input'!$C$9:$P$9,MATCH(C331,'Sample Input'!$C$9:$P$9,1)-1):INDEX('Sample Input'!$C$9:$P$9,MATCH(C331,'Sample Input'!$C$9:$P$9,1))),FORECAST(C331,INDEX('Sample Input'!$C$10:$P$10,MATCH(C331,'Sample Input'!$C$9:$P$9,1)):INDEX('Sample Input'!$C$10:$P$10,MATCH(C331,'Sample Input'!$C$9:$P$9,1)+1),INDEX('Sample Input'!$C$9:$P$9,MATCH(C331,'Sample Input'!$C$9:$P$9,1)):INDEX('Sample Input'!$C$9:$P$9,MATCH(C331,'Sample Input'!$C$9:$P$9,1)+1)))</f>
        <v>0</v>
      </c>
      <c r="E331" s="33">
        <f>IF(INDEX('Sample Input'!$C$9:$P$9,MATCH(C331,'Sample Input'!$C$9:$P$9,1))&gt;=20,FORECAST(C331,INDEX('Sample Input'!$C$11:$P$11,MATCH(C331,'Sample Input'!$C$9:$P$9,1)-1):INDEX('Sample Input'!$C$11:$P$11,MATCH(C331,'Sample Input'!$C$9:$P$9,1)),INDEX('Sample Input'!$C$9:$P$9,MATCH(C331,'Sample Input'!$C$9:$P$9,1)-1):INDEX('Sample Input'!$C$9:$P$9,MATCH(C331,'Sample Input'!$C$9:$P$9,1))),FORECAST(C331,INDEX('Sample Input'!$C$11:$P$11,MATCH(C331,'Sample Input'!$C$9:$P$9,1)):INDEX('Sample Input'!$C$11:$P$11,MATCH(C331,'Sample Input'!$C$9:$P$9,1)+1),INDEX('Sample Input'!$C$9:$P$9,MATCH(C331,'Sample Input'!$C$9:$P$9,1)):INDEX('Sample Input'!$C$9:$P$9,MATCH(C331,'Sample Input'!$C$9:$P$9,1)+1)))</f>
        <v>0</v>
      </c>
      <c r="F331" s="34">
        <f t="shared" si="111"/>
        <v>0.30259103515625002</v>
      </c>
      <c r="G331" s="34">
        <f t="shared" si="112"/>
        <v>0.318359375</v>
      </c>
      <c r="H331" s="34">
        <f t="shared" si="113"/>
        <v>0.34664560546875001</v>
      </c>
      <c r="I331" s="35">
        <f t="shared" si="114"/>
        <v>81</v>
      </c>
      <c r="J331" s="35">
        <f t="shared" si="115"/>
        <v>81</v>
      </c>
      <c r="K331" s="35">
        <f t="shared" si="116"/>
        <v>81</v>
      </c>
      <c r="L331" s="35">
        <f t="shared" si="117"/>
        <v>153</v>
      </c>
      <c r="M331" s="35">
        <f t="shared" si="118"/>
        <v>153</v>
      </c>
      <c r="N331" s="36">
        <f t="shared" si="119"/>
        <v>153</v>
      </c>
      <c r="P331" s="48">
        <f>IF(INDEX('Sample Input'!$C$6:$P$6,MATCH(C331,'Sample Input'!$C$9:$P$9,1))&gt;='Sample Input'!$O$9,FORECAST(C331,INDEX('Sample Input'!$C$6:$P$6,MATCH(C331,'Sample Input'!$C$9:$P$9,1)-1):INDEX('Sample Input'!$C$6:$P$6,MATCH(C331,'Sample Input'!$C$9:$P$9,1)),INDEX('Sample Input'!$C$9:$P$9,MATCH(C331,'Sample Input'!$C$9:$P$9,1)-1):INDEX('Sample Input'!$C$9:$P$9,MATCH(C331,'Sample Input'!$C$9:$P$9,1))),FORECAST(C331,INDEX('Sample Input'!$C$6:$P$6,MATCH(C331,'Sample Input'!$C$9:$P$9,1)):INDEX('Sample Input'!$C$6:$P$6,MATCH(C331,'Sample Input'!$C$9:$P$9,1)+1),INDEX('Sample Input'!$C$9:$P$9,MATCH(C331,'Sample Input'!$C$9:$P$9,1)):INDEX('Sample Input'!$C$9:$P$9,MATCH(C331,'Sample Input'!$C$9:$P$9,1)+1)))</f>
        <v>63.207055783580273</v>
      </c>
      <c r="Q331" s="49">
        <f>IF(INDEX('Sample Input'!$C$9:$P$9,MATCH(C331,'Sample Input'!$C$9:$P$9,1))&gt;=20,FORECAST(C331,INDEX('Sample Input'!$C$7:$P$7,MATCH(C331,'Sample Input'!$C$9:$P$9,1)-1):INDEX('Sample Input'!$C$7:$P$7,MATCH(C331,'Sample Input'!$C$9:$P$9,1)),INDEX('Sample Input'!$C$9:$P$9,MATCH(C331,'Sample Input'!$C$9:$P$9,1)-1):INDEX('Sample Input'!$C$9:$P$9,MATCH(C331,'Sample Input'!$C$9:$P$9,1))),FORECAST(C331,INDEX('Sample Input'!$C$7:$P$7,MATCH(C331,'Sample Input'!$C$9:$P$9,1)):INDEX('Sample Input'!$C$7:$P$7,MATCH(C331,'Sample Input'!$C$9:$P$9,1)+1),INDEX('Sample Input'!$C$9:$P$9,MATCH(C331,'Sample Input'!$C$9:$P$9,1)):INDEX('Sample Input'!$C$9:$P$9,MATCH(C331,'Sample Input'!$C$9:$P$9,1)+1)))</f>
        <v>0</v>
      </c>
      <c r="R331" s="50">
        <f>IF(INDEX('Sample Input'!$C$9:$P$9,MATCH(C331,'Sample Input'!$C$9:$P$9,1))&gt;=20,FORECAST(C331,INDEX('Sample Input'!$C$8:$P$8,MATCH(C331,'Sample Input'!$C$9:$P$9,1)-1):INDEX('Sample Input'!$C$8:$P$8,MATCH(C331,'Sample Input'!$C$9:$P$9,1)),INDEX('Sample Input'!$C$9:$P$9,MATCH(C331,'Sample Input'!$C$9:$P$9,1)-1):INDEX('Sample Input'!$C$9:$P$9,MATCH(C331,'Sample Input'!$C$9:$P$9,1))),FORECAST(C331,INDEX('Sample Input'!$C$8:$P$8,MATCH(C331,'Sample Input'!$C$9:$P$9,1)):INDEX('Sample Input'!$C$8:$P$8,MATCH(C331,'Sample Input'!$C$9:$P$9,1)+1),INDEX('Sample Input'!$C$9:$P$9,MATCH(C331,'Sample Input'!$C$9:$P$9,1)):INDEX('Sample Input'!$C$9:$P$9,MATCH(C331,'Sample Input'!$C$9:$P$9,1)+1)))</f>
        <v>0</v>
      </c>
      <c r="T331" s="32">
        <f t="shared" si="120"/>
        <v>63.207055783580273</v>
      </c>
      <c r="U331" s="33">
        <f t="shared" si="121"/>
        <v>0</v>
      </c>
      <c r="V331" s="33">
        <f t="shared" si="122"/>
        <v>0</v>
      </c>
      <c r="W331" s="34">
        <f t="shared" si="123"/>
        <v>0.30259103515625002</v>
      </c>
      <c r="X331" s="34">
        <f t="shared" si="124"/>
        <v>0.318359375</v>
      </c>
      <c r="Y331" s="34">
        <f t="shared" si="125"/>
        <v>0.34664560546875001</v>
      </c>
      <c r="Z331" s="35">
        <f t="shared" si="126"/>
        <v>81</v>
      </c>
      <c r="AA331" s="35">
        <f t="shared" si="127"/>
        <v>81</v>
      </c>
      <c r="AB331" s="35">
        <f t="shared" si="128"/>
        <v>81</v>
      </c>
      <c r="AC331" s="35">
        <f t="shared" si="129"/>
        <v>153</v>
      </c>
      <c r="AD331" s="35">
        <f t="shared" si="130"/>
        <v>153</v>
      </c>
      <c r="AE331" s="36">
        <f t="shared" si="131"/>
        <v>153</v>
      </c>
    </row>
    <row r="332" spans="1:31" x14ac:dyDescent="0.25">
      <c r="A332" s="56">
        <v>327</v>
      </c>
      <c r="C332" s="32">
        <f t="shared" si="110"/>
        <v>63.287961923365671</v>
      </c>
      <c r="D332" s="33">
        <f>IF(INDEX('Sample Input'!$C$9:$P$9,MATCH(C332,'Sample Input'!$C$9:$P$9,1))&gt;=20,FORECAST(C332,INDEX('Sample Input'!$C$10:$P$10,MATCH(C332,'Sample Input'!$C$9:$P$9,1)-1):INDEX('Sample Input'!$C$10:$P$10,MATCH(C332,'Sample Input'!$C$9:$P$9,1)),INDEX('Sample Input'!$C$9:$P$9,MATCH(C332,'Sample Input'!$C$9:$P$9,1)-1):INDEX('Sample Input'!$C$9:$P$9,MATCH(C332,'Sample Input'!$C$9:$P$9,1))),FORECAST(C332,INDEX('Sample Input'!$C$10:$P$10,MATCH(C332,'Sample Input'!$C$9:$P$9,1)):INDEX('Sample Input'!$C$10:$P$10,MATCH(C332,'Sample Input'!$C$9:$P$9,1)+1),INDEX('Sample Input'!$C$9:$P$9,MATCH(C332,'Sample Input'!$C$9:$P$9,1)):INDEX('Sample Input'!$C$9:$P$9,MATCH(C332,'Sample Input'!$C$9:$P$9,1)+1)))</f>
        <v>0</v>
      </c>
      <c r="E332" s="33">
        <f>IF(INDEX('Sample Input'!$C$9:$P$9,MATCH(C332,'Sample Input'!$C$9:$P$9,1))&gt;=20,FORECAST(C332,INDEX('Sample Input'!$C$11:$P$11,MATCH(C332,'Sample Input'!$C$9:$P$9,1)-1):INDEX('Sample Input'!$C$11:$P$11,MATCH(C332,'Sample Input'!$C$9:$P$9,1)),INDEX('Sample Input'!$C$9:$P$9,MATCH(C332,'Sample Input'!$C$9:$P$9,1)-1):INDEX('Sample Input'!$C$9:$P$9,MATCH(C332,'Sample Input'!$C$9:$P$9,1))),FORECAST(C332,INDEX('Sample Input'!$C$11:$P$11,MATCH(C332,'Sample Input'!$C$9:$P$9,1)):INDEX('Sample Input'!$C$11:$P$11,MATCH(C332,'Sample Input'!$C$9:$P$9,1)+1),INDEX('Sample Input'!$C$9:$P$9,MATCH(C332,'Sample Input'!$C$9:$P$9,1)):INDEX('Sample Input'!$C$9:$P$9,MATCH(C332,'Sample Input'!$C$9:$P$9,1)+1)))</f>
        <v>0</v>
      </c>
      <c r="F332" s="34">
        <f t="shared" si="111"/>
        <v>0.30351922851562507</v>
      </c>
      <c r="G332" s="34">
        <f t="shared" si="112"/>
        <v>0.31933593750000006</v>
      </c>
      <c r="H332" s="34">
        <f t="shared" si="113"/>
        <v>0.3477089355468751</v>
      </c>
      <c r="I332" s="35">
        <f t="shared" si="114"/>
        <v>81</v>
      </c>
      <c r="J332" s="35">
        <f t="shared" si="115"/>
        <v>81</v>
      </c>
      <c r="K332" s="35">
        <f t="shared" si="116"/>
        <v>81</v>
      </c>
      <c r="L332" s="35">
        <f t="shared" si="117"/>
        <v>153</v>
      </c>
      <c r="M332" s="35">
        <f t="shared" si="118"/>
        <v>153</v>
      </c>
      <c r="N332" s="36">
        <f t="shared" si="119"/>
        <v>153</v>
      </c>
      <c r="P332" s="48">
        <f>IF(INDEX('Sample Input'!$C$6:$P$6,MATCH(C332,'Sample Input'!$C$9:$P$9,1))&gt;='Sample Input'!$O$9,FORECAST(C332,INDEX('Sample Input'!$C$6:$P$6,MATCH(C332,'Sample Input'!$C$9:$P$9,1)-1):INDEX('Sample Input'!$C$6:$P$6,MATCH(C332,'Sample Input'!$C$9:$P$9,1)),INDEX('Sample Input'!$C$9:$P$9,MATCH(C332,'Sample Input'!$C$9:$P$9,1)-1):INDEX('Sample Input'!$C$9:$P$9,MATCH(C332,'Sample Input'!$C$9:$P$9,1))),FORECAST(C332,INDEX('Sample Input'!$C$6:$P$6,MATCH(C332,'Sample Input'!$C$9:$P$9,1)):INDEX('Sample Input'!$C$6:$P$6,MATCH(C332,'Sample Input'!$C$9:$P$9,1)+1),INDEX('Sample Input'!$C$9:$P$9,MATCH(C332,'Sample Input'!$C$9:$P$9,1)):INDEX('Sample Input'!$C$9:$P$9,MATCH(C332,'Sample Input'!$C$9:$P$9,1)+1)))</f>
        <v>63.287961923365671</v>
      </c>
      <c r="Q332" s="49">
        <f>IF(INDEX('Sample Input'!$C$9:$P$9,MATCH(C332,'Sample Input'!$C$9:$P$9,1))&gt;=20,FORECAST(C332,INDEX('Sample Input'!$C$7:$P$7,MATCH(C332,'Sample Input'!$C$9:$P$9,1)-1):INDEX('Sample Input'!$C$7:$P$7,MATCH(C332,'Sample Input'!$C$9:$P$9,1)),INDEX('Sample Input'!$C$9:$P$9,MATCH(C332,'Sample Input'!$C$9:$P$9,1)-1):INDEX('Sample Input'!$C$9:$P$9,MATCH(C332,'Sample Input'!$C$9:$P$9,1))),FORECAST(C332,INDEX('Sample Input'!$C$7:$P$7,MATCH(C332,'Sample Input'!$C$9:$P$9,1)):INDEX('Sample Input'!$C$7:$P$7,MATCH(C332,'Sample Input'!$C$9:$P$9,1)+1),INDEX('Sample Input'!$C$9:$P$9,MATCH(C332,'Sample Input'!$C$9:$P$9,1)):INDEX('Sample Input'!$C$9:$P$9,MATCH(C332,'Sample Input'!$C$9:$P$9,1)+1)))</f>
        <v>0</v>
      </c>
      <c r="R332" s="50">
        <f>IF(INDEX('Sample Input'!$C$9:$P$9,MATCH(C332,'Sample Input'!$C$9:$P$9,1))&gt;=20,FORECAST(C332,INDEX('Sample Input'!$C$8:$P$8,MATCH(C332,'Sample Input'!$C$9:$P$9,1)-1):INDEX('Sample Input'!$C$8:$P$8,MATCH(C332,'Sample Input'!$C$9:$P$9,1)),INDEX('Sample Input'!$C$9:$P$9,MATCH(C332,'Sample Input'!$C$9:$P$9,1)-1):INDEX('Sample Input'!$C$9:$P$9,MATCH(C332,'Sample Input'!$C$9:$P$9,1))),FORECAST(C332,INDEX('Sample Input'!$C$8:$P$8,MATCH(C332,'Sample Input'!$C$9:$P$9,1)):INDEX('Sample Input'!$C$8:$P$8,MATCH(C332,'Sample Input'!$C$9:$P$9,1)+1),INDEX('Sample Input'!$C$9:$P$9,MATCH(C332,'Sample Input'!$C$9:$P$9,1)):INDEX('Sample Input'!$C$9:$P$9,MATCH(C332,'Sample Input'!$C$9:$P$9,1)+1)))</f>
        <v>0</v>
      </c>
      <c r="T332" s="32">
        <f t="shared" si="120"/>
        <v>63.287961923365671</v>
      </c>
      <c r="U332" s="33">
        <f t="shared" si="121"/>
        <v>0</v>
      </c>
      <c r="V332" s="33">
        <f t="shared" si="122"/>
        <v>0</v>
      </c>
      <c r="W332" s="34">
        <f t="shared" si="123"/>
        <v>0.30351922851562507</v>
      </c>
      <c r="X332" s="34">
        <f t="shared" si="124"/>
        <v>0.31933593750000006</v>
      </c>
      <c r="Y332" s="34">
        <f t="shared" si="125"/>
        <v>0.3477089355468751</v>
      </c>
      <c r="Z332" s="35">
        <f t="shared" si="126"/>
        <v>81</v>
      </c>
      <c r="AA332" s="35">
        <f t="shared" si="127"/>
        <v>81</v>
      </c>
      <c r="AB332" s="35">
        <f t="shared" si="128"/>
        <v>81</v>
      </c>
      <c r="AC332" s="35">
        <f t="shared" si="129"/>
        <v>153</v>
      </c>
      <c r="AD332" s="35">
        <f t="shared" si="130"/>
        <v>153</v>
      </c>
      <c r="AE332" s="36">
        <f t="shared" si="131"/>
        <v>153</v>
      </c>
    </row>
    <row r="333" spans="1:31" x14ac:dyDescent="0.25">
      <c r="A333" s="56">
        <v>328</v>
      </c>
      <c r="C333" s="32">
        <f t="shared" si="110"/>
        <v>63.368703284577208</v>
      </c>
      <c r="D333" s="33">
        <f>IF(INDEX('Sample Input'!$C$9:$P$9,MATCH(C333,'Sample Input'!$C$9:$P$9,1))&gt;=20,FORECAST(C333,INDEX('Sample Input'!$C$10:$P$10,MATCH(C333,'Sample Input'!$C$9:$P$9,1)-1):INDEX('Sample Input'!$C$10:$P$10,MATCH(C333,'Sample Input'!$C$9:$P$9,1)),INDEX('Sample Input'!$C$9:$P$9,MATCH(C333,'Sample Input'!$C$9:$P$9,1)-1):INDEX('Sample Input'!$C$9:$P$9,MATCH(C333,'Sample Input'!$C$9:$P$9,1))),FORECAST(C333,INDEX('Sample Input'!$C$10:$P$10,MATCH(C333,'Sample Input'!$C$9:$P$9,1)):INDEX('Sample Input'!$C$10:$P$10,MATCH(C333,'Sample Input'!$C$9:$P$9,1)+1),INDEX('Sample Input'!$C$9:$P$9,MATCH(C333,'Sample Input'!$C$9:$P$9,1)):INDEX('Sample Input'!$C$9:$P$9,MATCH(C333,'Sample Input'!$C$9:$P$9,1)+1)))</f>
        <v>0</v>
      </c>
      <c r="E333" s="33">
        <f>IF(INDEX('Sample Input'!$C$9:$P$9,MATCH(C333,'Sample Input'!$C$9:$P$9,1))&gt;=20,FORECAST(C333,INDEX('Sample Input'!$C$11:$P$11,MATCH(C333,'Sample Input'!$C$9:$P$9,1)-1):INDEX('Sample Input'!$C$11:$P$11,MATCH(C333,'Sample Input'!$C$9:$P$9,1)),INDEX('Sample Input'!$C$9:$P$9,MATCH(C333,'Sample Input'!$C$9:$P$9,1)-1):INDEX('Sample Input'!$C$9:$P$9,MATCH(C333,'Sample Input'!$C$9:$P$9,1))),FORECAST(C333,INDEX('Sample Input'!$C$11:$P$11,MATCH(C333,'Sample Input'!$C$9:$P$9,1)):INDEX('Sample Input'!$C$11:$P$11,MATCH(C333,'Sample Input'!$C$9:$P$9,1)+1),INDEX('Sample Input'!$C$9:$P$9,MATCH(C333,'Sample Input'!$C$9:$P$9,1)):INDEX('Sample Input'!$C$9:$P$9,MATCH(C333,'Sample Input'!$C$9:$P$9,1)+1)))</f>
        <v>0</v>
      </c>
      <c r="F333" s="34">
        <f t="shared" si="111"/>
        <v>0.30444742187500007</v>
      </c>
      <c r="G333" s="34">
        <f t="shared" si="112"/>
        <v>0.32031250000000006</v>
      </c>
      <c r="H333" s="34">
        <f t="shared" si="113"/>
        <v>0.34877226562500008</v>
      </c>
      <c r="I333" s="35">
        <f t="shared" si="114"/>
        <v>82</v>
      </c>
      <c r="J333" s="35">
        <f t="shared" si="115"/>
        <v>82</v>
      </c>
      <c r="K333" s="35">
        <f t="shared" si="116"/>
        <v>82</v>
      </c>
      <c r="L333" s="35">
        <f t="shared" si="117"/>
        <v>153</v>
      </c>
      <c r="M333" s="35">
        <f t="shared" si="118"/>
        <v>153</v>
      </c>
      <c r="N333" s="36">
        <f t="shared" si="119"/>
        <v>153</v>
      </c>
      <c r="P333" s="48">
        <f>IF(INDEX('Sample Input'!$C$6:$P$6,MATCH(C333,'Sample Input'!$C$9:$P$9,1))&gt;='Sample Input'!$O$9,FORECAST(C333,INDEX('Sample Input'!$C$6:$P$6,MATCH(C333,'Sample Input'!$C$9:$P$9,1)-1):INDEX('Sample Input'!$C$6:$P$6,MATCH(C333,'Sample Input'!$C$9:$P$9,1)),INDEX('Sample Input'!$C$9:$P$9,MATCH(C333,'Sample Input'!$C$9:$P$9,1)-1):INDEX('Sample Input'!$C$9:$P$9,MATCH(C333,'Sample Input'!$C$9:$P$9,1))),FORECAST(C333,INDEX('Sample Input'!$C$6:$P$6,MATCH(C333,'Sample Input'!$C$9:$P$9,1)):INDEX('Sample Input'!$C$6:$P$6,MATCH(C333,'Sample Input'!$C$9:$P$9,1)+1),INDEX('Sample Input'!$C$9:$P$9,MATCH(C333,'Sample Input'!$C$9:$P$9,1)):INDEX('Sample Input'!$C$9:$P$9,MATCH(C333,'Sample Input'!$C$9:$P$9,1)+1)))</f>
        <v>63.368703284577208</v>
      </c>
      <c r="Q333" s="49">
        <f>IF(INDEX('Sample Input'!$C$9:$P$9,MATCH(C333,'Sample Input'!$C$9:$P$9,1))&gt;=20,FORECAST(C333,INDEX('Sample Input'!$C$7:$P$7,MATCH(C333,'Sample Input'!$C$9:$P$9,1)-1):INDEX('Sample Input'!$C$7:$P$7,MATCH(C333,'Sample Input'!$C$9:$P$9,1)),INDEX('Sample Input'!$C$9:$P$9,MATCH(C333,'Sample Input'!$C$9:$P$9,1)-1):INDEX('Sample Input'!$C$9:$P$9,MATCH(C333,'Sample Input'!$C$9:$P$9,1))),FORECAST(C333,INDEX('Sample Input'!$C$7:$P$7,MATCH(C333,'Sample Input'!$C$9:$P$9,1)):INDEX('Sample Input'!$C$7:$P$7,MATCH(C333,'Sample Input'!$C$9:$P$9,1)+1),INDEX('Sample Input'!$C$9:$P$9,MATCH(C333,'Sample Input'!$C$9:$P$9,1)):INDEX('Sample Input'!$C$9:$P$9,MATCH(C333,'Sample Input'!$C$9:$P$9,1)+1)))</f>
        <v>0</v>
      </c>
      <c r="R333" s="50">
        <f>IF(INDEX('Sample Input'!$C$9:$P$9,MATCH(C333,'Sample Input'!$C$9:$P$9,1))&gt;=20,FORECAST(C333,INDEX('Sample Input'!$C$8:$P$8,MATCH(C333,'Sample Input'!$C$9:$P$9,1)-1):INDEX('Sample Input'!$C$8:$P$8,MATCH(C333,'Sample Input'!$C$9:$P$9,1)),INDEX('Sample Input'!$C$9:$P$9,MATCH(C333,'Sample Input'!$C$9:$P$9,1)-1):INDEX('Sample Input'!$C$9:$P$9,MATCH(C333,'Sample Input'!$C$9:$P$9,1))),FORECAST(C333,INDEX('Sample Input'!$C$8:$P$8,MATCH(C333,'Sample Input'!$C$9:$P$9,1)):INDEX('Sample Input'!$C$8:$P$8,MATCH(C333,'Sample Input'!$C$9:$P$9,1)+1),INDEX('Sample Input'!$C$9:$P$9,MATCH(C333,'Sample Input'!$C$9:$P$9,1)):INDEX('Sample Input'!$C$9:$P$9,MATCH(C333,'Sample Input'!$C$9:$P$9,1)+1)))</f>
        <v>0</v>
      </c>
      <c r="T333" s="32">
        <f t="shared" si="120"/>
        <v>63.368703284577208</v>
      </c>
      <c r="U333" s="33">
        <f t="shared" si="121"/>
        <v>0</v>
      </c>
      <c r="V333" s="33">
        <f t="shared" si="122"/>
        <v>0</v>
      </c>
      <c r="W333" s="34">
        <f t="shared" si="123"/>
        <v>0.30444742187500007</v>
      </c>
      <c r="X333" s="34">
        <f t="shared" si="124"/>
        <v>0.32031250000000006</v>
      </c>
      <c r="Y333" s="34">
        <f t="shared" si="125"/>
        <v>0.34877226562500008</v>
      </c>
      <c r="Z333" s="35">
        <f t="shared" si="126"/>
        <v>82</v>
      </c>
      <c r="AA333" s="35">
        <f t="shared" si="127"/>
        <v>82</v>
      </c>
      <c r="AB333" s="35">
        <f t="shared" si="128"/>
        <v>82</v>
      </c>
      <c r="AC333" s="35">
        <f t="shared" si="129"/>
        <v>153</v>
      </c>
      <c r="AD333" s="35">
        <f t="shared" si="130"/>
        <v>153</v>
      </c>
      <c r="AE333" s="36">
        <f t="shared" si="131"/>
        <v>153</v>
      </c>
    </row>
    <row r="334" spans="1:31" x14ac:dyDescent="0.25">
      <c r="A334" s="56">
        <v>329</v>
      </c>
      <c r="C334" s="32">
        <f t="shared" si="110"/>
        <v>63.449280703656669</v>
      </c>
      <c r="D334" s="33">
        <f>IF(INDEX('Sample Input'!$C$9:$P$9,MATCH(C334,'Sample Input'!$C$9:$P$9,1))&gt;=20,FORECAST(C334,INDEX('Sample Input'!$C$10:$P$10,MATCH(C334,'Sample Input'!$C$9:$P$9,1)-1):INDEX('Sample Input'!$C$10:$P$10,MATCH(C334,'Sample Input'!$C$9:$P$9,1)),INDEX('Sample Input'!$C$9:$P$9,MATCH(C334,'Sample Input'!$C$9:$P$9,1)-1):INDEX('Sample Input'!$C$9:$P$9,MATCH(C334,'Sample Input'!$C$9:$P$9,1))),FORECAST(C334,INDEX('Sample Input'!$C$10:$P$10,MATCH(C334,'Sample Input'!$C$9:$P$9,1)):INDEX('Sample Input'!$C$10:$P$10,MATCH(C334,'Sample Input'!$C$9:$P$9,1)+1),INDEX('Sample Input'!$C$9:$P$9,MATCH(C334,'Sample Input'!$C$9:$P$9,1)):INDEX('Sample Input'!$C$9:$P$9,MATCH(C334,'Sample Input'!$C$9:$P$9,1)+1)))</f>
        <v>0</v>
      </c>
      <c r="E334" s="33">
        <f>IF(INDEX('Sample Input'!$C$9:$P$9,MATCH(C334,'Sample Input'!$C$9:$P$9,1))&gt;=20,FORECAST(C334,INDEX('Sample Input'!$C$11:$P$11,MATCH(C334,'Sample Input'!$C$9:$P$9,1)-1):INDEX('Sample Input'!$C$11:$P$11,MATCH(C334,'Sample Input'!$C$9:$P$9,1)),INDEX('Sample Input'!$C$9:$P$9,MATCH(C334,'Sample Input'!$C$9:$P$9,1)-1):INDEX('Sample Input'!$C$9:$P$9,MATCH(C334,'Sample Input'!$C$9:$P$9,1))),FORECAST(C334,INDEX('Sample Input'!$C$11:$P$11,MATCH(C334,'Sample Input'!$C$9:$P$9,1)):INDEX('Sample Input'!$C$11:$P$11,MATCH(C334,'Sample Input'!$C$9:$P$9,1)+1),INDEX('Sample Input'!$C$9:$P$9,MATCH(C334,'Sample Input'!$C$9:$P$9,1)):INDEX('Sample Input'!$C$9:$P$9,MATCH(C334,'Sample Input'!$C$9:$P$9,1)+1)))</f>
        <v>0</v>
      </c>
      <c r="F334" s="34">
        <f t="shared" si="111"/>
        <v>0.30537561523437512</v>
      </c>
      <c r="G334" s="34">
        <f t="shared" si="112"/>
        <v>0.32128906250000011</v>
      </c>
      <c r="H334" s="34">
        <f t="shared" si="113"/>
        <v>0.34983559570312517</v>
      </c>
      <c r="I334" s="35">
        <f t="shared" si="114"/>
        <v>82</v>
      </c>
      <c r="J334" s="35">
        <f t="shared" si="115"/>
        <v>82</v>
      </c>
      <c r="K334" s="35">
        <f t="shared" si="116"/>
        <v>82</v>
      </c>
      <c r="L334" s="35">
        <f t="shared" si="117"/>
        <v>154</v>
      </c>
      <c r="M334" s="35">
        <f t="shared" si="118"/>
        <v>154</v>
      </c>
      <c r="N334" s="36">
        <f t="shared" si="119"/>
        <v>154</v>
      </c>
      <c r="P334" s="48">
        <f>IF(INDEX('Sample Input'!$C$6:$P$6,MATCH(C334,'Sample Input'!$C$9:$P$9,1))&gt;='Sample Input'!$O$9,FORECAST(C334,INDEX('Sample Input'!$C$6:$P$6,MATCH(C334,'Sample Input'!$C$9:$P$9,1)-1):INDEX('Sample Input'!$C$6:$P$6,MATCH(C334,'Sample Input'!$C$9:$P$9,1)),INDEX('Sample Input'!$C$9:$P$9,MATCH(C334,'Sample Input'!$C$9:$P$9,1)-1):INDEX('Sample Input'!$C$9:$P$9,MATCH(C334,'Sample Input'!$C$9:$P$9,1))),FORECAST(C334,INDEX('Sample Input'!$C$6:$P$6,MATCH(C334,'Sample Input'!$C$9:$P$9,1)):INDEX('Sample Input'!$C$6:$P$6,MATCH(C334,'Sample Input'!$C$9:$P$9,1)+1),INDEX('Sample Input'!$C$9:$P$9,MATCH(C334,'Sample Input'!$C$9:$P$9,1)):INDEX('Sample Input'!$C$9:$P$9,MATCH(C334,'Sample Input'!$C$9:$P$9,1)+1)))</f>
        <v>63.449280703656669</v>
      </c>
      <c r="Q334" s="49">
        <f>IF(INDEX('Sample Input'!$C$9:$P$9,MATCH(C334,'Sample Input'!$C$9:$P$9,1))&gt;=20,FORECAST(C334,INDEX('Sample Input'!$C$7:$P$7,MATCH(C334,'Sample Input'!$C$9:$P$9,1)-1):INDEX('Sample Input'!$C$7:$P$7,MATCH(C334,'Sample Input'!$C$9:$P$9,1)),INDEX('Sample Input'!$C$9:$P$9,MATCH(C334,'Sample Input'!$C$9:$P$9,1)-1):INDEX('Sample Input'!$C$9:$P$9,MATCH(C334,'Sample Input'!$C$9:$P$9,1))),FORECAST(C334,INDEX('Sample Input'!$C$7:$P$7,MATCH(C334,'Sample Input'!$C$9:$P$9,1)):INDEX('Sample Input'!$C$7:$P$7,MATCH(C334,'Sample Input'!$C$9:$P$9,1)+1),INDEX('Sample Input'!$C$9:$P$9,MATCH(C334,'Sample Input'!$C$9:$P$9,1)):INDEX('Sample Input'!$C$9:$P$9,MATCH(C334,'Sample Input'!$C$9:$P$9,1)+1)))</f>
        <v>0</v>
      </c>
      <c r="R334" s="50">
        <f>IF(INDEX('Sample Input'!$C$9:$P$9,MATCH(C334,'Sample Input'!$C$9:$P$9,1))&gt;=20,FORECAST(C334,INDEX('Sample Input'!$C$8:$P$8,MATCH(C334,'Sample Input'!$C$9:$P$9,1)-1):INDEX('Sample Input'!$C$8:$P$8,MATCH(C334,'Sample Input'!$C$9:$P$9,1)),INDEX('Sample Input'!$C$9:$P$9,MATCH(C334,'Sample Input'!$C$9:$P$9,1)-1):INDEX('Sample Input'!$C$9:$P$9,MATCH(C334,'Sample Input'!$C$9:$P$9,1))),FORECAST(C334,INDEX('Sample Input'!$C$8:$P$8,MATCH(C334,'Sample Input'!$C$9:$P$9,1)):INDEX('Sample Input'!$C$8:$P$8,MATCH(C334,'Sample Input'!$C$9:$P$9,1)+1),INDEX('Sample Input'!$C$9:$P$9,MATCH(C334,'Sample Input'!$C$9:$P$9,1)):INDEX('Sample Input'!$C$9:$P$9,MATCH(C334,'Sample Input'!$C$9:$P$9,1)+1)))</f>
        <v>0</v>
      </c>
      <c r="T334" s="32">
        <f t="shared" si="120"/>
        <v>63.449280703656669</v>
      </c>
      <c r="U334" s="33">
        <f t="shared" si="121"/>
        <v>0</v>
      </c>
      <c r="V334" s="33">
        <f t="shared" si="122"/>
        <v>0</v>
      </c>
      <c r="W334" s="34">
        <f t="shared" si="123"/>
        <v>0.30537561523437512</v>
      </c>
      <c r="X334" s="34">
        <f t="shared" si="124"/>
        <v>0.32128906250000011</v>
      </c>
      <c r="Y334" s="34">
        <f t="shared" si="125"/>
        <v>0.34983559570312517</v>
      </c>
      <c r="Z334" s="35">
        <f t="shared" si="126"/>
        <v>82</v>
      </c>
      <c r="AA334" s="35">
        <f t="shared" si="127"/>
        <v>82</v>
      </c>
      <c r="AB334" s="35">
        <f t="shared" si="128"/>
        <v>82</v>
      </c>
      <c r="AC334" s="35">
        <f t="shared" si="129"/>
        <v>154</v>
      </c>
      <c r="AD334" s="35">
        <f t="shared" si="130"/>
        <v>154</v>
      </c>
      <c r="AE334" s="36">
        <f t="shared" si="131"/>
        <v>154</v>
      </c>
    </row>
    <row r="335" spans="1:31" x14ac:dyDescent="0.25">
      <c r="A335" s="56">
        <v>330</v>
      </c>
      <c r="C335" s="32">
        <f t="shared" si="110"/>
        <v>63.529695010272974</v>
      </c>
      <c r="D335" s="33">
        <f>IF(INDEX('Sample Input'!$C$9:$P$9,MATCH(C335,'Sample Input'!$C$9:$P$9,1))&gt;=20,FORECAST(C335,INDEX('Sample Input'!$C$10:$P$10,MATCH(C335,'Sample Input'!$C$9:$P$9,1)-1):INDEX('Sample Input'!$C$10:$P$10,MATCH(C335,'Sample Input'!$C$9:$P$9,1)),INDEX('Sample Input'!$C$9:$P$9,MATCH(C335,'Sample Input'!$C$9:$P$9,1)-1):INDEX('Sample Input'!$C$9:$P$9,MATCH(C335,'Sample Input'!$C$9:$P$9,1))),FORECAST(C335,INDEX('Sample Input'!$C$10:$P$10,MATCH(C335,'Sample Input'!$C$9:$P$9,1)):INDEX('Sample Input'!$C$10:$P$10,MATCH(C335,'Sample Input'!$C$9:$P$9,1)+1),INDEX('Sample Input'!$C$9:$P$9,MATCH(C335,'Sample Input'!$C$9:$P$9,1)):INDEX('Sample Input'!$C$9:$P$9,MATCH(C335,'Sample Input'!$C$9:$P$9,1)+1)))</f>
        <v>0</v>
      </c>
      <c r="E335" s="33">
        <f>IF(INDEX('Sample Input'!$C$9:$P$9,MATCH(C335,'Sample Input'!$C$9:$P$9,1))&gt;=20,FORECAST(C335,INDEX('Sample Input'!$C$11:$P$11,MATCH(C335,'Sample Input'!$C$9:$P$9,1)-1):INDEX('Sample Input'!$C$11:$P$11,MATCH(C335,'Sample Input'!$C$9:$P$9,1)),INDEX('Sample Input'!$C$9:$P$9,MATCH(C335,'Sample Input'!$C$9:$P$9,1)-1):INDEX('Sample Input'!$C$9:$P$9,MATCH(C335,'Sample Input'!$C$9:$P$9,1))),FORECAST(C335,INDEX('Sample Input'!$C$11:$P$11,MATCH(C335,'Sample Input'!$C$9:$P$9,1)):INDEX('Sample Input'!$C$11:$P$11,MATCH(C335,'Sample Input'!$C$9:$P$9,1)+1),INDEX('Sample Input'!$C$9:$P$9,MATCH(C335,'Sample Input'!$C$9:$P$9,1)):INDEX('Sample Input'!$C$9:$P$9,MATCH(C335,'Sample Input'!$C$9:$P$9,1)+1)))</f>
        <v>0</v>
      </c>
      <c r="F335" s="34">
        <f t="shared" si="111"/>
        <v>0.30630380859375006</v>
      </c>
      <c r="G335" s="34">
        <f t="shared" si="112"/>
        <v>0.32226562500000006</v>
      </c>
      <c r="H335" s="34">
        <f t="shared" si="113"/>
        <v>0.35089892578125009</v>
      </c>
      <c r="I335" s="35">
        <f t="shared" si="114"/>
        <v>82</v>
      </c>
      <c r="J335" s="35">
        <f t="shared" si="115"/>
        <v>82</v>
      </c>
      <c r="K335" s="35">
        <f t="shared" si="116"/>
        <v>82</v>
      </c>
      <c r="L335" s="35">
        <f t="shared" si="117"/>
        <v>154</v>
      </c>
      <c r="M335" s="35">
        <f t="shared" si="118"/>
        <v>154</v>
      </c>
      <c r="N335" s="36">
        <f t="shared" si="119"/>
        <v>154</v>
      </c>
      <c r="P335" s="48">
        <f>IF(INDEX('Sample Input'!$C$6:$P$6,MATCH(C335,'Sample Input'!$C$9:$P$9,1))&gt;='Sample Input'!$O$9,FORECAST(C335,INDEX('Sample Input'!$C$6:$P$6,MATCH(C335,'Sample Input'!$C$9:$P$9,1)-1):INDEX('Sample Input'!$C$6:$P$6,MATCH(C335,'Sample Input'!$C$9:$P$9,1)),INDEX('Sample Input'!$C$9:$P$9,MATCH(C335,'Sample Input'!$C$9:$P$9,1)-1):INDEX('Sample Input'!$C$9:$P$9,MATCH(C335,'Sample Input'!$C$9:$P$9,1))),FORECAST(C335,INDEX('Sample Input'!$C$6:$P$6,MATCH(C335,'Sample Input'!$C$9:$P$9,1)):INDEX('Sample Input'!$C$6:$P$6,MATCH(C335,'Sample Input'!$C$9:$P$9,1)+1),INDEX('Sample Input'!$C$9:$P$9,MATCH(C335,'Sample Input'!$C$9:$P$9,1)):INDEX('Sample Input'!$C$9:$P$9,MATCH(C335,'Sample Input'!$C$9:$P$9,1)+1)))</f>
        <v>63.529695010272974</v>
      </c>
      <c r="Q335" s="49">
        <f>IF(INDEX('Sample Input'!$C$9:$P$9,MATCH(C335,'Sample Input'!$C$9:$P$9,1))&gt;=20,FORECAST(C335,INDEX('Sample Input'!$C$7:$P$7,MATCH(C335,'Sample Input'!$C$9:$P$9,1)-1):INDEX('Sample Input'!$C$7:$P$7,MATCH(C335,'Sample Input'!$C$9:$P$9,1)),INDEX('Sample Input'!$C$9:$P$9,MATCH(C335,'Sample Input'!$C$9:$P$9,1)-1):INDEX('Sample Input'!$C$9:$P$9,MATCH(C335,'Sample Input'!$C$9:$P$9,1))),FORECAST(C335,INDEX('Sample Input'!$C$7:$P$7,MATCH(C335,'Sample Input'!$C$9:$P$9,1)):INDEX('Sample Input'!$C$7:$P$7,MATCH(C335,'Sample Input'!$C$9:$P$9,1)+1),INDEX('Sample Input'!$C$9:$P$9,MATCH(C335,'Sample Input'!$C$9:$P$9,1)):INDEX('Sample Input'!$C$9:$P$9,MATCH(C335,'Sample Input'!$C$9:$P$9,1)+1)))</f>
        <v>0</v>
      </c>
      <c r="R335" s="50">
        <f>IF(INDEX('Sample Input'!$C$9:$P$9,MATCH(C335,'Sample Input'!$C$9:$P$9,1))&gt;=20,FORECAST(C335,INDEX('Sample Input'!$C$8:$P$8,MATCH(C335,'Sample Input'!$C$9:$P$9,1)-1):INDEX('Sample Input'!$C$8:$P$8,MATCH(C335,'Sample Input'!$C$9:$P$9,1)),INDEX('Sample Input'!$C$9:$P$9,MATCH(C335,'Sample Input'!$C$9:$P$9,1)-1):INDEX('Sample Input'!$C$9:$P$9,MATCH(C335,'Sample Input'!$C$9:$P$9,1))),FORECAST(C335,INDEX('Sample Input'!$C$8:$P$8,MATCH(C335,'Sample Input'!$C$9:$P$9,1)):INDEX('Sample Input'!$C$8:$P$8,MATCH(C335,'Sample Input'!$C$9:$P$9,1)+1),INDEX('Sample Input'!$C$9:$P$9,MATCH(C335,'Sample Input'!$C$9:$P$9,1)):INDEX('Sample Input'!$C$9:$P$9,MATCH(C335,'Sample Input'!$C$9:$P$9,1)+1)))</f>
        <v>0</v>
      </c>
      <c r="T335" s="32">
        <f t="shared" si="120"/>
        <v>63.529695010272974</v>
      </c>
      <c r="U335" s="33">
        <f t="shared" si="121"/>
        <v>0</v>
      </c>
      <c r="V335" s="33">
        <f t="shared" si="122"/>
        <v>0</v>
      </c>
      <c r="W335" s="34">
        <f t="shared" si="123"/>
        <v>0.30630380859375006</v>
      </c>
      <c r="X335" s="34">
        <f t="shared" si="124"/>
        <v>0.32226562500000006</v>
      </c>
      <c r="Y335" s="34">
        <f t="shared" si="125"/>
        <v>0.35089892578125009</v>
      </c>
      <c r="Z335" s="35">
        <f t="shared" si="126"/>
        <v>82</v>
      </c>
      <c r="AA335" s="35">
        <f t="shared" si="127"/>
        <v>82</v>
      </c>
      <c r="AB335" s="35">
        <f t="shared" si="128"/>
        <v>82</v>
      </c>
      <c r="AC335" s="35">
        <f t="shared" si="129"/>
        <v>154</v>
      </c>
      <c r="AD335" s="35">
        <f t="shared" si="130"/>
        <v>154</v>
      </c>
      <c r="AE335" s="36">
        <f t="shared" si="131"/>
        <v>154</v>
      </c>
    </row>
    <row r="336" spans="1:31" x14ac:dyDescent="0.25">
      <c r="A336" s="56">
        <v>331</v>
      </c>
      <c r="C336" s="32">
        <f t="shared" si="110"/>
        <v>63.609947027397396</v>
      </c>
      <c r="D336" s="33">
        <f>IF(INDEX('Sample Input'!$C$9:$P$9,MATCH(C336,'Sample Input'!$C$9:$P$9,1))&gt;=20,FORECAST(C336,INDEX('Sample Input'!$C$10:$P$10,MATCH(C336,'Sample Input'!$C$9:$P$9,1)-1):INDEX('Sample Input'!$C$10:$P$10,MATCH(C336,'Sample Input'!$C$9:$P$9,1)),INDEX('Sample Input'!$C$9:$P$9,MATCH(C336,'Sample Input'!$C$9:$P$9,1)-1):INDEX('Sample Input'!$C$9:$P$9,MATCH(C336,'Sample Input'!$C$9:$P$9,1))),FORECAST(C336,INDEX('Sample Input'!$C$10:$P$10,MATCH(C336,'Sample Input'!$C$9:$P$9,1)):INDEX('Sample Input'!$C$10:$P$10,MATCH(C336,'Sample Input'!$C$9:$P$9,1)+1),INDEX('Sample Input'!$C$9:$P$9,MATCH(C336,'Sample Input'!$C$9:$P$9,1)):INDEX('Sample Input'!$C$9:$P$9,MATCH(C336,'Sample Input'!$C$9:$P$9,1)+1)))</f>
        <v>0</v>
      </c>
      <c r="E336" s="33">
        <f>IF(INDEX('Sample Input'!$C$9:$P$9,MATCH(C336,'Sample Input'!$C$9:$P$9,1))&gt;=20,FORECAST(C336,INDEX('Sample Input'!$C$11:$P$11,MATCH(C336,'Sample Input'!$C$9:$P$9,1)-1):INDEX('Sample Input'!$C$11:$P$11,MATCH(C336,'Sample Input'!$C$9:$P$9,1)),INDEX('Sample Input'!$C$9:$P$9,MATCH(C336,'Sample Input'!$C$9:$P$9,1)-1):INDEX('Sample Input'!$C$9:$P$9,MATCH(C336,'Sample Input'!$C$9:$P$9,1))),FORECAST(C336,INDEX('Sample Input'!$C$11:$P$11,MATCH(C336,'Sample Input'!$C$9:$P$9,1)):INDEX('Sample Input'!$C$11:$P$11,MATCH(C336,'Sample Input'!$C$9:$P$9,1)+1),INDEX('Sample Input'!$C$9:$P$9,MATCH(C336,'Sample Input'!$C$9:$P$9,1)):INDEX('Sample Input'!$C$9:$P$9,MATCH(C336,'Sample Input'!$C$9:$P$9,1)+1)))</f>
        <v>0</v>
      </c>
      <c r="F336" s="34">
        <f t="shared" si="111"/>
        <v>0.307232001953125</v>
      </c>
      <c r="G336" s="34">
        <f t="shared" si="112"/>
        <v>0.3232421875</v>
      </c>
      <c r="H336" s="34">
        <f t="shared" si="113"/>
        <v>0.35196225585937502</v>
      </c>
      <c r="I336" s="35">
        <f t="shared" si="114"/>
        <v>82</v>
      </c>
      <c r="J336" s="35">
        <f t="shared" si="115"/>
        <v>82</v>
      </c>
      <c r="K336" s="35">
        <f t="shared" si="116"/>
        <v>82</v>
      </c>
      <c r="L336" s="35">
        <f t="shared" si="117"/>
        <v>154</v>
      </c>
      <c r="M336" s="35">
        <f t="shared" si="118"/>
        <v>154</v>
      </c>
      <c r="N336" s="36">
        <f t="shared" si="119"/>
        <v>154</v>
      </c>
      <c r="P336" s="48">
        <f>IF(INDEX('Sample Input'!$C$6:$P$6,MATCH(C336,'Sample Input'!$C$9:$P$9,1))&gt;='Sample Input'!$O$9,FORECAST(C336,INDEX('Sample Input'!$C$6:$P$6,MATCH(C336,'Sample Input'!$C$9:$P$9,1)-1):INDEX('Sample Input'!$C$6:$P$6,MATCH(C336,'Sample Input'!$C$9:$P$9,1)),INDEX('Sample Input'!$C$9:$P$9,MATCH(C336,'Sample Input'!$C$9:$P$9,1)-1):INDEX('Sample Input'!$C$9:$P$9,MATCH(C336,'Sample Input'!$C$9:$P$9,1))),FORECAST(C336,INDEX('Sample Input'!$C$6:$P$6,MATCH(C336,'Sample Input'!$C$9:$P$9,1)):INDEX('Sample Input'!$C$6:$P$6,MATCH(C336,'Sample Input'!$C$9:$P$9,1)+1),INDEX('Sample Input'!$C$9:$P$9,MATCH(C336,'Sample Input'!$C$9:$P$9,1)):INDEX('Sample Input'!$C$9:$P$9,MATCH(C336,'Sample Input'!$C$9:$P$9,1)+1)))</f>
        <v>63.609947027397396</v>
      </c>
      <c r="Q336" s="49">
        <f>IF(INDEX('Sample Input'!$C$9:$P$9,MATCH(C336,'Sample Input'!$C$9:$P$9,1))&gt;=20,FORECAST(C336,INDEX('Sample Input'!$C$7:$P$7,MATCH(C336,'Sample Input'!$C$9:$P$9,1)-1):INDEX('Sample Input'!$C$7:$P$7,MATCH(C336,'Sample Input'!$C$9:$P$9,1)),INDEX('Sample Input'!$C$9:$P$9,MATCH(C336,'Sample Input'!$C$9:$P$9,1)-1):INDEX('Sample Input'!$C$9:$P$9,MATCH(C336,'Sample Input'!$C$9:$P$9,1))),FORECAST(C336,INDEX('Sample Input'!$C$7:$P$7,MATCH(C336,'Sample Input'!$C$9:$P$9,1)):INDEX('Sample Input'!$C$7:$P$7,MATCH(C336,'Sample Input'!$C$9:$P$9,1)+1),INDEX('Sample Input'!$C$9:$P$9,MATCH(C336,'Sample Input'!$C$9:$P$9,1)):INDEX('Sample Input'!$C$9:$P$9,MATCH(C336,'Sample Input'!$C$9:$P$9,1)+1)))</f>
        <v>0</v>
      </c>
      <c r="R336" s="50">
        <f>IF(INDEX('Sample Input'!$C$9:$P$9,MATCH(C336,'Sample Input'!$C$9:$P$9,1))&gt;=20,FORECAST(C336,INDEX('Sample Input'!$C$8:$P$8,MATCH(C336,'Sample Input'!$C$9:$P$9,1)-1):INDEX('Sample Input'!$C$8:$P$8,MATCH(C336,'Sample Input'!$C$9:$P$9,1)),INDEX('Sample Input'!$C$9:$P$9,MATCH(C336,'Sample Input'!$C$9:$P$9,1)-1):INDEX('Sample Input'!$C$9:$P$9,MATCH(C336,'Sample Input'!$C$9:$P$9,1))),FORECAST(C336,INDEX('Sample Input'!$C$8:$P$8,MATCH(C336,'Sample Input'!$C$9:$P$9,1)):INDEX('Sample Input'!$C$8:$P$8,MATCH(C336,'Sample Input'!$C$9:$P$9,1)+1),INDEX('Sample Input'!$C$9:$P$9,MATCH(C336,'Sample Input'!$C$9:$P$9,1)):INDEX('Sample Input'!$C$9:$P$9,MATCH(C336,'Sample Input'!$C$9:$P$9,1)+1)))</f>
        <v>0</v>
      </c>
      <c r="T336" s="32">
        <f t="shared" si="120"/>
        <v>63.609947027397396</v>
      </c>
      <c r="U336" s="33">
        <f t="shared" si="121"/>
        <v>0</v>
      </c>
      <c r="V336" s="33">
        <f t="shared" si="122"/>
        <v>0</v>
      </c>
      <c r="W336" s="34">
        <f t="shared" si="123"/>
        <v>0.307232001953125</v>
      </c>
      <c r="X336" s="34">
        <f t="shared" si="124"/>
        <v>0.3232421875</v>
      </c>
      <c r="Y336" s="34">
        <f t="shared" si="125"/>
        <v>0.35196225585937502</v>
      </c>
      <c r="Z336" s="35">
        <f t="shared" si="126"/>
        <v>82</v>
      </c>
      <c r="AA336" s="35">
        <f t="shared" si="127"/>
        <v>82</v>
      </c>
      <c r="AB336" s="35">
        <f t="shared" si="128"/>
        <v>82</v>
      </c>
      <c r="AC336" s="35">
        <f t="shared" si="129"/>
        <v>154</v>
      </c>
      <c r="AD336" s="35">
        <f t="shared" si="130"/>
        <v>154</v>
      </c>
      <c r="AE336" s="36">
        <f t="shared" si="131"/>
        <v>154</v>
      </c>
    </row>
    <row r="337" spans="1:31" x14ac:dyDescent="0.25">
      <c r="A337" s="56">
        <v>332</v>
      </c>
      <c r="C337" s="32">
        <f t="shared" si="110"/>
        <v>63.690037571377701</v>
      </c>
      <c r="D337" s="33">
        <f>IF(INDEX('Sample Input'!$C$9:$P$9,MATCH(C337,'Sample Input'!$C$9:$P$9,1))&gt;=20,FORECAST(C337,INDEX('Sample Input'!$C$10:$P$10,MATCH(C337,'Sample Input'!$C$9:$P$9,1)-1):INDEX('Sample Input'!$C$10:$P$10,MATCH(C337,'Sample Input'!$C$9:$P$9,1)),INDEX('Sample Input'!$C$9:$P$9,MATCH(C337,'Sample Input'!$C$9:$P$9,1)-1):INDEX('Sample Input'!$C$9:$P$9,MATCH(C337,'Sample Input'!$C$9:$P$9,1))),FORECAST(C337,INDEX('Sample Input'!$C$10:$P$10,MATCH(C337,'Sample Input'!$C$9:$P$9,1)):INDEX('Sample Input'!$C$10:$P$10,MATCH(C337,'Sample Input'!$C$9:$P$9,1)+1),INDEX('Sample Input'!$C$9:$P$9,MATCH(C337,'Sample Input'!$C$9:$P$9,1)):INDEX('Sample Input'!$C$9:$P$9,MATCH(C337,'Sample Input'!$C$9:$P$9,1)+1)))</f>
        <v>0</v>
      </c>
      <c r="E337" s="33">
        <f>IF(INDEX('Sample Input'!$C$9:$P$9,MATCH(C337,'Sample Input'!$C$9:$P$9,1))&gt;=20,FORECAST(C337,INDEX('Sample Input'!$C$11:$P$11,MATCH(C337,'Sample Input'!$C$9:$P$9,1)-1):INDEX('Sample Input'!$C$11:$P$11,MATCH(C337,'Sample Input'!$C$9:$P$9,1)),INDEX('Sample Input'!$C$9:$P$9,MATCH(C337,'Sample Input'!$C$9:$P$9,1)-1):INDEX('Sample Input'!$C$9:$P$9,MATCH(C337,'Sample Input'!$C$9:$P$9,1))),FORECAST(C337,INDEX('Sample Input'!$C$11:$P$11,MATCH(C337,'Sample Input'!$C$9:$P$9,1)):INDEX('Sample Input'!$C$11:$P$11,MATCH(C337,'Sample Input'!$C$9:$P$9,1)+1),INDEX('Sample Input'!$C$9:$P$9,MATCH(C337,'Sample Input'!$C$9:$P$9,1)):INDEX('Sample Input'!$C$9:$P$9,MATCH(C337,'Sample Input'!$C$9:$P$9,1)+1)))</f>
        <v>0</v>
      </c>
      <c r="F337" s="34">
        <f t="shared" si="111"/>
        <v>0.30816019531250016</v>
      </c>
      <c r="G337" s="34">
        <f t="shared" si="112"/>
        <v>0.32421875000000017</v>
      </c>
      <c r="H337" s="34">
        <f t="shared" si="113"/>
        <v>0.35302558593750022</v>
      </c>
      <c r="I337" s="35">
        <f t="shared" si="114"/>
        <v>83</v>
      </c>
      <c r="J337" s="35">
        <f t="shared" si="115"/>
        <v>83</v>
      </c>
      <c r="K337" s="35">
        <f t="shared" si="116"/>
        <v>83</v>
      </c>
      <c r="L337" s="35">
        <f t="shared" si="117"/>
        <v>154</v>
      </c>
      <c r="M337" s="35">
        <f t="shared" si="118"/>
        <v>154</v>
      </c>
      <c r="N337" s="36">
        <f t="shared" si="119"/>
        <v>154</v>
      </c>
      <c r="P337" s="48">
        <f>IF(INDEX('Sample Input'!$C$6:$P$6,MATCH(C337,'Sample Input'!$C$9:$P$9,1))&gt;='Sample Input'!$O$9,FORECAST(C337,INDEX('Sample Input'!$C$6:$P$6,MATCH(C337,'Sample Input'!$C$9:$P$9,1)-1):INDEX('Sample Input'!$C$6:$P$6,MATCH(C337,'Sample Input'!$C$9:$P$9,1)),INDEX('Sample Input'!$C$9:$P$9,MATCH(C337,'Sample Input'!$C$9:$P$9,1)-1):INDEX('Sample Input'!$C$9:$P$9,MATCH(C337,'Sample Input'!$C$9:$P$9,1))),FORECAST(C337,INDEX('Sample Input'!$C$6:$P$6,MATCH(C337,'Sample Input'!$C$9:$P$9,1)):INDEX('Sample Input'!$C$6:$P$6,MATCH(C337,'Sample Input'!$C$9:$P$9,1)+1),INDEX('Sample Input'!$C$9:$P$9,MATCH(C337,'Sample Input'!$C$9:$P$9,1)):INDEX('Sample Input'!$C$9:$P$9,MATCH(C337,'Sample Input'!$C$9:$P$9,1)+1)))</f>
        <v>63.690037571377701</v>
      </c>
      <c r="Q337" s="49">
        <f>IF(INDEX('Sample Input'!$C$9:$P$9,MATCH(C337,'Sample Input'!$C$9:$P$9,1))&gt;=20,FORECAST(C337,INDEX('Sample Input'!$C$7:$P$7,MATCH(C337,'Sample Input'!$C$9:$P$9,1)-1):INDEX('Sample Input'!$C$7:$P$7,MATCH(C337,'Sample Input'!$C$9:$P$9,1)),INDEX('Sample Input'!$C$9:$P$9,MATCH(C337,'Sample Input'!$C$9:$P$9,1)-1):INDEX('Sample Input'!$C$9:$P$9,MATCH(C337,'Sample Input'!$C$9:$P$9,1))),FORECAST(C337,INDEX('Sample Input'!$C$7:$P$7,MATCH(C337,'Sample Input'!$C$9:$P$9,1)):INDEX('Sample Input'!$C$7:$P$7,MATCH(C337,'Sample Input'!$C$9:$P$9,1)+1),INDEX('Sample Input'!$C$9:$P$9,MATCH(C337,'Sample Input'!$C$9:$P$9,1)):INDEX('Sample Input'!$C$9:$P$9,MATCH(C337,'Sample Input'!$C$9:$P$9,1)+1)))</f>
        <v>0</v>
      </c>
      <c r="R337" s="50">
        <f>IF(INDEX('Sample Input'!$C$9:$P$9,MATCH(C337,'Sample Input'!$C$9:$P$9,1))&gt;=20,FORECAST(C337,INDEX('Sample Input'!$C$8:$P$8,MATCH(C337,'Sample Input'!$C$9:$P$9,1)-1):INDEX('Sample Input'!$C$8:$P$8,MATCH(C337,'Sample Input'!$C$9:$P$9,1)),INDEX('Sample Input'!$C$9:$P$9,MATCH(C337,'Sample Input'!$C$9:$P$9,1)-1):INDEX('Sample Input'!$C$9:$P$9,MATCH(C337,'Sample Input'!$C$9:$P$9,1))),FORECAST(C337,INDEX('Sample Input'!$C$8:$P$8,MATCH(C337,'Sample Input'!$C$9:$P$9,1)):INDEX('Sample Input'!$C$8:$P$8,MATCH(C337,'Sample Input'!$C$9:$P$9,1)+1),INDEX('Sample Input'!$C$9:$P$9,MATCH(C337,'Sample Input'!$C$9:$P$9,1)):INDEX('Sample Input'!$C$9:$P$9,MATCH(C337,'Sample Input'!$C$9:$P$9,1)+1)))</f>
        <v>0</v>
      </c>
      <c r="T337" s="32">
        <f t="shared" si="120"/>
        <v>63.690037571377701</v>
      </c>
      <c r="U337" s="33">
        <f t="shared" si="121"/>
        <v>0</v>
      </c>
      <c r="V337" s="33">
        <f t="shared" si="122"/>
        <v>0</v>
      </c>
      <c r="W337" s="34">
        <f t="shared" si="123"/>
        <v>0.30816019531250016</v>
      </c>
      <c r="X337" s="34">
        <f t="shared" si="124"/>
        <v>0.32421875000000017</v>
      </c>
      <c r="Y337" s="34">
        <f t="shared" si="125"/>
        <v>0.35302558593750022</v>
      </c>
      <c r="Z337" s="35">
        <f t="shared" si="126"/>
        <v>83</v>
      </c>
      <c r="AA337" s="35">
        <f t="shared" si="127"/>
        <v>83</v>
      </c>
      <c r="AB337" s="35">
        <f t="shared" si="128"/>
        <v>83</v>
      </c>
      <c r="AC337" s="35">
        <f t="shared" si="129"/>
        <v>154</v>
      </c>
      <c r="AD337" s="35">
        <f t="shared" si="130"/>
        <v>154</v>
      </c>
      <c r="AE337" s="36">
        <f t="shared" si="131"/>
        <v>154</v>
      </c>
    </row>
    <row r="338" spans="1:31" x14ac:dyDescent="0.25">
      <c r="A338" s="56">
        <v>333</v>
      </c>
      <c r="C338" s="32">
        <f t="shared" si="110"/>
        <v>63.769967452011144</v>
      </c>
      <c r="D338" s="33">
        <f>IF(INDEX('Sample Input'!$C$9:$P$9,MATCH(C338,'Sample Input'!$C$9:$P$9,1))&gt;=20,FORECAST(C338,INDEX('Sample Input'!$C$10:$P$10,MATCH(C338,'Sample Input'!$C$9:$P$9,1)-1):INDEX('Sample Input'!$C$10:$P$10,MATCH(C338,'Sample Input'!$C$9:$P$9,1)),INDEX('Sample Input'!$C$9:$P$9,MATCH(C338,'Sample Input'!$C$9:$P$9,1)-1):INDEX('Sample Input'!$C$9:$P$9,MATCH(C338,'Sample Input'!$C$9:$P$9,1))),FORECAST(C338,INDEX('Sample Input'!$C$10:$P$10,MATCH(C338,'Sample Input'!$C$9:$P$9,1)):INDEX('Sample Input'!$C$10:$P$10,MATCH(C338,'Sample Input'!$C$9:$P$9,1)+1),INDEX('Sample Input'!$C$9:$P$9,MATCH(C338,'Sample Input'!$C$9:$P$9,1)):INDEX('Sample Input'!$C$9:$P$9,MATCH(C338,'Sample Input'!$C$9:$P$9,1)+1)))</f>
        <v>0</v>
      </c>
      <c r="E338" s="33">
        <f>IF(INDEX('Sample Input'!$C$9:$P$9,MATCH(C338,'Sample Input'!$C$9:$P$9,1))&gt;=20,FORECAST(C338,INDEX('Sample Input'!$C$11:$P$11,MATCH(C338,'Sample Input'!$C$9:$P$9,1)-1):INDEX('Sample Input'!$C$11:$P$11,MATCH(C338,'Sample Input'!$C$9:$P$9,1)),INDEX('Sample Input'!$C$9:$P$9,MATCH(C338,'Sample Input'!$C$9:$P$9,1)-1):INDEX('Sample Input'!$C$9:$P$9,MATCH(C338,'Sample Input'!$C$9:$P$9,1))),FORECAST(C338,INDEX('Sample Input'!$C$11:$P$11,MATCH(C338,'Sample Input'!$C$9:$P$9,1)):INDEX('Sample Input'!$C$11:$P$11,MATCH(C338,'Sample Input'!$C$9:$P$9,1)+1),INDEX('Sample Input'!$C$9:$P$9,MATCH(C338,'Sample Input'!$C$9:$P$9,1)):INDEX('Sample Input'!$C$9:$P$9,MATCH(C338,'Sample Input'!$C$9:$P$9,1)+1)))</f>
        <v>0</v>
      </c>
      <c r="F338" s="34">
        <f t="shared" si="111"/>
        <v>0.30908838867187505</v>
      </c>
      <c r="G338" s="34">
        <f t="shared" si="112"/>
        <v>0.32519531250000006</v>
      </c>
      <c r="H338" s="34">
        <f t="shared" si="113"/>
        <v>0.35408891601562509</v>
      </c>
      <c r="I338" s="35">
        <f t="shared" si="114"/>
        <v>83</v>
      </c>
      <c r="J338" s="35">
        <f t="shared" si="115"/>
        <v>83</v>
      </c>
      <c r="K338" s="35">
        <f t="shared" si="116"/>
        <v>83</v>
      </c>
      <c r="L338" s="35">
        <f t="shared" si="117"/>
        <v>154</v>
      </c>
      <c r="M338" s="35">
        <f t="shared" si="118"/>
        <v>154</v>
      </c>
      <c r="N338" s="36">
        <f t="shared" si="119"/>
        <v>154</v>
      </c>
      <c r="P338" s="48">
        <f>IF(INDEX('Sample Input'!$C$6:$P$6,MATCH(C338,'Sample Input'!$C$9:$P$9,1))&gt;='Sample Input'!$O$9,FORECAST(C338,INDEX('Sample Input'!$C$6:$P$6,MATCH(C338,'Sample Input'!$C$9:$P$9,1)-1):INDEX('Sample Input'!$C$6:$P$6,MATCH(C338,'Sample Input'!$C$9:$P$9,1)),INDEX('Sample Input'!$C$9:$P$9,MATCH(C338,'Sample Input'!$C$9:$P$9,1)-1):INDEX('Sample Input'!$C$9:$P$9,MATCH(C338,'Sample Input'!$C$9:$P$9,1))),FORECAST(C338,INDEX('Sample Input'!$C$6:$P$6,MATCH(C338,'Sample Input'!$C$9:$P$9,1)):INDEX('Sample Input'!$C$6:$P$6,MATCH(C338,'Sample Input'!$C$9:$P$9,1)+1),INDEX('Sample Input'!$C$9:$P$9,MATCH(C338,'Sample Input'!$C$9:$P$9,1)):INDEX('Sample Input'!$C$9:$P$9,MATCH(C338,'Sample Input'!$C$9:$P$9,1)+1)))</f>
        <v>63.769967452011144</v>
      </c>
      <c r="Q338" s="49">
        <f>IF(INDEX('Sample Input'!$C$9:$P$9,MATCH(C338,'Sample Input'!$C$9:$P$9,1))&gt;=20,FORECAST(C338,INDEX('Sample Input'!$C$7:$P$7,MATCH(C338,'Sample Input'!$C$9:$P$9,1)-1):INDEX('Sample Input'!$C$7:$P$7,MATCH(C338,'Sample Input'!$C$9:$P$9,1)),INDEX('Sample Input'!$C$9:$P$9,MATCH(C338,'Sample Input'!$C$9:$P$9,1)-1):INDEX('Sample Input'!$C$9:$P$9,MATCH(C338,'Sample Input'!$C$9:$P$9,1))),FORECAST(C338,INDEX('Sample Input'!$C$7:$P$7,MATCH(C338,'Sample Input'!$C$9:$P$9,1)):INDEX('Sample Input'!$C$7:$P$7,MATCH(C338,'Sample Input'!$C$9:$P$9,1)+1),INDEX('Sample Input'!$C$9:$P$9,MATCH(C338,'Sample Input'!$C$9:$P$9,1)):INDEX('Sample Input'!$C$9:$P$9,MATCH(C338,'Sample Input'!$C$9:$P$9,1)+1)))</f>
        <v>0</v>
      </c>
      <c r="R338" s="50">
        <f>IF(INDEX('Sample Input'!$C$9:$P$9,MATCH(C338,'Sample Input'!$C$9:$P$9,1))&gt;=20,FORECAST(C338,INDEX('Sample Input'!$C$8:$P$8,MATCH(C338,'Sample Input'!$C$9:$P$9,1)-1):INDEX('Sample Input'!$C$8:$P$8,MATCH(C338,'Sample Input'!$C$9:$P$9,1)),INDEX('Sample Input'!$C$9:$P$9,MATCH(C338,'Sample Input'!$C$9:$P$9,1)-1):INDEX('Sample Input'!$C$9:$P$9,MATCH(C338,'Sample Input'!$C$9:$P$9,1))),FORECAST(C338,INDEX('Sample Input'!$C$8:$P$8,MATCH(C338,'Sample Input'!$C$9:$P$9,1)):INDEX('Sample Input'!$C$8:$P$8,MATCH(C338,'Sample Input'!$C$9:$P$9,1)+1),INDEX('Sample Input'!$C$9:$P$9,MATCH(C338,'Sample Input'!$C$9:$P$9,1)):INDEX('Sample Input'!$C$9:$P$9,MATCH(C338,'Sample Input'!$C$9:$P$9,1)+1)))</f>
        <v>0</v>
      </c>
      <c r="T338" s="32">
        <f t="shared" si="120"/>
        <v>63.769967452011144</v>
      </c>
      <c r="U338" s="33">
        <f t="shared" si="121"/>
        <v>0</v>
      </c>
      <c r="V338" s="33">
        <f t="shared" si="122"/>
        <v>0</v>
      </c>
      <c r="W338" s="34">
        <f t="shared" si="123"/>
        <v>0.30908838867187505</v>
      </c>
      <c r="X338" s="34">
        <f t="shared" si="124"/>
        <v>0.32519531250000006</v>
      </c>
      <c r="Y338" s="34">
        <f t="shared" si="125"/>
        <v>0.35408891601562509</v>
      </c>
      <c r="Z338" s="35">
        <f t="shared" si="126"/>
        <v>83</v>
      </c>
      <c r="AA338" s="35">
        <f t="shared" si="127"/>
        <v>83</v>
      </c>
      <c r="AB338" s="35">
        <f t="shared" si="128"/>
        <v>83</v>
      </c>
      <c r="AC338" s="35">
        <f t="shared" si="129"/>
        <v>154</v>
      </c>
      <c r="AD338" s="35">
        <f t="shared" si="130"/>
        <v>154</v>
      </c>
      <c r="AE338" s="36">
        <f t="shared" si="131"/>
        <v>154</v>
      </c>
    </row>
    <row r="339" spans="1:31" x14ac:dyDescent="0.25">
      <c r="A339" s="56">
        <v>334</v>
      </c>
      <c r="C339" s="32">
        <f t="shared" si="110"/>
        <v>63.849737472616624</v>
      </c>
      <c r="D339" s="33">
        <f>IF(INDEX('Sample Input'!$C$9:$P$9,MATCH(C339,'Sample Input'!$C$9:$P$9,1))&gt;=20,FORECAST(C339,INDEX('Sample Input'!$C$10:$P$10,MATCH(C339,'Sample Input'!$C$9:$P$9,1)-1):INDEX('Sample Input'!$C$10:$P$10,MATCH(C339,'Sample Input'!$C$9:$P$9,1)),INDEX('Sample Input'!$C$9:$P$9,MATCH(C339,'Sample Input'!$C$9:$P$9,1)-1):INDEX('Sample Input'!$C$9:$P$9,MATCH(C339,'Sample Input'!$C$9:$P$9,1))),FORECAST(C339,INDEX('Sample Input'!$C$10:$P$10,MATCH(C339,'Sample Input'!$C$9:$P$9,1)):INDEX('Sample Input'!$C$10:$P$10,MATCH(C339,'Sample Input'!$C$9:$P$9,1)+1),INDEX('Sample Input'!$C$9:$P$9,MATCH(C339,'Sample Input'!$C$9:$P$9,1)):INDEX('Sample Input'!$C$9:$P$9,MATCH(C339,'Sample Input'!$C$9:$P$9,1)+1)))</f>
        <v>0</v>
      </c>
      <c r="E339" s="33">
        <f>IF(INDEX('Sample Input'!$C$9:$P$9,MATCH(C339,'Sample Input'!$C$9:$P$9,1))&gt;=20,FORECAST(C339,INDEX('Sample Input'!$C$11:$P$11,MATCH(C339,'Sample Input'!$C$9:$P$9,1)-1):INDEX('Sample Input'!$C$11:$P$11,MATCH(C339,'Sample Input'!$C$9:$P$9,1)),INDEX('Sample Input'!$C$9:$P$9,MATCH(C339,'Sample Input'!$C$9:$P$9,1)-1):INDEX('Sample Input'!$C$9:$P$9,MATCH(C339,'Sample Input'!$C$9:$P$9,1))),FORECAST(C339,INDEX('Sample Input'!$C$11:$P$11,MATCH(C339,'Sample Input'!$C$9:$P$9,1)):INDEX('Sample Input'!$C$11:$P$11,MATCH(C339,'Sample Input'!$C$9:$P$9,1)+1),INDEX('Sample Input'!$C$9:$P$9,MATCH(C339,'Sample Input'!$C$9:$P$9,1)):INDEX('Sample Input'!$C$9:$P$9,MATCH(C339,'Sample Input'!$C$9:$P$9,1)+1)))</f>
        <v>0</v>
      </c>
      <c r="F339" s="34">
        <f t="shared" si="111"/>
        <v>0.31001658203125004</v>
      </c>
      <c r="G339" s="34">
        <f t="shared" si="112"/>
        <v>0.32617187500000006</v>
      </c>
      <c r="H339" s="34">
        <f t="shared" si="113"/>
        <v>0.35515224609375007</v>
      </c>
      <c r="I339" s="35">
        <f t="shared" si="114"/>
        <v>83</v>
      </c>
      <c r="J339" s="35">
        <f t="shared" si="115"/>
        <v>83</v>
      </c>
      <c r="K339" s="35">
        <f t="shared" si="116"/>
        <v>83</v>
      </c>
      <c r="L339" s="35">
        <f t="shared" si="117"/>
        <v>155</v>
      </c>
      <c r="M339" s="35">
        <f t="shared" si="118"/>
        <v>155</v>
      </c>
      <c r="N339" s="36">
        <f t="shared" si="119"/>
        <v>155</v>
      </c>
      <c r="P339" s="48">
        <f>IF(INDEX('Sample Input'!$C$6:$P$6,MATCH(C339,'Sample Input'!$C$9:$P$9,1))&gt;='Sample Input'!$O$9,FORECAST(C339,INDEX('Sample Input'!$C$6:$P$6,MATCH(C339,'Sample Input'!$C$9:$P$9,1)-1):INDEX('Sample Input'!$C$6:$P$6,MATCH(C339,'Sample Input'!$C$9:$P$9,1)),INDEX('Sample Input'!$C$9:$P$9,MATCH(C339,'Sample Input'!$C$9:$P$9,1)-1):INDEX('Sample Input'!$C$9:$P$9,MATCH(C339,'Sample Input'!$C$9:$P$9,1))),FORECAST(C339,INDEX('Sample Input'!$C$6:$P$6,MATCH(C339,'Sample Input'!$C$9:$P$9,1)):INDEX('Sample Input'!$C$6:$P$6,MATCH(C339,'Sample Input'!$C$9:$P$9,1)+1),INDEX('Sample Input'!$C$9:$P$9,MATCH(C339,'Sample Input'!$C$9:$P$9,1)):INDEX('Sample Input'!$C$9:$P$9,MATCH(C339,'Sample Input'!$C$9:$P$9,1)+1)))</f>
        <v>63.849737472616624</v>
      </c>
      <c r="Q339" s="49">
        <f>IF(INDEX('Sample Input'!$C$9:$P$9,MATCH(C339,'Sample Input'!$C$9:$P$9,1))&gt;=20,FORECAST(C339,INDEX('Sample Input'!$C$7:$P$7,MATCH(C339,'Sample Input'!$C$9:$P$9,1)-1):INDEX('Sample Input'!$C$7:$P$7,MATCH(C339,'Sample Input'!$C$9:$P$9,1)),INDEX('Sample Input'!$C$9:$P$9,MATCH(C339,'Sample Input'!$C$9:$P$9,1)-1):INDEX('Sample Input'!$C$9:$P$9,MATCH(C339,'Sample Input'!$C$9:$P$9,1))),FORECAST(C339,INDEX('Sample Input'!$C$7:$P$7,MATCH(C339,'Sample Input'!$C$9:$P$9,1)):INDEX('Sample Input'!$C$7:$P$7,MATCH(C339,'Sample Input'!$C$9:$P$9,1)+1),INDEX('Sample Input'!$C$9:$P$9,MATCH(C339,'Sample Input'!$C$9:$P$9,1)):INDEX('Sample Input'!$C$9:$P$9,MATCH(C339,'Sample Input'!$C$9:$P$9,1)+1)))</f>
        <v>0</v>
      </c>
      <c r="R339" s="50">
        <f>IF(INDEX('Sample Input'!$C$9:$P$9,MATCH(C339,'Sample Input'!$C$9:$P$9,1))&gt;=20,FORECAST(C339,INDEX('Sample Input'!$C$8:$P$8,MATCH(C339,'Sample Input'!$C$9:$P$9,1)-1):INDEX('Sample Input'!$C$8:$P$8,MATCH(C339,'Sample Input'!$C$9:$P$9,1)),INDEX('Sample Input'!$C$9:$P$9,MATCH(C339,'Sample Input'!$C$9:$P$9,1)-1):INDEX('Sample Input'!$C$9:$P$9,MATCH(C339,'Sample Input'!$C$9:$P$9,1))),FORECAST(C339,INDEX('Sample Input'!$C$8:$P$8,MATCH(C339,'Sample Input'!$C$9:$P$9,1)):INDEX('Sample Input'!$C$8:$P$8,MATCH(C339,'Sample Input'!$C$9:$P$9,1)+1),INDEX('Sample Input'!$C$9:$P$9,MATCH(C339,'Sample Input'!$C$9:$P$9,1)):INDEX('Sample Input'!$C$9:$P$9,MATCH(C339,'Sample Input'!$C$9:$P$9,1)+1)))</f>
        <v>0</v>
      </c>
      <c r="T339" s="32">
        <f t="shared" si="120"/>
        <v>63.849737472616624</v>
      </c>
      <c r="U339" s="33">
        <f t="shared" si="121"/>
        <v>0</v>
      </c>
      <c r="V339" s="33">
        <f t="shared" si="122"/>
        <v>0</v>
      </c>
      <c r="W339" s="34">
        <f t="shared" si="123"/>
        <v>0.31001658203125004</v>
      </c>
      <c r="X339" s="34">
        <f t="shared" si="124"/>
        <v>0.32617187500000006</v>
      </c>
      <c r="Y339" s="34">
        <f t="shared" si="125"/>
        <v>0.35515224609375007</v>
      </c>
      <c r="Z339" s="35">
        <f t="shared" si="126"/>
        <v>83</v>
      </c>
      <c r="AA339" s="35">
        <f t="shared" si="127"/>
        <v>83</v>
      </c>
      <c r="AB339" s="35">
        <f t="shared" si="128"/>
        <v>83</v>
      </c>
      <c r="AC339" s="35">
        <f t="shared" si="129"/>
        <v>155</v>
      </c>
      <c r="AD339" s="35">
        <f t="shared" si="130"/>
        <v>155</v>
      </c>
      <c r="AE339" s="36">
        <f t="shared" si="131"/>
        <v>155</v>
      </c>
    </row>
    <row r="340" spans="1:31" x14ac:dyDescent="0.25">
      <c r="A340" s="56">
        <v>335</v>
      </c>
      <c r="C340" s="32">
        <f t="shared" si="110"/>
        <v>63.929348430105662</v>
      </c>
      <c r="D340" s="33">
        <f>IF(INDEX('Sample Input'!$C$9:$P$9,MATCH(C340,'Sample Input'!$C$9:$P$9,1))&gt;=20,FORECAST(C340,INDEX('Sample Input'!$C$10:$P$10,MATCH(C340,'Sample Input'!$C$9:$P$9,1)-1):INDEX('Sample Input'!$C$10:$P$10,MATCH(C340,'Sample Input'!$C$9:$P$9,1)),INDEX('Sample Input'!$C$9:$P$9,MATCH(C340,'Sample Input'!$C$9:$P$9,1)-1):INDEX('Sample Input'!$C$9:$P$9,MATCH(C340,'Sample Input'!$C$9:$P$9,1))),FORECAST(C340,INDEX('Sample Input'!$C$10:$P$10,MATCH(C340,'Sample Input'!$C$9:$P$9,1)):INDEX('Sample Input'!$C$10:$P$10,MATCH(C340,'Sample Input'!$C$9:$P$9,1)+1),INDEX('Sample Input'!$C$9:$P$9,MATCH(C340,'Sample Input'!$C$9:$P$9,1)):INDEX('Sample Input'!$C$9:$P$9,MATCH(C340,'Sample Input'!$C$9:$P$9,1)+1)))</f>
        <v>0</v>
      </c>
      <c r="E340" s="33">
        <f>IF(INDEX('Sample Input'!$C$9:$P$9,MATCH(C340,'Sample Input'!$C$9:$P$9,1))&gt;=20,FORECAST(C340,INDEX('Sample Input'!$C$11:$P$11,MATCH(C340,'Sample Input'!$C$9:$P$9,1)-1):INDEX('Sample Input'!$C$11:$P$11,MATCH(C340,'Sample Input'!$C$9:$P$9,1)),INDEX('Sample Input'!$C$9:$P$9,MATCH(C340,'Sample Input'!$C$9:$P$9,1)-1):INDEX('Sample Input'!$C$9:$P$9,MATCH(C340,'Sample Input'!$C$9:$P$9,1))),FORECAST(C340,INDEX('Sample Input'!$C$11:$P$11,MATCH(C340,'Sample Input'!$C$9:$P$9,1)):INDEX('Sample Input'!$C$11:$P$11,MATCH(C340,'Sample Input'!$C$9:$P$9,1)+1),INDEX('Sample Input'!$C$9:$P$9,MATCH(C340,'Sample Input'!$C$9:$P$9,1)):INDEX('Sample Input'!$C$9:$P$9,MATCH(C340,'Sample Input'!$C$9:$P$9,1)+1)))</f>
        <v>0</v>
      </c>
      <c r="F340" s="34">
        <f t="shared" si="111"/>
        <v>0.31094477539062504</v>
      </c>
      <c r="G340" s="34">
        <f t="shared" si="112"/>
        <v>0.3271484375</v>
      </c>
      <c r="H340" s="34">
        <f t="shared" si="113"/>
        <v>0.35621557617187505</v>
      </c>
      <c r="I340" s="35">
        <f t="shared" si="114"/>
        <v>83</v>
      </c>
      <c r="J340" s="35">
        <f t="shared" si="115"/>
        <v>83</v>
      </c>
      <c r="K340" s="35">
        <f t="shared" si="116"/>
        <v>83</v>
      </c>
      <c r="L340" s="35">
        <f t="shared" si="117"/>
        <v>155</v>
      </c>
      <c r="M340" s="35">
        <f t="shared" si="118"/>
        <v>155</v>
      </c>
      <c r="N340" s="36">
        <f t="shared" si="119"/>
        <v>155</v>
      </c>
      <c r="P340" s="48">
        <f>IF(INDEX('Sample Input'!$C$6:$P$6,MATCH(C340,'Sample Input'!$C$9:$P$9,1))&gt;='Sample Input'!$O$9,FORECAST(C340,INDEX('Sample Input'!$C$6:$P$6,MATCH(C340,'Sample Input'!$C$9:$P$9,1)-1):INDEX('Sample Input'!$C$6:$P$6,MATCH(C340,'Sample Input'!$C$9:$P$9,1)),INDEX('Sample Input'!$C$9:$P$9,MATCH(C340,'Sample Input'!$C$9:$P$9,1)-1):INDEX('Sample Input'!$C$9:$P$9,MATCH(C340,'Sample Input'!$C$9:$P$9,1))),FORECAST(C340,INDEX('Sample Input'!$C$6:$P$6,MATCH(C340,'Sample Input'!$C$9:$P$9,1)):INDEX('Sample Input'!$C$6:$P$6,MATCH(C340,'Sample Input'!$C$9:$P$9,1)+1),INDEX('Sample Input'!$C$9:$P$9,MATCH(C340,'Sample Input'!$C$9:$P$9,1)):INDEX('Sample Input'!$C$9:$P$9,MATCH(C340,'Sample Input'!$C$9:$P$9,1)+1)))</f>
        <v>63.929348430105662</v>
      </c>
      <c r="Q340" s="49">
        <f>IF(INDEX('Sample Input'!$C$9:$P$9,MATCH(C340,'Sample Input'!$C$9:$P$9,1))&gt;=20,FORECAST(C340,INDEX('Sample Input'!$C$7:$P$7,MATCH(C340,'Sample Input'!$C$9:$P$9,1)-1):INDEX('Sample Input'!$C$7:$P$7,MATCH(C340,'Sample Input'!$C$9:$P$9,1)),INDEX('Sample Input'!$C$9:$P$9,MATCH(C340,'Sample Input'!$C$9:$P$9,1)-1):INDEX('Sample Input'!$C$9:$P$9,MATCH(C340,'Sample Input'!$C$9:$P$9,1))),FORECAST(C340,INDEX('Sample Input'!$C$7:$P$7,MATCH(C340,'Sample Input'!$C$9:$P$9,1)):INDEX('Sample Input'!$C$7:$P$7,MATCH(C340,'Sample Input'!$C$9:$P$9,1)+1),INDEX('Sample Input'!$C$9:$P$9,MATCH(C340,'Sample Input'!$C$9:$P$9,1)):INDEX('Sample Input'!$C$9:$P$9,MATCH(C340,'Sample Input'!$C$9:$P$9,1)+1)))</f>
        <v>0</v>
      </c>
      <c r="R340" s="50">
        <f>IF(INDEX('Sample Input'!$C$9:$P$9,MATCH(C340,'Sample Input'!$C$9:$P$9,1))&gt;=20,FORECAST(C340,INDEX('Sample Input'!$C$8:$P$8,MATCH(C340,'Sample Input'!$C$9:$P$9,1)-1):INDEX('Sample Input'!$C$8:$P$8,MATCH(C340,'Sample Input'!$C$9:$P$9,1)),INDEX('Sample Input'!$C$9:$P$9,MATCH(C340,'Sample Input'!$C$9:$P$9,1)-1):INDEX('Sample Input'!$C$9:$P$9,MATCH(C340,'Sample Input'!$C$9:$P$9,1))),FORECAST(C340,INDEX('Sample Input'!$C$8:$P$8,MATCH(C340,'Sample Input'!$C$9:$P$9,1)):INDEX('Sample Input'!$C$8:$P$8,MATCH(C340,'Sample Input'!$C$9:$P$9,1)+1),INDEX('Sample Input'!$C$9:$P$9,MATCH(C340,'Sample Input'!$C$9:$P$9,1)):INDEX('Sample Input'!$C$9:$P$9,MATCH(C340,'Sample Input'!$C$9:$P$9,1)+1)))</f>
        <v>0</v>
      </c>
      <c r="T340" s="32">
        <f t="shared" si="120"/>
        <v>63.929348430105662</v>
      </c>
      <c r="U340" s="33">
        <f t="shared" si="121"/>
        <v>0</v>
      </c>
      <c r="V340" s="33">
        <f t="shared" si="122"/>
        <v>0</v>
      </c>
      <c r="W340" s="34">
        <f t="shared" si="123"/>
        <v>0.31094477539062504</v>
      </c>
      <c r="X340" s="34">
        <f t="shared" si="124"/>
        <v>0.3271484375</v>
      </c>
      <c r="Y340" s="34">
        <f t="shared" si="125"/>
        <v>0.35621557617187505</v>
      </c>
      <c r="Z340" s="35">
        <f t="shared" si="126"/>
        <v>83</v>
      </c>
      <c r="AA340" s="35">
        <f t="shared" si="127"/>
        <v>83</v>
      </c>
      <c r="AB340" s="35">
        <f t="shared" si="128"/>
        <v>83</v>
      </c>
      <c r="AC340" s="35">
        <f t="shared" si="129"/>
        <v>155</v>
      </c>
      <c r="AD340" s="35">
        <f t="shared" si="130"/>
        <v>155</v>
      </c>
      <c r="AE340" s="36">
        <f t="shared" si="131"/>
        <v>155</v>
      </c>
    </row>
    <row r="341" spans="1:31" x14ac:dyDescent="0.25">
      <c r="A341" s="56">
        <v>336</v>
      </c>
      <c r="C341" s="32">
        <f t="shared" si="110"/>
        <v>64.008801115052506</v>
      </c>
      <c r="D341" s="33">
        <f>IF(INDEX('Sample Input'!$C$9:$P$9,MATCH(C341,'Sample Input'!$C$9:$P$9,1))&gt;=20,FORECAST(C341,INDEX('Sample Input'!$C$10:$P$10,MATCH(C341,'Sample Input'!$C$9:$P$9,1)-1):INDEX('Sample Input'!$C$10:$P$10,MATCH(C341,'Sample Input'!$C$9:$P$9,1)),INDEX('Sample Input'!$C$9:$P$9,MATCH(C341,'Sample Input'!$C$9:$P$9,1)-1):INDEX('Sample Input'!$C$9:$P$9,MATCH(C341,'Sample Input'!$C$9:$P$9,1))),FORECAST(C341,INDEX('Sample Input'!$C$10:$P$10,MATCH(C341,'Sample Input'!$C$9:$P$9,1)):INDEX('Sample Input'!$C$10:$P$10,MATCH(C341,'Sample Input'!$C$9:$P$9,1)+1),INDEX('Sample Input'!$C$9:$P$9,MATCH(C341,'Sample Input'!$C$9:$P$9,1)):INDEX('Sample Input'!$C$9:$P$9,MATCH(C341,'Sample Input'!$C$9:$P$9,1)+1)))</f>
        <v>0</v>
      </c>
      <c r="E341" s="33">
        <f>IF(INDEX('Sample Input'!$C$9:$P$9,MATCH(C341,'Sample Input'!$C$9:$P$9,1))&gt;=20,FORECAST(C341,INDEX('Sample Input'!$C$11:$P$11,MATCH(C341,'Sample Input'!$C$9:$P$9,1)-1):INDEX('Sample Input'!$C$11:$P$11,MATCH(C341,'Sample Input'!$C$9:$P$9,1)),INDEX('Sample Input'!$C$9:$P$9,MATCH(C341,'Sample Input'!$C$9:$P$9,1)-1):INDEX('Sample Input'!$C$9:$P$9,MATCH(C341,'Sample Input'!$C$9:$P$9,1))),FORECAST(C341,INDEX('Sample Input'!$C$11:$P$11,MATCH(C341,'Sample Input'!$C$9:$P$9,1)):INDEX('Sample Input'!$C$11:$P$11,MATCH(C341,'Sample Input'!$C$9:$P$9,1)+1),INDEX('Sample Input'!$C$9:$P$9,MATCH(C341,'Sample Input'!$C$9:$P$9,1)):INDEX('Sample Input'!$C$9:$P$9,MATCH(C341,'Sample Input'!$C$9:$P$9,1)+1)))</f>
        <v>0</v>
      </c>
      <c r="F341" s="34">
        <f t="shared" si="111"/>
        <v>0.31187296875000009</v>
      </c>
      <c r="G341" s="34">
        <f t="shared" si="112"/>
        <v>0.32812500000000006</v>
      </c>
      <c r="H341" s="34">
        <f t="shared" si="113"/>
        <v>0.35727890625000008</v>
      </c>
      <c r="I341" s="35">
        <f t="shared" si="114"/>
        <v>84</v>
      </c>
      <c r="J341" s="35">
        <f t="shared" si="115"/>
        <v>84</v>
      </c>
      <c r="K341" s="35">
        <f t="shared" si="116"/>
        <v>84</v>
      </c>
      <c r="L341" s="35">
        <f t="shared" si="117"/>
        <v>155</v>
      </c>
      <c r="M341" s="35">
        <f t="shared" si="118"/>
        <v>155</v>
      </c>
      <c r="N341" s="36">
        <f t="shared" si="119"/>
        <v>155</v>
      </c>
      <c r="P341" s="48">
        <f>IF(INDEX('Sample Input'!$C$6:$P$6,MATCH(C341,'Sample Input'!$C$9:$P$9,1))&gt;='Sample Input'!$O$9,FORECAST(C341,INDEX('Sample Input'!$C$6:$P$6,MATCH(C341,'Sample Input'!$C$9:$P$9,1)-1):INDEX('Sample Input'!$C$6:$P$6,MATCH(C341,'Sample Input'!$C$9:$P$9,1)),INDEX('Sample Input'!$C$9:$P$9,MATCH(C341,'Sample Input'!$C$9:$P$9,1)-1):INDEX('Sample Input'!$C$9:$P$9,MATCH(C341,'Sample Input'!$C$9:$P$9,1))),FORECAST(C341,INDEX('Sample Input'!$C$6:$P$6,MATCH(C341,'Sample Input'!$C$9:$P$9,1)):INDEX('Sample Input'!$C$6:$P$6,MATCH(C341,'Sample Input'!$C$9:$P$9,1)+1),INDEX('Sample Input'!$C$9:$P$9,MATCH(C341,'Sample Input'!$C$9:$P$9,1)):INDEX('Sample Input'!$C$9:$P$9,MATCH(C341,'Sample Input'!$C$9:$P$9,1)+1)))</f>
        <v>64.008801115052506</v>
      </c>
      <c r="Q341" s="49">
        <f>IF(INDEX('Sample Input'!$C$9:$P$9,MATCH(C341,'Sample Input'!$C$9:$P$9,1))&gt;=20,FORECAST(C341,INDEX('Sample Input'!$C$7:$P$7,MATCH(C341,'Sample Input'!$C$9:$P$9,1)-1):INDEX('Sample Input'!$C$7:$P$7,MATCH(C341,'Sample Input'!$C$9:$P$9,1)),INDEX('Sample Input'!$C$9:$P$9,MATCH(C341,'Sample Input'!$C$9:$P$9,1)-1):INDEX('Sample Input'!$C$9:$P$9,MATCH(C341,'Sample Input'!$C$9:$P$9,1))),FORECAST(C341,INDEX('Sample Input'!$C$7:$P$7,MATCH(C341,'Sample Input'!$C$9:$P$9,1)):INDEX('Sample Input'!$C$7:$P$7,MATCH(C341,'Sample Input'!$C$9:$P$9,1)+1),INDEX('Sample Input'!$C$9:$P$9,MATCH(C341,'Sample Input'!$C$9:$P$9,1)):INDEX('Sample Input'!$C$9:$P$9,MATCH(C341,'Sample Input'!$C$9:$P$9,1)+1)))</f>
        <v>0</v>
      </c>
      <c r="R341" s="50">
        <f>IF(INDEX('Sample Input'!$C$9:$P$9,MATCH(C341,'Sample Input'!$C$9:$P$9,1))&gt;=20,FORECAST(C341,INDEX('Sample Input'!$C$8:$P$8,MATCH(C341,'Sample Input'!$C$9:$P$9,1)-1):INDEX('Sample Input'!$C$8:$P$8,MATCH(C341,'Sample Input'!$C$9:$P$9,1)),INDEX('Sample Input'!$C$9:$P$9,MATCH(C341,'Sample Input'!$C$9:$P$9,1)-1):INDEX('Sample Input'!$C$9:$P$9,MATCH(C341,'Sample Input'!$C$9:$P$9,1))),FORECAST(C341,INDEX('Sample Input'!$C$8:$P$8,MATCH(C341,'Sample Input'!$C$9:$P$9,1)):INDEX('Sample Input'!$C$8:$P$8,MATCH(C341,'Sample Input'!$C$9:$P$9,1)+1),INDEX('Sample Input'!$C$9:$P$9,MATCH(C341,'Sample Input'!$C$9:$P$9,1)):INDEX('Sample Input'!$C$9:$P$9,MATCH(C341,'Sample Input'!$C$9:$P$9,1)+1)))</f>
        <v>0</v>
      </c>
      <c r="T341" s="32">
        <f t="shared" si="120"/>
        <v>64.008801115052506</v>
      </c>
      <c r="U341" s="33">
        <f t="shared" si="121"/>
        <v>0</v>
      </c>
      <c r="V341" s="33">
        <f t="shared" si="122"/>
        <v>0</v>
      </c>
      <c r="W341" s="34">
        <f t="shared" si="123"/>
        <v>0.31187296875000009</v>
      </c>
      <c r="X341" s="34">
        <f t="shared" si="124"/>
        <v>0.32812500000000006</v>
      </c>
      <c r="Y341" s="34">
        <f t="shared" si="125"/>
        <v>0.35727890625000008</v>
      </c>
      <c r="Z341" s="35">
        <f t="shared" si="126"/>
        <v>84</v>
      </c>
      <c r="AA341" s="35">
        <f t="shared" si="127"/>
        <v>84</v>
      </c>
      <c r="AB341" s="35">
        <f t="shared" si="128"/>
        <v>84</v>
      </c>
      <c r="AC341" s="35">
        <f t="shared" si="129"/>
        <v>155</v>
      </c>
      <c r="AD341" s="35">
        <f t="shared" si="130"/>
        <v>155</v>
      </c>
      <c r="AE341" s="36">
        <f t="shared" si="131"/>
        <v>155</v>
      </c>
    </row>
    <row r="342" spans="1:31" x14ac:dyDescent="0.25">
      <c r="A342" s="56">
        <v>337</v>
      </c>
      <c r="C342" s="32">
        <f t="shared" si="110"/>
        <v>64.088096311763181</v>
      </c>
      <c r="D342" s="33">
        <f>IF(INDEX('Sample Input'!$C$9:$P$9,MATCH(C342,'Sample Input'!$C$9:$P$9,1))&gt;=20,FORECAST(C342,INDEX('Sample Input'!$C$10:$P$10,MATCH(C342,'Sample Input'!$C$9:$P$9,1)-1):INDEX('Sample Input'!$C$10:$P$10,MATCH(C342,'Sample Input'!$C$9:$P$9,1)),INDEX('Sample Input'!$C$9:$P$9,MATCH(C342,'Sample Input'!$C$9:$P$9,1)-1):INDEX('Sample Input'!$C$9:$P$9,MATCH(C342,'Sample Input'!$C$9:$P$9,1))),FORECAST(C342,INDEX('Sample Input'!$C$10:$P$10,MATCH(C342,'Sample Input'!$C$9:$P$9,1)):INDEX('Sample Input'!$C$10:$P$10,MATCH(C342,'Sample Input'!$C$9:$P$9,1)+1),INDEX('Sample Input'!$C$9:$P$9,MATCH(C342,'Sample Input'!$C$9:$P$9,1)):INDEX('Sample Input'!$C$9:$P$9,MATCH(C342,'Sample Input'!$C$9:$P$9,1)+1)))</f>
        <v>0</v>
      </c>
      <c r="E342" s="33">
        <f>IF(INDEX('Sample Input'!$C$9:$P$9,MATCH(C342,'Sample Input'!$C$9:$P$9,1))&gt;=20,FORECAST(C342,INDEX('Sample Input'!$C$11:$P$11,MATCH(C342,'Sample Input'!$C$9:$P$9,1)-1):INDEX('Sample Input'!$C$11:$P$11,MATCH(C342,'Sample Input'!$C$9:$P$9,1)),INDEX('Sample Input'!$C$9:$P$9,MATCH(C342,'Sample Input'!$C$9:$P$9,1)-1):INDEX('Sample Input'!$C$9:$P$9,MATCH(C342,'Sample Input'!$C$9:$P$9,1))),FORECAST(C342,INDEX('Sample Input'!$C$11:$P$11,MATCH(C342,'Sample Input'!$C$9:$P$9,1)):INDEX('Sample Input'!$C$11:$P$11,MATCH(C342,'Sample Input'!$C$9:$P$9,1)+1),INDEX('Sample Input'!$C$9:$P$9,MATCH(C342,'Sample Input'!$C$9:$P$9,1)):INDEX('Sample Input'!$C$9:$P$9,MATCH(C342,'Sample Input'!$C$9:$P$9,1)+1)))</f>
        <v>0</v>
      </c>
      <c r="F342" s="34">
        <f t="shared" si="111"/>
        <v>0.31280116210937509</v>
      </c>
      <c r="G342" s="34">
        <f t="shared" si="112"/>
        <v>0.32910156250000006</v>
      </c>
      <c r="H342" s="34">
        <f t="shared" si="113"/>
        <v>0.35834223632812512</v>
      </c>
      <c r="I342" s="35">
        <f t="shared" si="114"/>
        <v>84</v>
      </c>
      <c r="J342" s="35">
        <f t="shared" si="115"/>
        <v>84</v>
      </c>
      <c r="K342" s="35">
        <f t="shared" si="116"/>
        <v>84</v>
      </c>
      <c r="L342" s="35">
        <f t="shared" si="117"/>
        <v>155</v>
      </c>
      <c r="M342" s="35">
        <f t="shared" si="118"/>
        <v>155</v>
      </c>
      <c r="N342" s="36">
        <f t="shared" si="119"/>
        <v>155</v>
      </c>
      <c r="P342" s="48">
        <f>IF(INDEX('Sample Input'!$C$6:$P$6,MATCH(C342,'Sample Input'!$C$9:$P$9,1))&gt;='Sample Input'!$O$9,FORECAST(C342,INDEX('Sample Input'!$C$6:$P$6,MATCH(C342,'Sample Input'!$C$9:$P$9,1)-1):INDEX('Sample Input'!$C$6:$P$6,MATCH(C342,'Sample Input'!$C$9:$P$9,1)),INDEX('Sample Input'!$C$9:$P$9,MATCH(C342,'Sample Input'!$C$9:$P$9,1)-1):INDEX('Sample Input'!$C$9:$P$9,MATCH(C342,'Sample Input'!$C$9:$P$9,1))),FORECAST(C342,INDEX('Sample Input'!$C$6:$P$6,MATCH(C342,'Sample Input'!$C$9:$P$9,1)):INDEX('Sample Input'!$C$6:$P$6,MATCH(C342,'Sample Input'!$C$9:$P$9,1)+1),INDEX('Sample Input'!$C$9:$P$9,MATCH(C342,'Sample Input'!$C$9:$P$9,1)):INDEX('Sample Input'!$C$9:$P$9,MATCH(C342,'Sample Input'!$C$9:$P$9,1)+1)))</f>
        <v>64.088096311763181</v>
      </c>
      <c r="Q342" s="49">
        <f>IF(INDEX('Sample Input'!$C$9:$P$9,MATCH(C342,'Sample Input'!$C$9:$P$9,1))&gt;=20,FORECAST(C342,INDEX('Sample Input'!$C$7:$P$7,MATCH(C342,'Sample Input'!$C$9:$P$9,1)-1):INDEX('Sample Input'!$C$7:$P$7,MATCH(C342,'Sample Input'!$C$9:$P$9,1)),INDEX('Sample Input'!$C$9:$P$9,MATCH(C342,'Sample Input'!$C$9:$P$9,1)-1):INDEX('Sample Input'!$C$9:$P$9,MATCH(C342,'Sample Input'!$C$9:$P$9,1))),FORECAST(C342,INDEX('Sample Input'!$C$7:$P$7,MATCH(C342,'Sample Input'!$C$9:$P$9,1)):INDEX('Sample Input'!$C$7:$P$7,MATCH(C342,'Sample Input'!$C$9:$P$9,1)+1),INDEX('Sample Input'!$C$9:$P$9,MATCH(C342,'Sample Input'!$C$9:$P$9,1)):INDEX('Sample Input'!$C$9:$P$9,MATCH(C342,'Sample Input'!$C$9:$P$9,1)+1)))</f>
        <v>0</v>
      </c>
      <c r="R342" s="50">
        <f>IF(INDEX('Sample Input'!$C$9:$P$9,MATCH(C342,'Sample Input'!$C$9:$P$9,1))&gt;=20,FORECAST(C342,INDEX('Sample Input'!$C$8:$P$8,MATCH(C342,'Sample Input'!$C$9:$P$9,1)-1):INDEX('Sample Input'!$C$8:$P$8,MATCH(C342,'Sample Input'!$C$9:$P$9,1)),INDEX('Sample Input'!$C$9:$P$9,MATCH(C342,'Sample Input'!$C$9:$P$9,1)-1):INDEX('Sample Input'!$C$9:$P$9,MATCH(C342,'Sample Input'!$C$9:$P$9,1))),FORECAST(C342,INDEX('Sample Input'!$C$8:$P$8,MATCH(C342,'Sample Input'!$C$9:$P$9,1)):INDEX('Sample Input'!$C$8:$P$8,MATCH(C342,'Sample Input'!$C$9:$P$9,1)+1),INDEX('Sample Input'!$C$9:$P$9,MATCH(C342,'Sample Input'!$C$9:$P$9,1)):INDEX('Sample Input'!$C$9:$P$9,MATCH(C342,'Sample Input'!$C$9:$P$9,1)+1)))</f>
        <v>0</v>
      </c>
      <c r="T342" s="32">
        <f t="shared" si="120"/>
        <v>64.088096311763181</v>
      </c>
      <c r="U342" s="33">
        <f t="shared" si="121"/>
        <v>0</v>
      </c>
      <c r="V342" s="33">
        <f t="shared" si="122"/>
        <v>0</v>
      </c>
      <c r="W342" s="34">
        <f t="shared" si="123"/>
        <v>0.31280116210937509</v>
      </c>
      <c r="X342" s="34">
        <f t="shared" si="124"/>
        <v>0.32910156250000006</v>
      </c>
      <c r="Y342" s="34">
        <f t="shared" si="125"/>
        <v>0.35834223632812512</v>
      </c>
      <c r="Z342" s="35">
        <f t="shared" si="126"/>
        <v>84</v>
      </c>
      <c r="AA342" s="35">
        <f t="shared" si="127"/>
        <v>84</v>
      </c>
      <c r="AB342" s="35">
        <f t="shared" si="128"/>
        <v>84</v>
      </c>
      <c r="AC342" s="35">
        <f t="shared" si="129"/>
        <v>155</v>
      </c>
      <c r="AD342" s="35">
        <f t="shared" si="130"/>
        <v>155</v>
      </c>
      <c r="AE342" s="36">
        <f t="shared" si="131"/>
        <v>155</v>
      </c>
    </row>
    <row r="343" spans="1:31" x14ac:dyDescent="0.25">
      <c r="A343" s="56">
        <v>338</v>
      </c>
      <c r="C343" s="32">
        <f t="shared" si="110"/>
        <v>64.167234798343642</v>
      </c>
      <c r="D343" s="33">
        <f>IF(INDEX('Sample Input'!$C$9:$P$9,MATCH(C343,'Sample Input'!$C$9:$P$9,1))&gt;=20,FORECAST(C343,INDEX('Sample Input'!$C$10:$P$10,MATCH(C343,'Sample Input'!$C$9:$P$9,1)-1):INDEX('Sample Input'!$C$10:$P$10,MATCH(C343,'Sample Input'!$C$9:$P$9,1)),INDEX('Sample Input'!$C$9:$P$9,MATCH(C343,'Sample Input'!$C$9:$P$9,1)-1):INDEX('Sample Input'!$C$9:$P$9,MATCH(C343,'Sample Input'!$C$9:$P$9,1))),FORECAST(C343,INDEX('Sample Input'!$C$10:$P$10,MATCH(C343,'Sample Input'!$C$9:$P$9,1)):INDEX('Sample Input'!$C$10:$P$10,MATCH(C343,'Sample Input'!$C$9:$P$9,1)+1),INDEX('Sample Input'!$C$9:$P$9,MATCH(C343,'Sample Input'!$C$9:$P$9,1)):INDEX('Sample Input'!$C$9:$P$9,MATCH(C343,'Sample Input'!$C$9:$P$9,1)+1)))</f>
        <v>0</v>
      </c>
      <c r="E343" s="33">
        <f>IF(INDEX('Sample Input'!$C$9:$P$9,MATCH(C343,'Sample Input'!$C$9:$P$9,1))&gt;=20,FORECAST(C343,INDEX('Sample Input'!$C$11:$P$11,MATCH(C343,'Sample Input'!$C$9:$P$9,1)-1):INDEX('Sample Input'!$C$11:$P$11,MATCH(C343,'Sample Input'!$C$9:$P$9,1)),INDEX('Sample Input'!$C$9:$P$9,MATCH(C343,'Sample Input'!$C$9:$P$9,1)-1):INDEX('Sample Input'!$C$9:$P$9,MATCH(C343,'Sample Input'!$C$9:$P$9,1))),FORECAST(C343,INDEX('Sample Input'!$C$11:$P$11,MATCH(C343,'Sample Input'!$C$9:$P$9,1)):INDEX('Sample Input'!$C$11:$P$11,MATCH(C343,'Sample Input'!$C$9:$P$9,1)+1),INDEX('Sample Input'!$C$9:$P$9,MATCH(C343,'Sample Input'!$C$9:$P$9,1)):INDEX('Sample Input'!$C$9:$P$9,MATCH(C343,'Sample Input'!$C$9:$P$9,1)+1)))</f>
        <v>0</v>
      </c>
      <c r="F343" s="34">
        <f t="shared" si="111"/>
        <v>0.31372935546875003</v>
      </c>
      <c r="G343" s="34">
        <f t="shared" si="112"/>
        <v>0.330078125</v>
      </c>
      <c r="H343" s="34">
        <f t="shared" si="113"/>
        <v>0.35940556640625004</v>
      </c>
      <c r="I343" s="35">
        <f t="shared" si="114"/>
        <v>84</v>
      </c>
      <c r="J343" s="35">
        <f t="shared" si="115"/>
        <v>84</v>
      </c>
      <c r="K343" s="35">
        <f t="shared" si="116"/>
        <v>84</v>
      </c>
      <c r="L343" s="35">
        <f t="shared" si="117"/>
        <v>155</v>
      </c>
      <c r="M343" s="35">
        <f t="shared" si="118"/>
        <v>155</v>
      </c>
      <c r="N343" s="36">
        <f t="shared" si="119"/>
        <v>155</v>
      </c>
      <c r="P343" s="48">
        <f>IF(INDEX('Sample Input'!$C$6:$P$6,MATCH(C343,'Sample Input'!$C$9:$P$9,1))&gt;='Sample Input'!$O$9,FORECAST(C343,INDEX('Sample Input'!$C$6:$P$6,MATCH(C343,'Sample Input'!$C$9:$P$9,1)-1):INDEX('Sample Input'!$C$6:$P$6,MATCH(C343,'Sample Input'!$C$9:$P$9,1)),INDEX('Sample Input'!$C$9:$P$9,MATCH(C343,'Sample Input'!$C$9:$P$9,1)-1):INDEX('Sample Input'!$C$9:$P$9,MATCH(C343,'Sample Input'!$C$9:$P$9,1))),FORECAST(C343,INDEX('Sample Input'!$C$6:$P$6,MATCH(C343,'Sample Input'!$C$9:$P$9,1)):INDEX('Sample Input'!$C$6:$P$6,MATCH(C343,'Sample Input'!$C$9:$P$9,1)+1),INDEX('Sample Input'!$C$9:$P$9,MATCH(C343,'Sample Input'!$C$9:$P$9,1)):INDEX('Sample Input'!$C$9:$P$9,MATCH(C343,'Sample Input'!$C$9:$P$9,1)+1)))</f>
        <v>64.167234798343642</v>
      </c>
      <c r="Q343" s="49">
        <f>IF(INDEX('Sample Input'!$C$9:$P$9,MATCH(C343,'Sample Input'!$C$9:$P$9,1))&gt;=20,FORECAST(C343,INDEX('Sample Input'!$C$7:$P$7,MATCH(C343,'Sample Input'!$C$9:$P$9,1)-1):INDEX('Sample Input'!$C$7:$P$7,MATCH(C343,'Sample Input'!$C$9:$P$9,1)),INDEX('Sample Input'!$C$9:$P$9,MATCH(C343,'Sample Input'!$C$9:$P$9,1)-1):INDEX('Sample Input'!$C$9:$P$9,MATCH(C343,'Sample Input'!$C$9:$P$9,1))),FORECAST(C343,INDEX('Sample Input'!$C$7:$P$7,MATCH(C343,'Sample Input'!$C$9:$P$9,1)):INDEX('Sample Input'!$C$7:$P$7,MATCH(C343,'Sample Input'!$C$9:$P$9,1)+1),INDEX('Sample Input'!$C$9:$P$9,MATCH(C343,'Sample Input'!$C$9:$P$9,1)):INDEX('Sample Input'!$C$9:$P$9,MATCH(C343,'Sample Input'!$C$9:$P$9,1)+1)))</f>
        <v>0</v>
      </c>
      <c r="R343" s="50">
        <f>IF(INDEX('Sample Input'!$C$9:$P$9,MATCH(C343,'Sample Input'!$C$9:$P$9,1))&gt;=20,FORECAST(C343,INDEX('Sample Input'!$C$8:$P$8,MATCH(C343,'Sample Input'!$C$9:$P$9,1)-1):INDEX('Sample Input'!$C$8:$P$8,MATCH(C343,'Sample Input'!$C$9:$P$9,1)),INDEX('Sample Input'!$C$9:$P$9,MATCH(C343,'Sample Input'!$C$9:$P$9,1)-1):INDEX('Sample Input'!$C$9:$P$9,MATCH(C343,'Sample Input'!$C$9:$P$9,1))),FORECAST(C343,INDEX('Sample Input'!$C$8:$P$8,MATCH(C343,'Sample Input'!$C$9:$P$9,1)):INDEX('Sample Input'!$C$8:$P$8,MATCH(C343,'Sample Input'!$C$9:$P$9,1)+1),INDEX('Sample Input'!$C$9:$P$9,MATCH(C343,'Sample Input'!$C$9:$P$9,1)):INDEX('Sample Input'!$C$9:$P$9,MATCH(C343,'Sample Input'!$C$9:$P$9,1)+1)))</f>
        <v>0</v>
      </c>
      <c r="T343" s="32">
        <f t="shared" si="120"/>
        <v>64.167234798343642</v>
      </c>
      <c r="U343" s="33">
        <f t="shared" si="121"/>
        <v>0</v>
      </c>
      <c r="V343" s="33">
        <f t="shared" si="122"/>
        <v>0</v>
      </c>
      <c r="W343" s="34">
        <f t="shared" si="123"/>
        <v>0.31372935546875003</v>
      </c>
      <c r="X343" s="34">
        <f t="shared" si="124"/>
        <v>0.330078125</v>
      </c>
      <c r="Y343" s="34">
        <f t="shared" si="125"/>
        <v>0.35940556640625004</v>
      </c>
      <c r="Z343" s="35">
        <f t="shared" si="126"/>
        <v>84</v>
      </c>
      <c r="AA343" s="35">
        <f t="shared" si="127"/>
        <v>84</v>
      </c>
      <c r="AB343" s="35">
        <f t="shared" si="128"/>
        <v>84</v>
      </c>
      <c r="AC343" s="35">
        <f t="shared" si="129"/>
        <v>155</v>
      </c>
      <c r="AD343" s="35">
        <f t="shared" si="130"/>
        <v>155</v>
      </c>
      <c r="AE343" s="36">
        <f t="shared" si="131"/>
        <v>155</v>
      </c>
    </row>
    <row r="344" spans="1:31" x14ac:dyDescent="0.25">
      <c r="A344" s="56">
        <v>339</v>
      </c>
      <c r="C344" s="32">
        <f t="shared" si="110"/>
        <v>64.246217346766997</v>
      </c>
      <c r="D344" s="33">
        <f>IF(INDEX('Sample Input'!$C$9:$P$9,MATCH(C344,'Sample Input'!$C$9:$P$9,1))&gt;=20,FORECAST(C344,INDEX('Sample Input'!$C$10:$P$10,MATCH(C344,'Sample Input'!$C$9:$P$9,1)-1):INDEX('Sample Input'!$C$10:$P$10,MATCH(C344,'Sample Input'!$C$9:$P$9,1)),INDEX('Sample Input'!$C$9:$P$9,MATCH(C344,'Sample Input'!$C$9:$P$9,1)-1):INDEX('Sample Input'!$C$9:$P$9,MATCH(C344,'Sample Input'!$C$9:$P$9,1))),FORECAST(C344,INDEX('Sample Input'!$C$10:$P$10,MATCH(C344,'Sample Input'!$C$9:$P$9,1)):INDEX('Sample Input'!$C$10:$P$10,MATCH(C344,'Sample Input'!$C$9:$P$9,1)+1),INDEX('Sample Input'!$C$9:$P$9,MATCH(C344,'Sample Input'!$C$9:$P$9,1)):INDEX('Sample Input'!$C$9:$P$9,MATCH(C344,'Sample Input'!$C$9:$P$9,1)+1)))</f>
        <v>0</v>
      </c>
      <c r="E344" s="33">
        <f>IF(INDEX('Sample Input'!$C$9:$P$9,MATCH(C344,'Sample Input'!$C$9:$P$9,1))&gt;=20,FORECAST(C344,INDEX('Sample Input'!$C$11:$P$11,MATCH(C344,'Sample Input'!$C$9:$P$9,1)-1):INDEX('Sample Input'!$C$11:$P$11,MATCH(C344,'Sample Input'!$C$9:$P$9,1)),INDEX('Sample Input'!$C$9:$P$9,MATCH(C344,'Sample Input'!$C$9:$P$9,1)-1):INDEX('Sample Input'!$C$9:$P$9,MATCH(C344,'Sample Input'!$C$9:$P$9,1))),FORECAST(C344,INDEX('Sample Input'!$C$11:$P$11,MATCH(C344,'Sample Input'!$C$9:$P$9,1)):INDEX('Sample Input'!$C$11:$P$11,MATCH(C344,'Sample Input'!$C$9:$P$9,1)+1),INDEX('Sample Input'!$C$9:$P$9,MATCH(C344,'Sample Input'!$C$9:$P$9,1)):INDEX('Sample Input'!$C$9:$P$9,MATCH(C344,'Sample Input'!$C$9:$P$9,1)+1)))</f>
        <v>0</v>
      </c>
      <c r="F344" s="34">
        <f t="shared" si="111"/>
        <v>0.31465754882812497</v>
      </c>
      <c r="G344" s="34">
        <f t="shared" si="112"/>
        <v>0.33105468749999994</v>
      </c>
      <c r="H344" s="34">
        <f t="shared" si="113"/>
        <v>0.36046889648437497</v>
      </c>
      <c r="I344" s="35">
        <f t="shared" si="114"/>
        <v>84</v>
      </c>
      <c r="J344" s="35">
        <f t="shared" si="115"/>
        <v>84</v>
      </c>
      <c r="K344" s="35">
        <f t="shared" si="116"/>
        <v>84</v>
      </c>
      <c r="L344" s="35">
        <f t="shared" si="117"/>
        <v>156</v>
      </c>
      <c r="M344" s="35">
        <f t="shared" si="118"/>
        <v>156</v>
      </c>
      <c r="N344" s="36">
        <f t="shared" si="119"/>
        <v>156</v>
      </c>
      <c r="P344" s="48">
        <f>IF(INDEX('Sample Input'!$C$6:$P$6,MATCH(C344,'Sample Input'!$C$9:$P$9,1))&gt;='Sample Input'!$O$9,FORECAST(C344,INDEX('Sample Input'!$C$6:$P$6,MATCH(C344,'Sample Input'!$C$9:$P$9,1)-1):INDEX('Sample Input'!$C$6:$P$6,MATCH(C344,'Sample Input'!$C$9:$P$9,1)),INDEX('Sample Input'!$C$9:$P$9,MATCH(C344,'Sample Input'!$C$9:$P$9,1)-1):INDEX('Sample Input'!$C$9:$P$9,MATCH(C344,'Sample Input'!$C$9:$P$9,1))),FORECAST(C344,INDEX('Sample Input'!$C$6:$P$6,MATCH(C344,'Sample Input'!$C$9:$P$9,1)):INDEX('Sample Input'!$C$6:$P$6,MATCH(C344,'Sample Input'!$C$9:$P$9,1)+1),INDEX('Sample Input'!$C$9:$P$9,MATCH(C344,'Sample Input'!$C$9:$P$9,1)):INDEX('Sample Input'!$C$9:$P$9,MATCH(C344,'Sample Input'!$C$9:$P$9,1)+1)))</f>
        <v>64.246217346766997</v>
      </c>
      <c r="Q344" s="49">
        <f>IF(INDEX('Sample Input'!$C$9:$P$9,MATCH(C344,'Sample Input'!$C$9:$P$9,1))&gt;=20,FORECAST(C344,INDEX('Sample Input'!$C$7:$P$7,MATCH(C344,'Sample Input'!$C$9:$P$9,1)-1):INDEX('Sample Input'!$C$7:$P$7,MATCH(C344,'Sample Input'!$C$9:$P$9,1)),INDEX('Sample Input'!$C$9:$P$9,MATCH(C344,'Sample Input'!$C$9:$P$9,1)-1):INDEX('Sample Input'!$C$9:$P$9,MATCH(C344,'Sample Input'!$C$9:$P$9,1))),FORECAST(C344,INDEX('Sample Input'!$C$7:$P$7,MATCH(C344,'Sample Input'!$C$9:$P$9,1)):INDEX('Sample Input'!$C$7:$P$7,MATCH(C344,'Sample Input'!$C$9:$P$9,1)+1),INDEX('Sample Input'!$C$9:$P$9,MATCH(C344,'Sample Input'!$C$9:$P$9,1)):INDEX('Sample Input'!$C$9:$P$9,MATCH(C344,'Sample Input'!$C$9:$P$9,1)+1)))</f>
        <v>0</v>
      </c>
      <c r="R344" s="50">
        <f>IF(INDEX('Sample Input'!$C$9:$P$9,MATCH(C344,'Sample Input'!$C$9:$P$9,1))&gt;=20,FORECAST(C344,INDEX('Sample Input'!$C$8:$P$8,MATCH(C344,'Sample Input'!$C$9:$P$9,1)-1):INDEX('Sample Input'!$C$8:$P$8,MATCH(C344,'Sample Input'!$C$9:$P$9,1)),INDEX('Sample Input'!$C$9:$P$9,MATCH(C344,'Sample Input'!$C$9:$P$9,1)-1):INDEX('Sample Input'!$C$9:$P$9,MATCH(C344,'Sample Input'!$C$9:$P$9,1))),FORECAST(C344,INDEX('Sample Input'!$C$8:$P$8,MATCH(C344,'Sample Input'!$C$9:$P$9,1)):INDEX('Sample Input'!$C$8:$P$8,MATCH(C344,'Sample Input'!$C$9:$P$9,1)+1),INDEX('Sample Input'!$C$9:$P$9,MATCH(C344,'Sample Input'!$C$9:$P$9,1)):INDEX('Sample Input'!$C$9:$P$9,MATCH(C344,'Sample Input'!$C$9:$P$9,1)+1)))</f>
        <v>0</v>
      </c>
      <c r="T344" s="32">
        <f t="shared" si="120"/>
        <v>64.246217346766997</v>
      </c>
      <c r="U344" s="33">
        <f t="shared" si="121"/>
        <v>0</v>
      </c>
      <c r="V344" s="33">
        <f t="shared" si="122"/>
        <v>0</v>
      </c>
      <c r="W344" s="34">
        <f t="shared" si="123"/>
        <v>0.31465754882812497</v>
      </c>
      <c r="X344" s="34">
        <f t="shared" si="124"/>
        <v>0.33105468749999994</v>
      </c>
      <c r="Y344" s="34">
        <f t="shared" si="125"/>
        <v>0.36046889648437497</v>
      </c>
      <c r="Z344" s="35">
        <f t="shared" si="126"/>
        <v>84</v>
      </c>
      <c r="AA344" s="35">
        <f t="shared" si="127"/>
        <v>84</v>
      </c>
      <c r="AB344" s="35">
        <f t="shared" si="128"/>
        <v>84</v>
      </c>
      <c r="AC344" s="35">
        <f t="shared" si="129"/>
        <v>156</v>
      </c>
      <c r="AD344" s="35">
        <f t="shared" si="130"/>
        <v>156</v>
      </c>
      <c r="AE344" s="36">
        <f t="shared" si="131"/>
        <v>156</v>
      </c>
    </row>
    <row r="345" spans="1:31" x14ac:dyDescent="0.25">
      <c r="A345" s="56">
        <v>340</v>
      </c>
      <c r="C345" s="32">
        <f t="shared" si="110"/>
        <v>64.325044722939737</v>
      </c>
      <c r="D345" s="33">
        <f>IF(INDEX('Sample Input'!$C$9:$P$9,MATCH(C345,'Sample Input'!$C$9:$P$9,1))&gt;=20,FORECAST(C345,INDEX('Sample Input'!$C$10:$P$10,MATCH(C345,'Sample Input'!$C$9:$P$9,1)-1):INDEX('Sample Input'!$C$10:$P$10,MATCH(C345,'Sample Input'!$C$9:$P$9,1)),INDEX('Sample Input'!$C$9:$P$9,MATCH(C345,'Sample Input'!$C$9:$P$9,1)-1):INDEX('Sample Input'!$C$9:$P$9,MATCH(C345,'Sample Input'!$C$9:$P$9,1))),FORECAST(C345,INDEX('Sample Input'!$C$10:$P$10,MATCH(C345,'Sample Input'!$C$9:$P$9,1)):INDEX('Sample Input'!$C$10:$P$10,MATCH(C345,'Sample Input'!$C$9:$P$9,1)+1),INDEX('Sample Input'!$C$9:$P$9,MATCH(C345,'Sample Input'!$C$9:$P$9,1)):INDEX('Sample Input'!$C$9:$P$9,MATCH(C345,'Sample Input'!$C$9:$P$9,1)+1)))</f>
        <v>0</v>
      </c>
      <c r="E345" s="33">
        <f>IF(INDEX('Sample Input'!$C$9:$P$9,MATCH(C345,'Sample Input'!$C$9:$P$9,1))&gt;=20,FORECAST(C345,INDEX('Sample Input'!$C$11:$P$11,MATCH(C345,'Sample Input'!$C$9:$P$9,1)-1):INDEX('Sample Input'!$C$11:$P$11,MATCH(C345,'Sample Input'!$C$9:$P$9,1)),INDEX('Sample Input'!$C$9:$P$9,MATCH(C345,'Sample Input'!$C$9:$P$9,1)-1):INDEX('Sample Input'!$C$9:$P$9,MATCH(C345,'Sample Input'!$C$9:$P$9,1))),FORECAST(C345,INDEX('Sample Input'!$C$11:$P$11,MATCH(C345,'Sample Input'!$C$9:$P$9,1)):INDEX('Sample Input'!$C$11:$P$11,MATCH(C345,'Sample Input'!$C$9:$P$9,1)+1),INDEX('Sample Input'!$C$9:$P$9,MATCH(C345,'Sample Input'!$C$9:$P$9,1)):INDEX('Sample Input'!$C$9:$P$9,MATCH(C345,'Sample Input'!$C$9:$P$9,1)+1)))</f>
        <v>0</v>
      </c>
      <c r="F345" s="34">
        <f t="shared" si="111"/>
        <v>0.31558574218750018</v>
      </c>
      <c r="G345" s="34">
        <f t="shared" si="112"/>
        <v>0.33203125000000017</v>
      </c>
      <c r="H345" s="34">
        <f t="shared" si="113"/>
        <v>0.36153222656250023</v>
      </c>
      <c r="I345" s="35">
        <f t="shared" si="114"/>
        <v>85</v>
      </c>
      <c r="J345" s="35">
        <f t="shared" si="115"/>
        <v>85</v>
      </c>
      <c r="K345" s="35">
        <f t="shared" si="116"/>
        <v>85</v>
      </c>
      <c r="L345" s="35">
        <f t="shared" si="117"/>
        <v>156</v>
      </c>
      <c r="M345" s="35">
        <f t="shared" si="118"/>
        <v>156</v>
      </c>
      <c r="N345" s="36">
        <f t="shared" si="119"/>
        <v>156</v>
      </c>
      <c r="P345" s="48">
        <f>IF(INDEX('Sample Input'!$C$6:$P$6,MATCH(C345,'Sample Input'!$C$9:$P$9,1))&gt;='Sample Input'!$O$9,FORECAST(C345,INDEX('Sample Input'!$C$6:$P$6,MATCH(C345,'Sample Input'!$C$9:$P$9,1)-1):INDEX('Sample Input'!$C$6:$P$6,MATCH(C345,'Sample Input'!$C$9:$P$9,1)),INDEX('Sample Input'!$C$9:$P$9,MATCH(C345,'Sample Input'!$C$9:$P$9,1)-1):INDEX('Sample Input'!$C$9:$P$9,MATCH(C345,'Sample Input'!$C$9:$P$9,1))),FORECAST(C345,INDEX('Sample Input'!$C$6:$P$6,MATCH(C345,'Sample Input'!$C$9:$P$9,1)):INDEX('Sample Input'!$C$6:$P$6,MATCH(C345,'Sample Input'!$C$9:$P$9,1)+1),INDEX('Sample Input'!$C$9:$P$9,MATCH(C345,'Sample Input'!$C$9:$P$9,1)):INDEX('Sample Input'!$C$9:$P$9,MATCH(C345,'Sample Input'!$C$9:$P$9,1)+1)))</f>
        <v>64.325044722939737</v>
      </c>
      <c r="Q345" s="49">
        <f>IF(INDEX('Sample Input'!$C$9:$P$9,MATCH(C345,'Sample Input'!$C$9:$P$9,1))&gt;=20,FORECAST(C345,INDEX('Sample Input'!$C$7:$P$7,MATCH(C345,'Sample Input'!$C$9:$P$9,1)-1):INDEX('Sample Input'!$C$7:$P$7,MATCH(C345,'Sample Input'!$C$9:$P$9,1)),INDEX('Sample Input'!$C$9:$P$9,MATCH(C345,'Sample Input'!$C$9:$P$9,1)-1):INDEX('Sample Input'!$C$9:$P$9,MATCH(C345,'Sample Input'!$C$9:$P$9,1))),FORECAST(C345,INDEX('Sample Input'!$C$7:$P$7,MATCH(C345,'Sample Input'!$C$9:$P$9,1)):INDEX('Sample Input'!$C$7:$P$7,MATCH(C345,'Sample Input'!$C$9:$P$9,1)+1),INDEX('Sample Input'!$C$9:$P$9,MATCH(C345,'Sample Input'!$C$9:$P$9,1)):INDEX('Sample Input'!$C$9:$P$9,MATCH(C345,'Sample Input'!$C$9:$P$9,1)+1)))</f>
        <v>0</v>
      </c>
      <c r="R345" s="50">
        <f>IF(INDEX('Sample Input'!$C$9:$P$9,MATCH(C345,'Sample Input'!$C$9:$P$9,1))&gt;=20,FORECAST(C345,INDEX('Sample Input'!$C$8:$P$8,MATCH(C345,'Sample Input'!$C$9:$P$9,1)-1):INDEX('Sample Input'!$C$8:$P$8,MATCH(C345,'Sample Input'!$C$9:$P$9,1)),INDEX('Sample Input'!$C$9:$P$9,MATCH(C345,'Sample Input'!$C$9:$P$9,1)-1):INDEX('Sample Input'!$C$9:$P$9,MATCH(C345,'Sample Input'!$C$9:$P$9,1))),FORECAST(C345,INDEX('Sample Input'!$C$8:$P$8,MATCH(C345,'Sample Input'!$C$9:$P$9,1)):INDEX('Sample Input'!$C$8:$P$8,MATCH(C345,'Sample Input'!$C$9:$P$9,1)+1),INDEX('Sample Input'!$C$9:$P$9,MATCH(C345,'Sample Input'!$C$9:$P$9,1)):INDEX('Sample Input'!$C$9:$P$9,MATCH(C345,'Sample Input'!$C$9:$P$9,1)+1)))</f>
        <v>0</v>
      </c>
      <c r="T345" s="32">
        <f t="shared" si="120"/>
        <v>64.325044722939737</v>
      </c>
      <c r="U345" s="33">
        <f t="shared" si="121"/>
        <v>0</v>
      </c>
      <c r="V345" s="33">
        <f t="shared" si="122"/>
        <v>0</v>
      </c>
      <c r="W345" s="34">
        <f t="shared" si="123"/>
        <v>0.31558574218750018</v>
      </c>
      <c r="X345" s="34">
        <f t="shared" si="124"/>
        <v>0.33203125000000017</v>
      </c>
      <c r="Y345" s="34">
        <f t="shared" si="125"/>
        <v>0.36153222656250023</v>
      </c>
      <c r="Z345" s="35">
        <f t="shared" si="126"/>
        <v>85</v>
      </c>
      <c r="AA345" s="35">
        <f t="shared" si="127"/>
        <v>85</v>
      </c>
      <c r="AB345" s="35">
        <f t="shared" si="128"/>
        <v>85</v>
      </c>
      <c r="AC345" s="35">
        <f t="shared" si="129"/>
        <v>156</v>
      </c>
      <c r="AD345" s="35">
        <f t="shared" si="130"/>
        <v>156</v>
      </c>
      <c r="AE345" s="36">
        <f t="shared" si="131"/>
        <v>156</v>
      </c>
    </row>
    <row r="346" spans="1:31" x14ac:dyDescent="0.25">
      <c r="A346" s="56">
        <v>341</v>
      </c>
      <c r="C346" s="32">
        <f t="shared" si="110"/>
        <v>64.403717686767052</v>
      </c>
      <c r="D346" s="33">
        <f>IF(INDEX('Sample Input'!$C$9:$P$9,MATCH(C346,'Sample Input'!$C$9:$P$9,1))&gt;=20,FORECAST(C346,INDEX('Sample Input'!$C$10:$P$10,MATCH(C346,'Sample Input'!$C$9:$P$9,1)-1):INDEX('Sample Input'!$C$10:$P$10,MATCH(C346,'Sample Input'!$C$9:$P$9,1)),INDEX('Sample Input'!$C$9:$P$9,MATCH(C346,'Sample Input'!$C$9:$P$9,1)-1):INDEX('Sample Input'!$C$9:$P$9,MATCH(C346,'Sample Input'!$C$9:$P$9,1))),FORECAST(C346,INDEX('Sample Input'!$C$10:$P$10,MATCH(C346,'Sample Input'!$C$9:$P$9,1)):INDEX('Sample Input'!$C$10:$P$10,MATCH(C346,'Sample Input'!$C$9:$P$9,1)+1),INDEX('Sample Input'!$C$9:$P$9,MATCH(C346,'Sample Input'!$C$9:$P$9,1)):INDEX('Sample Input'!$C$9:$P$9,MATCH(C346,'Sample Input'!$C$9:$P$9,1)+1)))</f>
        <v>0</v>
      </c>
      <c r="E346" s="33">
        <f>IF(INDEX('Sample Input'!$C$9:$P$9,MATCH(C346,'Sample Input'!$C$9:$P$9,1))&gt;=20,FORECAST(C346,INDEX('Sample Input'!$C$11:$P$11,MATCH(C346,'Sample Input'!$C$9:$P$9,1)-1):INDEX('Sample Input'!$C$11:$P$11,MATCH(C346,'Sample Input'!$C$9:$P$9,1)),INDEX('Sample Input'!$C$9:$P$9,MATCH(C346,'Sample Input'!$C$9:$P$9,1)-1):INDEX('Sample Input'!$C$9:$P$9,MATCH(C346,'Sample Input'!$C$9:$P$9,1))),FORECAST(C346,INDEX('Sample Input'!$C$11:$P$11,MATCH(C346,'Sample Input'!$C$9:$P$9,1)):INDEX('Sample Input'!$C$11:$P$11,MATCH(C346,'Sample Input'!$C$9:$P$9,1)+1),INDEX('Sample Input'!$C$9:$P$9,MATCH(C346,'Sample Input'!$C$9:$P$9,1)):INDEX('Sample Input'!$C$9:$P$9,MATCH(C346,'Sample Input'!$C$9:$P$9,1)+1)))</f>
        <v>0</v>
      </c>
      <c r="F346" s="34">
        <f t="shared" si="111"/>
        <v>0.31651393554687501</v>
      </c>
      <c r="G346" s="34">
        <f t="shared" si="112"/>
        <v>0.3330078125</v>
      </c>
      <c r="H346" s="34">
        <f t="shared" si="113"/>
        <v>0.36259555664062504</v>
      </c>
      <c r="I346" s="35">
        <f t="shared" si="114"/>
        <v>85</v>
      </c>
      <c r="J346" s="35">
        <f t="shared" si="115"/>
        <v>85</v>
      </c>
      <c r="K346" s="35">
        <f t="shared" si="116"/>
        <v>85</v>
      </c>
      <c r="L346" s="35">
        <f t="shared" si="117"/>
        <v>156</v>
      </c>
      <c r="M346" s="35">
        <f t="shared" si="118"/>
        <v>156</v>
      </c>
      <c r="N346" s="36">
        <f t="shared" si="119"/>
        <v>156</v>
      </c>
      <c r="P346" s="48">
        <f>IF(INDEX('Sample Input'!$C$6:$P$6,MATCH(C346,'Sample Input'!$C$9:$P$9,1))&gt;='Sample Input'!$O$9,FORECAST(C346,INDEX('Sample Input'!$C$6:$P$6,MATCH(C346,'Sample Input'!$C$9:$P$9,1)-1):INDEX('Sample Input'!$C$6:$P$6,MATCH(C346,'Sample Input'!$C$9:$P$9,1)),INDEX('Sample Input'!$C$9:$P$9,MATCH(C346,'Sample Input'!$C$9:$P$9,1)-1):INDEX('Sample Input'!$C$9:$P$9,MATCH(C346,'Sample Input'!$C$9:$P$9,1))),FORECAST(C346,INDEX('Sample Input'!$C$6:$P$6,MATCH(C346,'Sample Input'!$C$9:$P$9,1)):INDEX('Sample Input'!$C$6:$P$6,MATCH(C346,'Sample Input'!$C$9:$P$9,1)+1),INDEX('Sample Input'!$C$9:$P$9,MATCH(C346,'Sample Input'!$C$9:$P$9,1)):INDEX('Sample Input'!$C$9:$P$9,MATCH(C346,'Sample Input'!$C$9:$P$9,1)+1)))</f>
        <v>64.403717686767052</v>
      </c>
      <c r="Q346" s="49">
        <f>IF(INDEX('Sample Input'!$C$9:$P$9,MATCH(C346,'Sample Input'!$C$9:$P$9,1))&gt;=20,FORECAST(C346,INDEX('Sample Input'!$C$7:$P$7,MATCH(C346,'Sample Input'!$C$9:$P$9,1)-1):INDEX('Sample Input'!$C$7:$P$7,MATCH(C346,'Sample Input'!$C$9:$P$9,1)),INDEX('Sample Input'!$C$9:$P$9,MATCH(C346,'Sample Input'!$C$9:$P$9,1)-1):INDEX('Sample Input'!$C$9:$P$9,MATCH(C346,'Sample Input'!$C$9:$P$9,1))),FORECAST(C346,INDEX('Sample Input'!$C$7:$P$7,MATCH(C346,'Sample Input'!$C$9:$P$9,1)):INDEX('Sample Input'!$C$7:$P$7,MATCH(C346,'Sample Input'!$C$9:$P$9,1)+1),INDEX('Sample Input'!$C$9:$P$9,MATCH(C346,'Sample Input'!$C$9:$P$9,1)):INDEX('Sample Input'!$C$9:$P$9,MATCH(C346,'Sample Input'!$C$9:$P$9,1)+1)))</f>
        <v>0</v>
      </c>
      <c r="R346" s="50">
        <f>IF(INDEX('Sample Input'!$C$9:$P$9,MATCH(C346,'Sample Input'!$C$9:$P$9,1))&gt;=20,FORECAST(C346,INDEX('Sample Input'!$C$8:$P$8,MATCH(C346,'Sample Input'!$C$9:$P$9,1)-1):INDEX('Sample Input'!$C$8:$P$8,MATCH(C346,'Sample Input'!$C$9:$P$9,1)),INDEX('Sample Input'!$C$9:$P$9,MATCH(C346,'Sample Input'!$C$9:$P$9,1)-1):INDEX('Sample Input'!$C$9:$P$9,MATCH(C346,'Sample Input'!$C$9:$P$9,1))),FORECAST(C346,INDEX('Sample Input'!$C$8:$P$8,MATCH(C346,'Sample Input'!$C$9:$P$9,1)):INDEX('Sample Input'!$C$8:$P$8,MATCH(C346,'Sample Input'!$C$9:$P$9,1)+1),INDEX('Sample Input'!$C$9:$P$9,MATCH(C346,'Sample Input'!$C$9:$P$9,1)):INDEX('Sample Input'!$C$9:$P$9,MATCH(C346,'Sample Input'!$C$9:$P$9,1)+1)))</f>
        <v>0</v>
      </c>
      <c r="T346" s="32">
        <f t="shared" si="120"/>
        <v>64.403717686767052</v>
      </c>
      <c r="U346" s="33">
        <f t="shared" si="121"/>
        <v>0</v>
      </c>
      <c r="V346" s="33">
        <f t="shared" si="122"/>
        <v>0</v>
      </c>
      <c r="W346" s="34">
        <f t="shared" si="123"/>
        <v>0.31651393554687501</v>
      </c>
      <c r="X346" s="34">
        <f t="shared" si="124"/>
        <v>0.3330078125</v>
      </c>
      <c r="Y346" s="34">
        <f t="shared" si="125"/>
        <v>0.36259555664062504</v>
      </c>
      <c r="Z346" s="35">
        <f t="shared" si="126"/>
        <v>85</v>
      </c>
      <c r="AA346" s="35">
        <f t="shared" si="127"/>
        <v>85</v>
      </c>
      <c r="AB346" s="35">
        <f t="shared" si="128"/>
        <v>85</v>
      </c>
      <c r="AC346" s="35">
        <f t="shared" si="129"/>
        <v>156</v>
      </c>
      <c r="AD346" s="35">
        <f t="shared" si="130"/>
        <v>156</v>
      </c>
      <c r="AE346" s="36">
        <f t="shared" si="131"/>
        <v>156</v>
      </c>
    </row>
    <row r="347" spans="1:31" x14ac:dyDescent="0.25">
      <c r="A347" s="56">
        <v>342</v>
      </c>
      <c r="C347" s="32">
        <f t="shared" si="110"/>
        <v>64.482236992217437</v>
      </c>
      <c r="D347" s="33">
        <f>IF(INDEX('Sample Input'!$C$9:$P$9,MATCH(C347,'Sample Input'!$C$9:$P$9,1))&gt;=20,FORECAST(C347,INDEX('Sample Input'!$C$10:$P$10,MATCH(C347,'Sample Input'!$C$9:$P$9,1)-1):INDEX('Sample Input'!$C$10:$P$10,MATCH(C347,'Sample Input'!$C$9:$P$9,1)),INDEX('Sample Input'!$C$9:$P$9,MATCH(C347,'Sample Input'!$C$9:$P$9,1)-1):INDEX('Sample Input'!$C$9:$P$9,MATCH(C347,'Sample Input'!$C$9:$P$9,1))),FORECAST(C347,INDEX('Sample Input'!$C$10:$P$10,MATCH(C347,'Sample Input'!$C$9:$P$9,1)):INDEX('Sample Input'!$C$10:$P$10,MATCH(C347,'Sample Input'!$C$9:$P$9,1)+1),INDEX('Sample Input'!$C$9:$P$9,MATCH(C347,'Sample Input'!$C$9:$P$9,1)):INDEX('Sample Input'!$C$9:$P$9,MATCH(C347,'Sample Input'!$C$9:$P$9,1)+1)))</f>
        <v>0</v>
      </c>
      <c r="E347" s="33">
        <f>IF(INDEX('Sample Input'!$C$9:$P$9,MATCH(C347,'Sample Input'!$C$9:$P$9,1))&gt;=20,FORECAST(C347,INDEX('Sample Input'!$C$11:$P$11,MATCH(C347,'Sample Input'!$C$9:$P$9,1)-1):INDEX('Sample Input'!$C$11:$P$11,MATCH(C347,'Sample Input'!$C$9:$P$9,1)),INDEX('Sample Input'!$C$9:$P$9,MATCH(C347,'Sample Input'!$C$9:$P$9,1)-1):INDEX('Sample Input'!$C$9:$P$9,MATCH(C347,'Sample Input'!$C$9:$P$9,1))),FORECAST(C347,INDEX('Sample Input'!$C$11:$P$11,MATCH(C347,'Sample Input'!$C$9:$P$9,1)):INDEX('Sample Input'!$C$11:$P$11,MATCH(C347,'Sample Input'!$C$9:$P$9,1)+1),INDEX('Sample Input'!$C$9:$P$9,MATCH(C347,'Sample Input'!$C$9:$P$9,1)):INDEX('Sample Input'!$C$9:$P$9,MATCH(C347,'Sample Input'!$C$9:$P$9,1)+1)))</f>
        <v>0</v>
      </c>
      <c r="F347" s="34">
        <f t="shared" si="111"/>
        <v>0.31744212890625001</v>
      </c>
      <c r="G347" s="34">
        <f t="shared" si="112"/>
        <v>0.333984375</v>
      </c>
      <c r="H347" s="34">
        <f t="shared" si="113"/>
        <v>0.36365888671875002</v>
      </c>
      <c r="I347" s="35">
        <f t="shared" si="114"/>
        <v>85</v>
      </c>
      <c r="J347" s="35">
        <f t="shared" si="115"/>
        <v>85</v>
      </c>
      <c r="K347" s="35">
        <f t="shared" si="116"/>
        <v>85</v>
      </c>
      <c r="L347" s="35">
        <f t="shared" si="117"/>
        <v>156</v>
      </c>
      <c r="M347" s="35">
        <f t="shared" si="118"/>
        <v>156</v>
      </c>
      <c r="N347" s="36">
        <f t="shared" si="119"/>
        <v>156</v>
      </c>
      <c r="P347" s="48">
        <f>IF(INDEX('Sample Input'!$C$6:$P$6,MATCH(C347,'Sample Input'!$C$9:$P$9,1))&gt;='Sample Input'!$O$9,FORECAST(C347,INDEX('Sample Input'!$C$6:$P$6,MATCH(C347,'Sample Input'!$C$9:$P$9,1)-1):INDEX('Sample Input'!$C$6:$P$6,MATCH(C347,'Sample Input'!$C$9:$P$9,1)),INDEX('Sample Input'!$C$9:$P$9,MATCH(C347,'Sample Input'!$C$9:$P$9,1)-1):INDEX('Sample Input'!$C$9:$P$9,MATCH(C347,'Sample Input'!$C$9:$P$9,1))),FORECAST(C347,INDEX('Sample Input'!$C$6:$P$6,MATCH(C347,'Sample Input'!$C$9:$P$9,1)):INDEX('Sample Input'!$C$6:$P$6,MATCH(C347,'Sample Input'!$C$9:$P$9,1)+1),INDEX('Sample Input'!$C$9:$P$9,MATCH(C347,'Sample Input'!$C$9:$P$9,1)):INDEX('Sample Input'!$C$9:$P$9,MATCH(C347,'Sample Input'!$C$9:$P$9,1)+1)))</f>
        <v>64.482236992217437</v>
      </c>
      <c r="Q347" s="49">
        <f>IF(INDEX('Sample Input'!$C$9:$P$9,MATCH(C347,'Sample Input'!$C$9:$P$9,1))&gt;=20,FORECAST(C347,INDEX('Sample Input'!$C$7:$P$7,MATCH(C347,'Sample Input'!$C$9:$P$9,1)-1):INDEX('Sample Input'!$C$7:$P$7,MATCH(C347,'Sample Input'!$C$9:$P$9,1)),INDEX('Sample Input'!$C$9:$P$9,MATCH(C347,'Sample Input'!$C$9:$P$9,1)-1):INDEX('Sample Input'!$C$9:$P$9,MATCH(C347,'Sample Input'!$C$9:$P$9,1))),FORECAST(C347,INDEX('Sample Input'!$C$7:$P$7,MATCH(C347,'Sample Input'!$C$9:$P$9,1)):INDEX('Sample Input'!$C$7:$P$7,MATCH(C347,'Sample Input'!$C$9:$P$9,1)+1),INDEX('Sample Input'!$C$9:$P$9,MATCH(C347,'Sample Input'!$C$9:$P$9,1)):INDEX('Sample Input'!$C$9:$P$9,MATCH(C347,'Sample Input'!$C$9:$P$9,1)+1)))</f>
        <v>0</v>
      </c>
      <c r="R347" s="50">
        <f>IF(INDEX('Sample Input'!$C$9:$P$9,MATCH(C347,'Sample Input'!$C$9:$P$9,1))&gt;=20,FORECAST(C347,INDEX('Sample Input'!$C$8:$P$8,MATCH(C347,'Sample Input'!$C$9:$P$9,1)-1):INDEX('Sample Input'!$C$8:$P$8,MATCH(C347,'Sample Input'!$C$9:$P$9,1)),INDEX('Sample Input'!$C$9:$P$9,MATCH(C347,'Sample Input'!$C$9:$P$9,1)-1):INDEX('Sample Input'!$C$9:$P$9,MATCH(C347,'Sample Input'!$C$9:$P$9,1))),FORECAST(C347,INDEX('Sample Input'!$C$8:$P$8,MATCH(C347,'Sample Input'!$C$9:$P$9,1)):INDEX('Sample Input'!$C$8:$P$8,MATCH(C347,'Sample Input'!$C$9:$P$9,1)+1),INDEX('Sample Input'!$C$9:$P$9,MATCH(C347,'Sample Input'!$C$9:$P$9,1)):INDEX('Sample Input'!$C$9:$P$9,MATCH(C347,'Sample Input'!$C$9:$P$9,1)+1)))</f>
        <v>0</v>
      </c>
      <c r="T347" s="32">
        <f t="shared" si="120"/>
        <v>64.482236992217437</v>
      </c>
      <c r="U347" s="33">
        <f t="shared" si="121"/>
        <v>0</v>
      </c>
      <c r="V347" s="33">
        <f t="shared" si="122"/>
        <v>0</v>
      </c>
      <c r="W347" s="34">
        <f t="shared" si="123"/>
        <v>0.31744212890625001</v>
      </c>
      <c r="X347" s="34">
        <f t="shared" si="124"/>
        <v>0.333984375</v>
      </c>
      <c r="Y347" s="34">
        <f t="shared" si="125"/>
        <v>0.36365888671875002</v>
      </c>
      <c r="Z347" s="35">
        <f t="shared" si="126"/>
        <v>85</v>
      </c>
      <c r="AA347" s="35">
        <f t="shared" si="127"/>
        <v>85</v>
      </c>
      <c r="AB347" s="35">
        <f t="shared" si="128"/>
        <v>85</v>
      </c>
      <c r="AC347" s="35">
        <f t="shared" si="129"/>
        <v>156</v>
      </c>
      <c r="AD347" s="35">
        <f t="shared" si="130"/>
        <v>156</v>
      </c>
      <c r="AE347" s="36">
        <f t="shared" si="131"/>
        <v>156</v>
      </c>
    </row>
    <row r="348" spans="1:31" x14ac:dyDescent="0.25">
      <c r="A348" s="56">
        <v>343</v>
      </c>
      <c r="C348" s="32">
        <f t="shared" si="110"/>
        <v>64.560603387386124</v>
      </c>
      <c r="D348" s="33">
        <f>IF(INDEX('Sample Input'!$C$9:$P$9,MATCH(C348,'Sample Input'!$C$9:$P$9,1))&gt;=20,FORECAST(C348,INDEX('Sample Input'!$C$10:$P$10,MATCH(C348,'Sample Input'!$C$9:$P$9,1)-1):INDEX('Sample Input'!$C$10:$P$10,MATCH(C348,'Sample Input'!$C$9:$P$9,1)),INDEX('Sample Input'!$C$9:$P$9,MATCH(C348,'Sample Input'!$C$9:$P$9,1)-1):INDEX('Sample Input'!$C$9:$P$9,MATCH(C348,'Sample Input'!$C$9:$P$9,1))),FORECAST(C348,INDEX('Sample Input'!$C$10:$P$10,MATCH(C348,'Sample Input'!$C$9:$P$9,1)):INDEX('Sample Input'!$C$10:$P$10,MATCH(C348,'Sample Input'!$C$9:$P$9,1)+1),INDEX('Sample Input'!$C$9:$P$9,MATCH(C348,'Sample Input'!$C$9:$P$9,1)):INDEX('Sample Input'!$C$9:$P$9,MATCH(C348,'Sample Input'!$C$9:$P$9,1)+1)))</f>
        <v>0</v>
      </c>
      <c r="E348" s="33">
        <f>IF(INDEX('Sample Input'!$C$9:$P$9,MATCH(C348,'Sample Input'!$C$9:$P$9,1))&gt;=20,FORECAST(C348,INDEX('Sample Input'!$C$11:$P$11,MATCH(C348,'Sample Input'!$C$9:$P$9,1)-1):INDEX('Sample Input'!$C$11:$P$11,MATCH(C348,'Sample Input'!$C$9:$P$9,1)),INDEX('Sample Input'!$C$9:$P$9,MATCH(C348,'Sample Input'!$C$9:$P$9,1)-1):INDEX('Sample Input'!$C$9:$P$9,MATCH(C348,'Sample Input'!$C$9:$P$9,1))),FORECAST(C348,INDEX('Sample Input'!$C$11:$P$11,MATCH(C348,'Sample Input'!$C$9:$P$9,1)):INDEX('Sample Input'!$C$11:$P$11,MATCH(C348,'Sample Input'!$C$9:$P$9,1)+1),INDEX('Sample Input'!$C$9:$P$9,MATCH(C348,'Sample Input'!$C$9:$P$9,1)):INDEX('Sample Input'!$C$9:$P$9,MATCH(C348,'Sample Input'!$C$9:$P$9,1)+1)))</f>
        <v>0</v>
      </c>
      <c r="F348" s="34">
        <f t="shared" si="111"/>
        <v>0.31837032226562501</v>
      </c>
      <c r="G348" s="34">
        <f t="shared" si="112"/>
        <v>0.3349609375</v>
      </c>
      <c r="H348" s="34">
        <f t="shared" si="113"/>
        <v>0.36472221679687505</v>
      </c>
      <c r="I348" s="35">
        <f t="shared" si="114"/>
        <v>85</v>
      </c>
      <c r="J348" s="35">
        <f t="shared" si="115"/>
        <v>85</v>
      </c>
      <c r="K348" s="35">
        <f t="shared" si="116"/>
        <v>85</v>
      </c>
      <c r="L348" s="35">
        <f t="shared" si="117"/>
        <v>157</v>
      </c>
      <c r="M348" s="35">
        <f t="shared" si="118"/>
        <v>157</v>
      </c>
      <c r="N348" s="36">
        <f t="shared" si="119"/>
        <v>157</v>
      </c>
      <c r="P348" s="48">
        <f>IF(INDEX('Sample Input'!$C$6:$P$6,MATCH(C348,'Sample Input'!$C$9:$P$9,1))&gt;='Sample Input'!$O$9,FORECAST(C348,INDEX('Sample Input'!$C$6:$P$6,MATCH(C348,'Sample Input'!$C$9:$P$9,1)-1):INDEX('Sample Input'!$C$6:$P$6,MATCH(C348,'Sample Input'!$C$9:$P$9,1)),INDEX('Sample Input'!$C$9:$P$9,MATCH(C348,'Sample Input'!$C$9:$P$9,1)-1):INDEX('Sample Input'!$C$9:$P$9,MATCH(C348,'Sample Input'!$C$9:$P$9,1))),FORECAST(C348,INDEX('Sample Input'!$C$6:$P$6,MATCH(C348,'Sample Input'!$C$9:$P$9,1)):INDEX('Sample Input'!$C$6:$P$6,MATCH(C348,'Sample Input'!$C$9:$P$9,1)+1),INDEX('Sample Input'!$C$9:$P$9,MATCH(C348,'Sample Input'!$C$9:$P$9,1)):INDEX('Sample Input'!$C$9:$P$9,MATCH(C348,'Sample Input'!$C$9:$P$9,1)+1)))</f>
        <v>64.560603387386124</v>
      </c>
      <c r="Q348" s="49">
        <f>IF(INDEX('Sample Input'!$C$9:$P$9,MATCH(C348,'Sample Input'!$C$9:$P$9,1))&gt;=20,FORECAST(C348,INDEX('Sample Input'!$C$7:$P$7,MATCH(C348,'Sample Input'!$C$9:$P$9,1)-1):INDEX('Sample Input'!$C$7:$P$7,MATCH(C348,'Sample Input'!$C$9:$P$9,1)),INDEX('Sample Input'!$C$9:$P$9,MATCH(C348,'Sample Input'!$C$9:$P$9,1)-1):INDEX('Sample Input'!$C$9:$P$9,MATCH(C348,'Sample Input'!$C$9:$P$9,1))),FORECAST(C348,INDEX('Sample Input'!$C$7:$P$7,MATCH(C348,'Sample Input'!$C$9:$P$9,1)):INDEX('Sample Input'!$C$7:$P$7,MATCH(C348,'Sample Input'!$C$9:$P$9,1)+1),INDEX('Sample Input'!$C$9:$P$9,MATCH(C348,'Sample Input'!$C$9:$P$9,1)):INDEX('Sample Input'!$C$9:$P$9,MATCH(C348,'Sample Input'!$C$9:$P$9,1)+1)))</f>
        <v>0</v>
      </c>
      <c r="R348" s="50">
        <f>IF(INDEX('Sample Input'!$C$9:$P$9,MATCH(C348,'Sample Input'!$C$9:$P$9,1))&gt;=20,FORECAST(C348,INDEX('Sample Input'!$C$8:$P$8,MATCH(C348,'Sample Input'!$C$9:$P$9,1)-1):INDEX('Sample Input'!$C$8:$P$8,MATCH(C348,'Sample Input'!$C$9:$P$9,1)),INDEX('Sample Input'!$C$9:$P$9,MATCH(C348,'Sample Input'!$C$9:$P$9,1)-1):INDEX('Sample Input'!$C$9:$P$9,MATCH(C348,'Sample Input'!$C$9:$P$9,1))),FORECAST(C348,INDEX('Sample Input'!$C$8:$P$8,MATCH(C348,'Sample Input'!$C$9:$P$9,1)):INDEX('Sample Input'!$C$8:$P$8,MATCH(C348,'Sample Input'!$C$9:$P$9,1)+1),INDEX('Sample Input'!$C$9:$P$9,MATCH(C348,'Sample Input'!$C$9:$P$9,1)):INDEX('Sample Input'!$C$9:$P$9,MATCH(C348,'Sample Input'!$C$9:$P$9,1)+1)))</f>
        <v>0</v>
      </c>
      <c r="T348" s="32">
        <f t="shared" si="120"/>
        <v>64.560603387386124</v>
      </c>
      <c r="U348" s="33">
        <f t="shared" si="121"/>
        <v>0</v>
      </c>
      <c r="V348" s="33">
        <f t="shared" si="122"/>
        <v>0</v>
      </c>
      <c r="W348" s="34">
        <f t="shared" si="123"/>
        <v>0.31837032226562501</v>
      </c>
      <c r="X348" s="34">
        <f t="shared" si="124"/>
        <v>0.3349609375</v>
      </c>
      <c r="Y348" s="34">
        <f t="shared" si="125"/>
        <v>0.36472221679687505</v>
      </c>
      <c r="Z348" s="35">
        <f t="shared" si="126"/>
        <v>85</v>
      </c>
      <c r="AA348" s="35">
        <f t="shared" si="127"/>
        <v>85</v>
      </c>
      <c r="AB348" s="35">
        <f t="shared" si="128"/>
        <v>85</v>
      </c>
      <c r="AC348" s="35">
        <f t="shared" si="129"/>
        <v>157</v>
      </c>
      <c r="AD348" s="35">
        <f t="shared" si="130"/>
        <v>157</v>
      </c>
      <c r="AE348" s="36">
        <f t="shared" si="131"/>
        <v>157</v>
      </c>
    </row>
    <row r="349" spans="1:31" x14ac:dyDescent="0.25">
      <c r="A349" s="56">
        <v>344</v>
      </c>
      <c r="C349" s="32">
        <f t="shared" si="110"/>
        <v>64.638817614557922</v>
      </c>
      <c r="D349" s="33">
        <f>IF(INDEX('Sample Input'!$C$9:$P$9,MATCH(C349,'Sample Input'!$C$9:$P$9,1))&gt;=20,FORECAST(C349,INDEX('Sample Input'!$C$10:$P$10,MATCH(C349,'Sample Input'!$C$9:$P$9,1)-1):INDEX('Sample Input'!$C$10:$P$10,MATCH(C349,'Sample Input'!$C$9:$P$9,1)),INDEX('Sample Input'!$C$9:$P$9,MATCH(C349,'Sample Input'!$C$9:$P$9,1)-1):INDEX('Sample Input'!$C$9:$P$9,MATCH(C349,'Sample Input'!$C$9:$P$9,1))),FORECAST(C349,INDEX('Sample Input'!$C$10:$P$10,MATCH(C349,'Sample Input'!$C$9:$P$9,1)):INDEX('Sample Input'!$C$10:$P$10,MATCH(C349,'Sample Input'!$C$9:$P$9,1)+1),INDEX('Sample Input'!$C$9:$P$9,MATCH(C349,'Sample Input'!$C$9:$P$9,1)):INDEX('Sample Input'!$C$9:$P$9,MATCH(C349,'Sample Input'!$C$9:$P$9,1)+1)))</f>
        <v>0</v>
      </c>
      <c r="E349" s="33">
        <f>IF(INDEX('Sample Input'!$C$9:$P$9,MATCH(C349,'Sample Input'!$C$9:$P$9,1))&gt;=20,FORECAST(C349,INDEX('Sample Input'!$C$11:$P$11,MATCH(C349,'Sample Input'!$C$9:$P$9,1)-1):INDEX('Sample Input'!$C$11:$P$11,MATCH(C349,'Sample Input'!$C$9:$P$9,1)),INDEX('Sample Input'!$C$9:$P$9,MATCH(C349,'Sample Input'!$C$9:$P$9,1)-1):INDEX('Sample Input'!$C$9:$P$9,MATCH(C349,'Sample Input'!$C$9:$P$9,1))),FORECAST(C349,INDEX('Sample Input'!$C$11:$P$11,MATCH(C349,'Sample Input'!$C$9:$P$9,1)):INDEX('Sample Input'!$C$11:$P$11,MATCH(C349,'Sample Input'!$C$9:$P$9,1)+1),INDEX('Sample Input'!$C$9:$P$9,MATCH(C349,'Sample Input'!$C$9:$P$9,1)):INDEX('Sample Input'!$C$9:$P$9,MATCH(C349,'Sample Input'!$C$9:$P$9,1)+1)))</f>
        <v>0</v>
      </c>
      <c r="F349" s="34">
        <f t="shared" si="111"/>
        <v>0.31929851562500017</v>
      </c>
      <c r="G349" s="34">
        <f t="shared" si="112"/>
        <v>0.33593750000000017</v>
      </c>
      <c r="H349" s="34">
        <f t="shared" si="113"/>
        <v>0.3657855468750002</v>
      </c>
      <c r="I349" s="35">
        <f t="shared" si="114"/>
        <v>86</v>
      </c>
      <c r="J349" s="35">
        <f t="shared" si="115"/>
        <v>86</v>
      </c>
      <c r="K349" s="35">
        <f t="shared" si="116"/>
        <v>86</v>
      </c>
      <c r="L349" s="35">
        <f t="shared" si="117"/>
        <v>157</v>
      </c>
      <c r="M349" s="35">
        <f t="shared" si="118"/>
        <v>157</v>
      </c>
      <c r="N349" s="36">
        <f t="shared" si="119"/>
        <v>157</v>
      </c>
      <c r="P349" s="48">
        <f>IF(INDEX('Sample Input'!$C$6:$P$6,MATCH(C349,'Sample Input'!$C$9:$P$9,1))&gt;='Sample Input'!$O$9,FORECAST(C349,INDEX('Sample Input'!$C$6:$P$6,MATCH(C349,'Sample Input'!$C$9:$P$9,1)-1):INDEX('Sample Input'!$C$6:$P$6,MATCH(C349,'Sample Input'!$C$9:$P$9,1)),INDEX('Sample Input'!$C$9:$P$9,MATCH(C349,'Sample Input'!$C$9:$P$9,1)-1):INDEX('Sample Input'!$C$9:$P$9,MATCH(C349,'Sample Input'!$C$9:$P$9,1))),FORECAST(C349,INDEX('Sample Input'!$C$6:$P$6,MATCH(C349,'Sample Input'!$C$9:$P$9,1)):INDEX('Sample Input'!$C$6:$P$6,MATCH(C349,'Sample Input'!$C$9:$P$9,1)+1),INDEX('Sample Input'!$C$9:$P$9,MATCH(C349,'Sample Input'!$C$9:$P$9,1)):INDEX('Sample Input'!$C$9:$P$9,MATCH(C349,'Sample Input'!$C$9:$P$9,1)+1)))</f>
        <v>64.638817614557922</v>
      </c>
      <c r="Q349" s="49">
        <f>IF(INDEX('Sample Input'!$C$9:$P$9,MATCH(C349,'Sample Input'!$C$9:$P$9,1))&gt;=20,FORECAST(C349,INDEX('Sample Input'!$C$7:$P$7,MATCH(C349,'Sample Input'!$C$9:$P$9,1)-1):INDEX('Sample Input'!$C$7:$P$7,MATCH(C349,'Sample Input'!$C$9:$P$9,1)),INDEX('Sample Input'!$C$9:$P$9,MATCH(C349,'Sample Input'!$C$9:$P$9,1)-1):INDEX('Sample Input'!$C$9:$P$9,MATCH(C349,'Sample Input'!$C$9:$P$9,1))),FORECAST(C349,INDEX('Sample Input'!$C$7:$P$7,MATCH(C349,'Sample Input'!$C$9:$P$9,1)):INDEX('Sample Input'!$C$7:$P$7,MATCH(C349,'Sample Input'!$C$9:$P$9,1)+1),INDEX('Sample Input'!$C$9:$P$9,MATCH(C349,'Sample Input'!$C$9:$P$9,1)):INDEX('Sample Input'!$C$9:$P$9,MATCH(C349,'Sample Input'!$C$9:$P$9,1)+1)))</f>
        <v>0</v>
      </c>
      <c r="R349" s="50">
        <f>IF(INDEX('Sample Input'!$C$9:$P$9,MATCH(C349,'Sample Input'!$C$9:$P$9,1))&gt;=20,FORECAST(C349,INDEX('Sample Input'!$C$8:$P$8,MATCH(C349,'Sample Input'!$C$9:$P$9,1)-1):INDEX('Sample Input'!$C$8:$P$8,MATCH(C349,'Sample Input'!$C$9:$P$9,1)),INDEX('Sample Input'!$C$9:$P$9,MATCH(C349,'Sample Input'!$C$9:$P$9,1)-1):INDEX('Sample Input'!$C$9:$P$9,MATCH(C349,'Sample Input'!$C$9:$P$9,1))),FORECAST(C349,INDEX('Sample Input'!$C$8:$P$8,MATCH(C349,'Sample Input'!$C$9:$P$9,1)):INDEX('Sample Input'!$C$8:$P$8,MATCH(C349,'Sample Input'!$C$9:$P$9,1)+1),INDEX('Sample Input'!$C$9:$P$9,MATCH(C349,'Sample Input'!$C$9:$P$9,1)):INDEX('Sample Input'!$C$9:$P$9,MATCH(C349,'Sample Input'!$C$9:$P$9,1)+1)))</f>
        <v>0</v>
      </c>
      <c r="T349" s="32">
        <f t="shared" si="120"/>
        <v>64.638817614557922</v>
      </c>
      <c r="U349" s="33">
        <f t="shared" si="121"/>
        <v>0</v>
      </c>
      <c r="V349" s="33">
        <f t="shared" si="122"/>
        <v>0</v>
      </c>
      <c r="W349" s="34">
        <f t="shared" si="123"/>
        <v>0.31929851562500017</v>
      </c>
      <c r="X349" s="34">
        <f t="shared" si="124"/>
        <v>0.33593750000000017</v>
      </c>
      <c r="Y349" s="34">
        <f t="shared" si="125"/>
        <v>0.3657855468750002</v>
      </c>
      <c r="Z349" s="35">
        <f t="shared" si="126"/>
        <v>86</v>
      </c>
      <c r="AA349" s="35">
        <f t="shared" si="127"/>
        <v>86</v>
      </c>
      <c r="AB349" s="35">
        <f t="shared" si="128"/>
        <v>86</v>
      </c>
      <c r="AC349" s="35">
        <f t="shared" si="129"/>
        <v>157</v>
      </c>
      <c r="AD349" s="35">
        <f t="shared" si="130"/>
        <v>157</v>
      </c>
      <c r="AE349" s="36">
        <f t="shared" si="131"/>
        <v>157</v>
      </c>
    </row>
    <row r="350" spans="1:31" x14ac:dyDescent="0.25">
      <c r="A350" s="56">
        <v>345</v>
      </c>
      <c r="C350" s="32">
        <f t="shared" si="110"/>
        <v>64.716880410269013</v>
      </c>
      <c r="D350" s="33">
        <f>IF(INDEX('Sample Input'!$C$9:$P$9,MATCH(C350,'Sample Input'!$C$9:$P$9,1))&gt;=20,FORECAST(C350,INDEX('Sample Input'!$C$10:$P$10,MATCH(C350,'Sample Input'!$C$9:$P$9,1)-1):INDEX('Sample Input'!$C$10:$P$10,MATCH(C350,'Sample Input'!$C$9:$P$9,1)),INDEX('Sample Input'!$C$9:$P$9,MATCH(C350,'Sample Input'!$C$9:$P$9,1)-1):INDEX('Sample Input'!$C$9:$P$9,MATCH(C350,'Sample Input'!$C$9:$P$9,1))),FORECAST(C350,INDEX('Sample Input'!$C$10:$P$10,MATCH(C350,'Sample Input'!$C$9:$P$9,1)):INDEX('Sample Input'!$C$10:$P$10,MATCH(C350,'Sample Input'!$C$9:$P$9,1)+1),INDEX('Sample Input'!$C$9:$P$9,MATCH(C350,'Sample Input'!$C$9:$P$9,1)):INDEX('Sample Input'!$C$9:$P$9,MATCH(C350,'Sample Input'!$C$9:$P$9,1)+1)))</f>
        <v>0</v>
      </c>
      <c r="E350" s="33">
        <f>IF(INDEX('Sample Input'!$C$9:$P$9,MATCH(C350,'Sample Input'!$C$9:$P$9,1))&gt;=20,FORECAST(C350,INDEX('Sample Input'!$C$11:$P$11,MATCH(C350,'Sample Input'!$C$9:$P$9,1)-1):INDEX('Sample Input'!$C$11:$P$11,MATCH(C350,'Sample Input'!$C$9:$P$9,1)),INDEX('Sample Input'!$C$9:$P$9,MATCH(C350,'Sample Input'!$C$9:$P$9,1)-1):INDEX('Sample Input'!$C$9:$P$9,MATCH(C350,'Sample Input'!$C$9:$P$9,1))),FORECAST(C350,INDEX('Sample Input'!$C$11:$P$11,MATCH(C350,'Sample Input'!$C$9:$P$9,1)):INDEX('Sample Input'!$C$11:$P$11,MATCH(C350,'Sample Input'!$C$9:$P$9,1)+1),INDEX('Sample Input'!$C$9:$P$9,MATCH(C350,'Sample Input'!$C$9:$P$9,1)):INDEX('Sample Input'!$C$9:$P$9,MATCH(C350,'Sample Input'!$C$9:$P$9,1)+1)))</f>
        <v>0</v>
      </c>
      <c r="F350" s="34">
        <f t="shared" si="111"/>
        <v>0.32022670898437511</v>
      </c>
      <c r="G350" s="34">
        <f t="shared" si="112"/>
        <v>0.33691406250000011</v>
      </c>
      <c r="H350" s="34">
        <f t="shared" si="113"/>
        <v>0.36684887695312518</v>
      </c>
      <c r="I350" s="35">
        <f t="shared" si="114"/>
        <v>86</v>
      </c>
      <c r="J350" s="35">
        <f t="shared" si="115"/>
        <v>86</v>
      </c>
      <c r="K350" s="35">
        <f t="shared" si="116"/>
        <v>86</v>
      </c>
      <c r="L350" s="35">
        <f t="shared" si="117"/>
        <v>157</v>
      </c>
      <c r="M350" s="35">
        <f t="shared" si="118"/>
        <v>157</v>
      </c>
      <c r="N350" s="36">
        <f t="shared" si="119"/>
        <v>157</v>
      </c>
      <c r="P350" s="48">
        <f>IF(INDEX('Sample Input'!$C$6:$P$6,MATCH(C350,'Sample Input'!$C$9:$P$9,1))&gt;='Sample Input'!$O$9,FORECAST(C350,INDEX('Sample Input'!$C$6:$P$6,MATCH(C350,'Sample Input'!$C$9:$P$9,1)-1):INDEX('Sample Input'!$C$6:$P$6,MATCH(C350,'Sample Input'!$C$9:$P$9,1)),INDEX('Sample Input'!$C$9:$P$9,MATCH(C350,'Sample Input'!$C$9:$P$9,1)-1):INDEX('Sample Input'!$C$9:$P$9,MATCH(C350,'Sample Input'!$C$9:$P$9,1))),FORECAST(C350,INDEX('Sample Input'!$C$6:$P$6,MATCH(C350,'Sample Input'!$C$9:$P$9,1)):INDEX('Sample Input'!$C$6:$P$6,MATCH(C350,'Sample Input'!$C$9:$P$9,1)+1),INDEX('Sample Input'!$C$9:$P$9,MATCH(C350,'Sample Input'!$C$9:$P$9,1)):INDEX('Sample Input'!$C$9:$P$9,MATCH(C350,'Sample Input'!$C$9:$P$9,1)+1)))</f>
        <v>64.716880410269013</v>
      </c>
      <c r="Q350" s="49">
        <f>IF(INDEX('Sample Input'!$C$9:$P$9,MATCH(C350,'Sample Input'!$C$9:$P$9,1))&gt;=20,FORECAST(C350,INDEX('Sample Input'!$C$7:$P$7,MATCH(C350,'Sample Input'!$C$9:$P$9,1)-1):INDEX('Sample Input'!$C$7:$P$7,MATCH(C350,'Sample Input'!$C$9:$P$9,1)),INDEX('Sample Input'!$C$9:$P$9,MATCH(C350,'Sample Input'!$C$9:$P$9,1)-1):INDEX('Sample Input'!$C$9:$P$9,MATCH(C350,'Sample Input'!$C$9:$P$9,1))),FORECAST(C350,INDEX('Sample Input'!$C$7:$P$7,MATCH(C350,'Sample Input'!$C$9:$P$9,1)):INDEX('Sample Input'!$C$7:$P$7,MATCH(C350,'Sample Input'!$C$9:$P$9,1)+1),INDEX('Sample Input'!$C$9:$P$9,MATCH(C350,'Sample Input'!$C$9:$P$9,1)):INDEX('Sample Input'!$C$9:$P$9,MATCH(C350,'Sample Input'!$C$9:$P$9,1)+1)))</f>
        <v>0</v>
      </c>
      <c r="R350" s="50">
        <f>IF(INDEX('Sample Input'!$C$9:$P$9,MATCH(C350,'Sample Input'!$C$9:$P$9,1))&gt;=20,FORECAST(C350,INDEX('Sample Input'!$C$8:$P$8,MATCH(C350,'Sample Input'!$C$9:$P$9,1)-1):INDEX('Sample Input'!$C$8:$P$8,MATCH(C350,'Sample Input'!$C$9:$P$9,1)),INDEX('Sample Input'!$C$9:$P$9,MATCH(C350,'Sample Input'!$C$9:$P$9,1)-1):INDEX('Sample Input'!$C$9:$P$9,MATCH(C350,'Sample Input'!$C$9:$P$9,1))),FORECAST(C350,INDEX('Sample Input'!$C$8:$P$8,MATCH(C350,'Sample Input'!$C$9:$P$9,1)):INDEX('Sample Input'!$C$8:$P$8,MATCH(C350,'Sample Input'!$C$9:$P$9,1)+1),INDEX('Sample Input'!$C$9:$P$9,MATCH(C350,'Sample Input'!$C$9:$P$9,1)):INDEX('Sample Input'!$C$9:$P$9,MATCH(C350,'Sample Input'!$C$9:$P$9,1)+1)))</f>
        <v>0</v>
      </c>
      <c r="T350" s="32">
        <f t="shared" si="120"/>
        <v>64.716880410269013</v>
      </c>
      <c r="U350" s="33">
        <f t="shared" si="121"/>
        <v>0</v>
      </c>
      <c r="V350" s="33">
        <f t="shared" si="122"/>
        <v>0</v>
      </c>
      <c r="W350" s="34">
        <f t="shared" si="123"/>
        <v>0.32022670898437511</v>
      </c>
      <c r="X350" s="34">
        <f t="shared" si="124"/>
        <v>0.33691406250000011</v>
      </c>
      <c r="Y350" s="34">
        <f t="shared" si="125"/>
        <v>0.36684887695312518</v>
      </c>
      <c r="Z350" s="35">
        <f t="shared" si="126"/>
        <v>86</v>
      </c>
      <c r="AA350" s="35">
        <f t="shared" si="127"/>
        <v>86</v>
      </c>
      <c r="AB350" s="35">
        <f t="shared" si="128"/>
        <v>86</v>
      </c>
      <c r="AC350" s="35">
        <f t="shared" si="129"/>
        <v>157</v>
      </c>
      <c r="AD350" s="35">
        <f t="shared" si="130"/>
        <v>157</v>
      </c>
      <c r="AE350" s="36">
        <f t="shared" si="131"/>
        <v>157</v>
      </c>
    </row>
    <row r="351" spans="1:31" x14ac:dyDescent="0.25">
      <c r="A351" s="56">
        <v>346</v>
      </c>
      <c r="C351" s="32">
        <f t="shared" si="110"/>
        <v>64.794792505368036</v>
      </c>
      <c r="D351" s="33">
        <f>IF(INDEX('Sample Input'!$C$9:$P$9,MATCH(C351,'Sample Input'!$C$9:$P$9,1))&gt;=20,FORECAST(C351,INDEX('Sample Input'!$C$10:$P$10,MATCH(C351,'Sample Input'!$C$9:$P$9,1)-1):INDEX('Sample Input'!$C$10:$P$10,MATCH(C351,'Sample Input'!$C$9:$P$9,1)),INDEX('Sample Input'!$C$9:$P$9,MATCH(C351,'Sample Input'!$C$9:$P$9,1)-1):INDEX('Sample Input'!$C$9:$P$9,MATCH(C351,'Sample Input'!$C$9:$P$9,1))),FORECAST(C351,INDEX('Sample Input'!$C$10:$P$10,MATCH(C351,'Sample Input'!$C$9:$P$9,1)):INDEX('Sample Input'!$C$10:$P$10,MATCH(C351,'Sample Input'!$C$9:$P$9,1)+1),INDEX('Sample Input'!$C$9:$P$9,MATCH(C351,'Sample Input'!$C$9:$P$9,1)):INDEX('Sample Input'!$C$9:$P$9,MATCH(C351,'Sample Input'!$C$9:$P$9,1)+1)))</f>
        <v>0</v>
      </c>
      <c r="E351" s="33">
        <f>IF(INDEX('Sample Input'!$C$9:$P$9,MATCH(C351,'Sample Input'!$C$9:$P$9,1))&gt;=20,FORECAST(C351,INDEX('Sample Input'!$C$11:$P$11,MATCH(C351,'Sample Input'!$C$9:$P$9,1)-1):INDEX('Sample Input'!$C$11:$P$11,MATCH(C351,'Sample Input'!$C$9:$P$9,1)),INDEX('Sample Input'!$C$9:$P$9,MATCH(C351,'Sample Input'!$C$9:$P$9,1)-1):INDEX('Sample Input'!$C$9:$P$9,MATCH(C351,'Sample Input'!$C$9:$P$9,1))),FORECAST(C351,INDEX('Sample Input'!$C$11:$P$11,MATCH(C351,'Sample Input'!$C$9:$P$9,1)):INDEX('Sample Input'!$C$11:$P$11,MATCH(C351,'Sample Input'!$C$9:$P$9,1)+1),INDEX('Sample Input'!$C$9:$P$9,MATCH(C351,'Sample Input'!$C$9:$P$9,1)):INDEX('Sample Input'!$C$9:$P$9,MATCH(C351,'Sample Input'!$C$9:$P$9,1)+1)))</f>
        <v>0</v>
      </c>
      <c r="F351" s="34">
        <f t="shared" si="111"/>
        <v>0.32115490234374999</v>
      </c>
      <c r="G351" s="34">
        <f t="shared" si="112"/>
        <v>0.337890625</v>
      </c>
      <c r="H351" s="34">
        <f t="shared" si="113"/>
        <v>0.36791220703125005</v>
      </c>
      <c r="I351" s="35">
        <f t="shared" si="114"/>
        <v>86</v>
      </c>
      <c r="J351" s="35">
        <f t="shared" si="115"/>
        <v>86</v>
      </c>
      <c r="K351" s="35">
        <f t="shared" si="116"/>
        <v>86</v>
      </c>
      <c r="L351" s="35">
        <f t="shared" si="117"/>
        <v>157</v>
      </c>
      <c r="M351" s="35">
        <f t="shared" si="118"/>
        <v>157</v>
      </c>
      <c r="N351" s="36">
        <f t="shared" si="119"/>
        <v>157</v>
      </c>
      <c r="P351" s="48">
        <f>IF(INDEX('Sample Input'!$C$6:$P$6,MATCH(C351,'Sample Input'!$C$9:$P$9,1))&gt;='Sample Input'!$O$9,FORECAST(C351,INDEX('Sample Input'!$C$6:$P$6,MATCH(C351,'Sample Input'!$C$9:$P$9,1)-1):INDEX('Sample Input'!$C$6:$P$6,MATCH(C351,'Sample Input'!$C$9:$P$9,1)),INDEX('Sample Input'!$C$9:$P$9,MATCH(C351,'Sample Input'!$C$9:$P$9,1)-1):INDEX('Sample Input'!$C$9:$P$9,MATCH(C351,'Sample Input'!$C$9:$P$9,1))),FORECAST(C351,INDEX('Sample Input'!$C$6:$P$6,MATCH(C351,'Sample Input'!$C$9:$P$9,1)):INDEX('Sample Input'!$C$6:$P$6,MATCH(C351,'Sample Input'!$C$9:$P$9,1)+1),INDEX('Sample Input'!$C$9:$P$9,MATCH(C351,'Sample Input'!$C$9:$P$9,1)):INDEX('Sample Input'!$C$9:$P$9,MATCH(C351,'Sample Input'!$C$9:$P$9,1)+1)))</f>
        <v>64.794792505368036</v>
      </c>
      <c r="Q351" s="49">
        <f>IF(INDEX('Sample Input'!$C$9:$P$9,MATCH(C351,'Sample Input'!$C$9:$P$9,1))&gt;=20,FORECAST(C351,INDEX('Sample Input'!$C$7:$P$7,MATCH(C351,'Sample Input'!$C$9:$P$9,1)-1):INDEX('Sample Input'!$C$7:$P$7,MATCH(C351,'Sample Input'!$C$9:$P$9,1)),INDEX('Sample Input'!$C$9:$P$9,MATCH(C351,'Sample Input'!$C$9:$P$9,1)-1):INDEX('Sample Input'!$C$9:$P$9,MATCH(C351,'Sample Input'!$C$9:$P$9,1))),FORECAST(C351,INDEX('Sample Input'!$C$7:$P$7,MATCH(C351,'Sample Input'!$C$9:$P$9,1)):INDEX('Sample Input'!$C$7:$P$7,MATCH(C351,'Sample Input'!$C$9:$P$9,1)+1),INDEX('Sample Input'!$C$9:$P$9,MATCH(C351,'Sample Input'!$C$9:$P$9,1)):INDEX('Sample Input'!$C$9:$P$9,MATCH(C351,'Sample Input'!$C$9:$P$9,1)+1)))</f>
        <v>0</v>
      </c>
      <c r="R351" s="50">
        <f>IF(INDEX('Sample Input'!$C$9:$P$9,MATCH(C351,'Sample Input'!$C$9:$P$9,1))&gt;=20,FORECAST(C351,INDEX('Sample Input'!$C$8:$P$8,MATCH(C351,'Sample Input'!$C$9:$P$9,1)-1):INDEX('Sample Input'!$C$8:$P$8,MATCH(C351,'Sample Input'!$C$9:$P$9,1)),INDEX('Sample Input'!$C$9:$P$9,MATCH(C351,'Sample Input'!$C$9:$P$9,1)-1):INDEX('Sample Input'!$C$9:$P$9,MATCH(C351,'Sample Input'!$C$9:$P$9,1))),FORECAST(C351,INDEX('Sample Input'!$C$8:$P$8,MATCH(C351,'Sample Input'!$C$9:$P$9,1)):INDEX('Sample Input'!$C$8:$P$8,MATCH(C351,'Sample Input'!$C$9:$P$9,1)+1),INDEX('Sample Input'!$C$9:$P$9,MATCH(C351,'Sample Input'!$C$9:$P$9,1)):INDEX('Sample Input'!$C$9:$P$9,MATCH(C351,'Sample Input'!$C$9:$P$9,1)+1)))</f>
        <v>0</v>
      </c>
      <c r="T351" s="32">
        <f t="shared" si="120"/>
        <v>64.794792505368036</v>
      </c>
      <c r="U351" s="33">
        <f t="shared" si="121"/>
        <v>0</v>
      </c>
      <c r="V351" s="33">
        <f t="shared" si="122"/>
        <v>0</v>
      </c>
      <c r="W351" s="34">
        <f t="shared" si="123"/>
        <v>0.32115490234374999</v>
      </c>
      <c r="X351" s="34">
        <f t="shared" si="124"/>
        <v>0.337890625</v>
      </c>
      <c r="Y351" s="34">
        <f t="shared" si="125"/>
        <v>0.36791220703125005</v>
      </c>
      <c r="Z351" s="35">
        <f t="shared" si="126"/>
        <v>86</v>
      </c>
      <c r="AA351" s="35">
        <f t="shared" si="127"/>
        <v>86</v>
      </c>
      <c r="AB351" s="35">
        <f t="shared" si="128"/>
        <v>86</v>
      </c>
      <c r="AC351" s="35">
        <f t="shared" si="129"/>
        <v>157</v>
      </c>
      <c r="AD351" s="35">
        <f t="shared" si="130"/>
        <v>157</v>
      </c>
      <c r="AE351" s="36">
        <f t="shared" si="131"/>
        <v>157</v>
      </c>
    </row>
    <row r="352" spans="1:31" x14ac:dyDescent="0.25">
      <c r="A352" s="56">
        <v>347</v>
      </c>
      <c r="C352" s="32">
        <f t="shared" si="110"/>
        <v>64.872554625076305</v>
      </c>
      <c r="D352" s="33">
        <f>IF(INDEX('Sample Input'!$C$9:$P$9,MATCH(C352,'Sample Input'!$C$9:$P$9,1))&gt;=20,FORECAST(C352,INDEX('Sample Input'!$C$10:$P$10,MATCH(C352,'Sample Input'!$C$9:$P$9,1)-1):INDEX('Sample Input'!$C$10:$P$10,MATCH(C352,'Sample Input'!$C$9:$P$9,1)),INDEX('Sample Input'!$C$9:$P$9,MATCH(C352,'Sample Input'!$C$9:$P$9,1)-1):INDEX('Sample Input'!$C$9:$P$9,MATCH(C352,'Sample Input'!$C$9:$P$9,1))),FORECAST(C352,INDEX('Sample Input'!$C$10:$P$10,MATCH(C352,'Sample Input'!$C$9:$P$9,1)):INDEX('Sample Input'!$C$10:$P$10,MATCH(C352,'Sample Input'!$C$9:$P$9,1)+1),INDEX('Sample Input'!$C$9:$P$9,MATCH(C352,'Sample Input'!$C$9:$P$9,1)):INDEX('Sample Input'!$C$9:$P$9,MATCH(C352,'Sample Input'!$C$9:$P$9,1)+1)))</f>
        <v>0</v>
      </c>
      <c r="E352" s="33">
        <f>IF(INDEX('Sample Input'!$C$9:$P$9,MATCH(C352,'Sample Input'!$C$9:$P$9,1))&gt;=20,FORECAST(C352,INDEX('Sample Input'!$C$11:$P$11,MATCH(C352,'Sample Input'!$C$9:$P$9,1)-1):INDEX('Sample Input'!$C$11:$P$11,MATCH(C352,'Sample Input'!$C$9:$P$9,1)),INDEX('Sample Input'!$C$9:$P$9,MATCH(C352,'Sample Input'!$C$9:$P$9,1)-1):INDEX('Sample Input'!$C$9:$P$9,MATCH(C352,'Sample Input'!$C$9:$P$9,1))),FORECAST(C352,INDEX('Sample Input'!$C$11:$P$11,MATCH(C352,'Sample Input'!$C$9:$P$9,1)):INDEX('Sample Input'!$C$11:$P$11,MATCH(C352,'Sample Input'!$C$9:$P$9,1)+1),INDEX('Sample Input'!$C$9:$P$9,MATCH(C352,'Sample Input'!$C$9:$P$9,1)):INDEX('Sample Input'!$C$9:$P$9,MATCH(C352,'Sample Input'!$C$9:$P$9,1)+1)))</f>
        <v>0</v>
      </c>
      <c r="F352" s="34">
        <f t="shared" si="111"/>
        <v>0.32208309570312516</v>
      </c>
      <c r="G352" s="34">
        <f t="shared" si="112"/>
        <v>0.33886718750000017</v>
      </c>
      <c r="H352" s="34">
        <f t="shared" si="113"/>
        <v>0.3689755371093752</v>
      </c>
      <c r="I352" s="35">
        <f t="shared" si="114"/>
        <v>86</v>
      </c>
      <c r="J352" s="35">
        <f t="shared" si="115"/>
        <v>86</v>
      </c>
      <c r="K352" s="35">
        <f t="shared" si="116"/>
        <v>86</v>
      </c>
      <c r="L352" s="35">
        <f t="shared" si="117"/>
        <v>157</v>
      </c>
      <c r="M352" s="35">
        <f t="shared" si="118"/>
        <v>157</v>
      </c>
      <c r="N352" s="36">
        <f t="shared" si="119"/>
        <v>157</v>
      </c>
      <c r="P352" s="48">
        <f>IF(INDEX('Sample Input'!$C$6:$P$6,MATCH(C352,'Sample Input'!$C$9:$P$9,1))&gt;='Sample Input'!$O$9,FORECAST(C352,INDEX('Sample Input'!$C$6:$P$6,MATCH(C352,'Sample Input'!$C$9:$P$9,1)-1):INDEX('Sample Input'!$C$6:$P$6,MATCH(C352,'Sample Input'!$C$9:$P$9,1)),INDEX('Sample Input'!$C$9:$P$9,MATCH(C352,'Sample Input'!$C$9:$P$9,1)-1):INDEX('Sample Input'!$C$9:$P$9,MATCH(C352,'Sample Input'!$C$9:$P$9,1))),FORECAST(C352,INDEX('Sample Input'!$C$6:$P$6,MATCH(C352,'Sample Input'!$C$9:$P$9,1)):INDEX('Sample Input'!$C$6:$P$6,MATCH(C352,'Sample Input'!$C$9:$P$9,1)+1),INDEX('Sample Input'!$C$9:$P$9,MATCH(C352,'Sample Input'!$C$9:$P$9,1)):INDEX('Sample Input'!$C$9:$P$9,MATCH(C352,'Sample Input'!$C$9:$P$9,1)+1)))</f>
        <v>64.872554625076305</v>
      </c>
      <c r="Q352" s="49">
        <f>IF(INDEX('Sample Input'!$C$9:$P$9,MATCH(C352,'Sample Input'!$C$9:$P$9,1))&gt;=20,FORECAST(C352,INDEX('Sample Input'!$C$7:$P$7,MATCH(C352,'Sample Input'!$C$9:$P$9,1)-1):INDEX('Sample Input'!$C$7:$P$7,MATCH(C352,'Sample Input'!$C$9:$P$9,1)),INDEX('Sample Input'!$C$9:$P$9,MATCH(C352,'Sample Input'!$C$9:$P$9,1)-1):INDEX('Sample Input'!$C$9:$P$9,MATCH(C352,'Sample Input'!$C$9:$P$9,1))),FORECAST(C352,INDEX('Sample Input'!$C$7:$P$7,MATCH(C352,'Sample Input'!$C$9:$P$9,1)):INDEX('Sample Input'!$C$7:$P$7,MATCH(C352,'Sample Input'!$C$9:$P$9,1)+1),INDEX('Sample Input'!$C$9:$P$9,MATCH(C352,'Sample Input'!$C$9:$P$9,1)):INDEX('Sample Input'!$C$9:$P$9,MATCH(C352,'Sample Input'!$C$9:$P$9,1)+1)))</f>
        <v>0</v>
      </c>
      <c r="R352" s="50">
        <f>IF(INDEX('Sample Input'!$C$9:$P$9,MATCH(C352,'Sample Input'!$C$9:$P$9,1))&gt;=20,FORECAST(C352,INDEX('Sample Input'!$C$8:$P$8,MATCH(C352,'Sample Input'!$C$9:$P$9,1)-1):INDEX('Sample Input'!$C$8:$P$8,MATCH(C352,'Sample Input'!$C$9:$P$9,1)),INDEX('Sample Input'!$C$9:$P$9,MATCH(C352,'Sample Input'!$C$9:$P$9,1)-1):INDEX('Sample Input'!$C$9:$P$9,MATCH(C352,'Sample Input'!$C$9:$P$9,1))),FORECAST(C352,INDEX('Sample Input'!$C$8:$P$8,MATCH(C352,'Sample Input'!$C$9:$P$9,1)):INDEX('Sample Input'!$C$8:$P$8,MATCH(C352,'Sample Input'!$C$9:$P$9,1)+1),INDEX('Sample Input'!$C$9:$P$9,MATCH(C352,'Sample Input'!$C$9:$P$9,1)):INDEX('Sample Input'!$C$9:$P$9,MATCH(C352,'Sample Input'!$C$9:$P$9,1)+1)))</f>
        <v>0</v>
      </c>
      <c r="T352" s="32">
        <f t="shared" si="120"/>
        <v>64.872554625076305</v>
      </c>
      <c r="U352" s="33">
        <f t="shared" si="121"/>
        <v>0</v>
      </c>
      <c r="V352" s="33">
        <f t="shared" si="122"/>
        <v>0</v>
      </c>
      <c r="W352" s="34">
        <f t="shared" si="123"/>
        <v>0.32208309570312516</v>
      </c>
      <c r="X352" s="34">
        <f t="shared" si="124"/>
        <v>0.33886718750000017</v>
      </c>
      <c r="Y352" s="34">
        <f t="shared" si="125"/>
        <v>0.3689755371093752</v>
      </c>
      <c r="Z352" s="35">
        <f t="shared" si="126"/>
        <v>86</v>
      </c>
      <c r="AA352" s="35">
        <f t="shared" si="127"/>
        <v>86</v>
      </c>
      <c r="AB352" s="35">
        <f t="shared" si="128"/>
        <v>86</v>
      </c>
      <c r="AC352" s="35">
        <f t="shared" si="129"/>
        <v>157</v>
      </c>
      <c r="AD352" s="35">
        <f t="shared" si="130"/>
        <v>157</v>
      </c>
      <c r="AE352" s="36">
        <f t="shared" si="131"/>
        <v>157</v>
      </c>
    </row>
    <row r="353" spans="1:31" x14ac:dyDescent="0.25">
      <c r="A353" s="56">
        <v>348</v>
      </c>
      <c r="C353" s="32">
        <f t="shared" si="110"/>
        <v>64.950167489047146</v>
      </c>
      <c r="D353" s="33">
        <f>IF(INDEX('Sample Input'!$C$9:$P$9,MATCH(C353,'Sample Input'!$C$9:$P$9,1))&gt;=20,FORECAST(C353,INDEX('Sample Input'!$C$10:$P$10,MATCH(C353,'Sample Input'!$C$9:$P$9,1)-1):INDEX('Sample Input'!$C$10:$P$10,MATCH(C353,'Sample Input'!$C$9:$P$9,1)),INDEX('Sample Input'!$C$9:$P$9,MATCH(C353,'Sample Input'!$C$9:$P$9,1)-1):INDEX('Sample Input'!$C$9:$P$9,MATCH(C353,'Sample Input'!$C$9:$P$9,1))),FORECAST(C353,INDEX('Sample Input'!$C$10:$P$10,MATCH(C353,'Sample Input'!$C$9:$P$9,1)):INDEX('Sample Input'!$C$10:$P$10,MATCH(C353,'Sample Input'!$C$9:$P$9,1)+1),INDEX('Sample Input'!$C$9:$P$9,MATCH(C353,'Sample Input'!$C$9:$P$9,1)):INDEX('Sample Input'!$C$9:$P$9,MATCH(C353,'Sample Input'!$C$9:$P$9,1)+1)))</f>
        <v>0</v>
      </c>
      <c r="E353" s="33">
        <f>IF(INDEX('Sample Input'!$C$9:$P$9,MATCH(C353,'Sample Input'!$C$9:$P$9,1))&gt;=20,FORECAST(C353,INDEX('Sample Input'!$C$11:$P$11,MATCH(C353,'Sample Input'!$C$9:$P$9,1)-1):INDEX('Sample Input'!$C$11:$P$11,MATCH(C353,'Sample Input'!$C$9:$P$9,1)),INDEX('Sample Input'!$C$9:$P$9,MATCH(C353,'Sample Input'!$C$9:$P$9,1)-1):INDEX('Sample Input'!$C$9:$P$9,MATCH(C353,'Sample Input'!$C$9:$P$9,1))),FORECAST(C353,INDEX('Sample Input'!$C$11:$P$11,MATCH(C353,'Sample Input'!$C$9:$P$9,1)):INDEX('Sample Input'!$C$11:$P$11,MATCH(C353,'Sample Input'!$C$9:$P$9,1)+1),INDEX('Sample Input'!$C$9:$P$9,MATCH(C353,'Sample Input'!$C$9:$P$9,1)):INDEX('Sample Input'!$C$9:$P$9,MATCH(C353,'Sample Input'!$C$9:$P$9,1)+1)))</f>
        <v>0</v>
      </c>
      <c r="F353" s="34">
        <f t="shared" si="111"/>
        <v>0.32301128906249987</v>
      </c>
      <c r="G353" s="34">
        <f t="shared" si="112"/>
        <v>0.33984374999999983</v>
      </c>
      <c r="H353" s="34">
        <f t="shared" si="113"/>
        <v>0.37003886718749984</v>
      </c>
      <c r="I353" s="35">
        <f t="shared" si="114"/>
        <v>87</v>
      </c>
      <c r="J353" s="35">
        <f t="shared" si="115"/>
        <v>87</v>
      </c>
      <c r="K353" s="35">
        <f t="shared" si="116"/>
        <v>87</v>
      </c>
      <c r="L353" s="35">
        <f t="shared" si="117"/>
        <v>158</v>
      </c>
      <c r="M353" s="35">
        <f t="shared" si="118"/>
        <v>158</v>
      </c>
      <c r="N353" s="36">
        <f t="shared" si="119"/>
        <v>158</v>
      </c>
      <c r="P353" s="48">
        <f>IF(INDEX('Sample Input'!$C$6:$P$6,MATCH(C353,'Sample Input'!$C$9:$P$9,1))&gt;='Sample Input'!$O$9,FORECAST(C353,INDEX('Sample Input'!$C$6:$P$6,MATCH(C353,'Sample Input'!$C$9:$P$9,1)-1):INDEX('Sample Input'!$C$6:$P$6,MATCH(C353,'Sample Input'!$C$9:$P$9,1)),INDEX('Sample Input'!$C$9:$P$9,MATCH(C353,'Sample Input'!$C$9:$P$9,1)-1):INDEX('Sample Input'!$C$9:$P$9,MATCH(C353,'Sample Input'!$C$9:$P$9,1))),FORECAST(C353,INDEX('Sample Input'!$C$6:$P$6,MATCH(C353,'Sample Input'!$C$9:$P$9,1)):INDEX('Sample Input'!$C$6:$P$6,MATCH(C353,'Sample Input'!$C$9:$P$9,1)+1),INDEX('Sample Input'!$C$9:$P$9,MATCH(C353,'Sample Input'!$C$9:$P$9,1)):INDEX('Sample Input'!$C$9:$P$9,MATCH(C353,'Sample Input'!$C$9:$P$9,1)+1)))</f>
        <v>64.950167489047146</v>
      </c>
      <c r="Q353" s="49">
        <f>IF(INDEX('Sample Input'!$C$9:$P$9,MATCH(C353,'Sample Input'!$C$9:$P$9,1))&gt;=20,FORECAST(C353,INDEX('Sample Input'!$C$7:$P$7,MATCH(C353,'Sample Input'!$C$9:$P$9,1)-1):INDEX('Sample Input'!$C$7:$P$7,MATCH(C353,'Sample Input'!$C$9:$P$9,1)),INDEX('Sample Input'!$C$9:$P$9,MATCH(C353,'Sample Input'!$C$9:$P$9,1)-1):INDEX('Sample Input'!$C$9:$P$9,MATCH(C353,'Sample Input'!$C$9:$P$9,1))),FORECAST(C353,INDEX('Sample Input'!$C$7:$P$7,MATCH(C353,'Sample Input'!$C$9:$P$9,1)):INDEX('Sample Input'!$C$7:$P$7,MATCH(C353,'Sample Input'!$C$9:$P$9,1)+1),INDEX('Sample Input'!$C$9:$P$9,MATCH(C353,'Sample Input'!$C$9:$P$9,1)):INDEX('Sample Input'!$C$9:$P$9,MATCH(C353,'Sample Input'!$C$9:$P$9,1)+1)))</f>
        <v>0</v>
      </c>
      <c r="R353" s="50">
        <f>IF(INDEX('Sample Input'!$C$9:$P$9,MATCH(C353,'Sample Input'!$C$9:$P$9,1))&gt;=20,FORECAST(C353,INDEX('Sample Input'!$C$8:$P$8,MATCH(C353,'Sample Input'!$C$9:$P$9,1)-1):INDEX('Sample Input'!$C$8:$P$8,MATCH(C353,'Sample Input'!$C$9:$P$9,1)),INDEX('Sample Input'!$C$9:$P$9,MATCH(C353,'Sample Input'!$C$9:$P$9,1)-1):INDEX('Sample Input'!$C$9:$P$9,MATCH(C353,'Sample Input'!$C$9:$P$9,1))),FORECAST(C353,INDEX('Sample Input'!$C$8:$P$8,MATCH(C353,'Sample Input'!$C$9:$P$9,1)):INDEX('Sample Input'!$C$8:$P$8,MATCH(C353,'Sample Input'!$C$9:$P$9,1)+1),INDEX('Sample Input'!$C$9:$P$9,MATCH(C353,'Sample Input'!$C$9:$P$9,1)):INDEX('Sample Input'!$C$9:$P$9,MATCH(C353,'Sample Input'!$C$9:$P$9,1)+1)))</f>
        <v>0</v>
      </c>
      <c r="T353" s="32">
        <f t="shared" si="120"/>
        <v>64.950167489047146</v>
      </c>
      <c r="U353" s="33">
        <f t="shared" si="121"/>
        <v>0</v>
      </c>
      <c r="V353" s="33">
        <f t="shared" si="122"/>
        <v>0</v>
      </c>
      <c r="W353" s="34">
        <f t="shared" si="123"/>
        <v>0.32301128906249987</v>
      </c>
      <c r="X353" s="34">
        <f t="shared" si="124"/>
        <v>0.33984374999999983</v>
      </c>
      <c r="Y353" s="34">
        <f t="shared" si="125"/>
        <v>0.37003886718749984</v>
      </c>
      <c r="Z353" s="35">
        <f t="shared" si="126"/>
        <v>87</v>
      </c>
      <c r="AA353" s="35">
        <f t="shared" si="127"/>
        <v>87</v>
      </c>
      <c r="AB353" s="35">
        <f t="shared" si="128"/>
        <v>87</v>
      </c>
      <c r="AC353" s="35">
        <f t="shared" si="129"/>
        <v>158</v>
      </c>
      <c r="AD353" s="35">
        <f t="shared" si="130"/>
        <v>158</v>
      </c>
      <c r="AE353" s="36">
        <f t="shared" si="131"/>
        <v>158</v>
      </c>
    </row>
    <row r="354" spans="1:31" x14ac:dyDescent="0.25">
      <c r="A354" s="56">
        <v>349</v>
      </c>
      <c r="C354" s="32">
        <f t="shared" si="110"/>
        <v>65.027631811424641</v>
      </c>
      <c r="D354" s="33">
        <f>IF(INDEX('Sample Input'!$C$9:$P$9,MATCH(C354,'Sample Input'!$C$9:$P$9,1))&gt;=20,FORECAST(C354,INDEX('Sample Input'!$C$10:$P$10,MATCH(C354,'Sample Input'!$C$9:$P$9,1)-1):INDEX('Sample Input'!$C$10:$P$10,MATCH(C354,'Sample Input'!$C$9:$P$9,1)),INDEX('Sample Input'!$C$9:$P$9,MATCH(C354,'Sample Input'!$C$9:$P$9,1)-1):INDEX('Sample Input'!$C$9:$P$9,MATCH(C354,'Sample Input'!$C$9:$P$9,1))),FORECAST(C354,INDEX('Sample Input'!$C$10:$P$10,MATCH(C354,'Sample Input'!$C$9:$P$9,1)):INDEX('Sample Input'!$C$10:$P$10,MATCH(C354,'Sample Input'!$C$9:$P$9,1)+1),INDEX('Sample Input'!$C$9:$P$9,MATCH(C354,'Sample Input'!$C$9:$P$9,1)):INDEX('Sample Input'!$C$9:$P$9,MATCH(C354,'Sample Input'!$C$9:$P$9,1)+1)))</f>
        <v>0</v>
      </c>
      <c r="E354" s="33">
        <f>IF(INDEX('Sample Input'!$C$9:$P$9,MATCH(C354,'Sample Input'!$C$9:$P$9,1))&gt;=20,FORECAST(C354,INDEX('Sample Input'!$C$11:$P$11,MATCH(C354,'Sample Input'!$C$9:$P$9,1)-1):INDEX('Sample Input'!$C$11:$P$11,MATCH(C354,'Sample Input'!$C$9:$P$9,1)),INDEX('Sample Input'!$C$9:$P$9,MATCH(C354,'Sample Input'!$C$9:$P$9,1)-1):INDEX('Sample Input'!$C$9:$P$9,MATCH(C354,'Sample Input'!$C$9:$P$9,1))),FORECAST(C354,INDEX('Sample Input'!$C$11:$P$11,MATCH(C354,'Sample Input'!$C$9:$P$9,1)):INDEX('Sample Input'!$C$11:$P$11,MATCH(C354,'Sample Input'!$C$9:$P$9,1)+1),INDEX('Sample Input'!$C$9:$P$9,MATCH(C354,'Sample Input'!$C$9:$P$9,1)):INDEX('Sample Input'!$C$9:$P$9,MATCH(C354,'Sample Input'!$C$9:$P$9,1)+1)))</f>
        <v>0</v>
      </c>
      <c r="F354" s="34">
        <f t="shared" si="111"/>
        <v>0.32393948242187509</v>
      </c>
      <c r="G354" s="34">
        <f t="shared" si="112"/>
        <v>0.34082031250000006</v>
      </c>
      <c r="H354" s="34">
        <f t="shared" si="113"/>
        <v>0.3711021972656251</v>
      </c>
      <c r="I354" s="35">
        <f t="shared" si="114"/>
        <v>87</v>
      </c>
      <c r="J354" s="35">
        <f t="shared" si="115"/>
        <v>87</v>
      </c>
      <c r="K354" s="35">
        <f t="shared" si="116"/>
        <v>87</v>
      </c>
      <c r="L354" s="35">
        <f t="shared" si="117"/>
        <v>158</v>
      </c>
      <c r="M354" s="35">
        <f t="shared" si="118"/>
        <v>158</v>
      </c>
      <c r="N354" s="36">
        <f t="shared" si="119"/>
        <v>158</v>
      </c>
      <c r="P354" s="48">
        <f>IF(INDEX('Sample Input'!$C$6:$P$6,MATCH(C354,'Sample Input'!$C$9:$P$9,1))&gt;='Sample Input'!$O$9,FORECAST(C354,INDEX('Sample Input'!$C$6:$P$6,MATCH(C354,'Sample Input'!$C$9:$P$9,1)-1):INDEX('Sample Input'!$C$6:$P$6,MATCH(C354,'Sample Input'!$C$9:$P$9,1)),INDEX('Sample Input'!$C$9:$P$9,MATCH(C354,'Sample Input'!$C$9:$P$9,1)-1):INDEX('Sample Input'!$C$9:$P$9,MATCH(C354,'Sample Input'!$C$9:$P$9,1))),FORECAST(C354,INDEX('Sample Input'!$C$6:$P$6,MATCH(C354,'Sample Input'!$C$9:$P$9,1)):INDEX('Sample Input'!$C$6:$P$6,MATCH(C354,'Sample Input'!$C$9:$P$9,1)+1),INDEX('Sample Input'!$C$9:$P$9,MATCH(C354,'Sample Input'!$C$9:$P$9,1)):INDEX('Sample Input'!$C$9:$P$9,MATCH(C354,'Sample Input'!$C$9:$P$9,1)+1)))</f>
        <v>65.027631811424641</v>
      </c>
      <c r="Q354" s="49">
        <f>IF(INDEX('Sample Input'!$C$9:$P$9,MATCH(C354,'Sample Input'!$C$9:$P$9,1))&gt;=20,FORECAST(C354,INDEX('Sample Input'!$C$7:$P$7,MATCH(C354,'Sample Input'!$C$9:$P$9,1)-1):INDEX('Sample Input'!$C$7:$P$7,MATCH(C354,'Sample Input'!$C$9:$P$9,1)),INDEX('Sample Input'!$C$9:$P$9,MATCH(C354,'Sample Input'!$C$9:$P$9,1)-1):INDEX('Sample Input'!$C$9:$P$9,MATCH(C354,'Sample Input'!$C$9:$P$9,1))),FORECAST(C354,INDEX('Sample Input'!$C$7:$P$7,MATCH(C354,'Sample Input'!$C$9:$P$9,1)):INDEX('Sample Input'!$C$7:$P$7,MATCH(C354,'Sample Input'!$C$9:$P$9,1)+1),INDEX('Sample Input'!$C$9:$P$9,MATCH(C354,'Sample Input'!$C$9:$P$9,1)):INDEX('Sample Input'!$C$9:$P$9,MATCH(C354,'Sample Input'!$C$9:$P$9,1)+1)))</f>
        <v>0</v>
      </c>
      <c r="R354" s="50">
        <f>IF(INDEX('Sample Input'!$C$9:$P$9,MATCH(C354,'Sample Input'!$C$9:$P$9,1))&gt;=20,FORECAST(C354,INDEX('Sample Input'!$C$8:$P$8,MATCH(C354,'Sample Input'!$C$9:$P$9,1)-1):INDEX('Sample Input'!$C$8:$P$8,MATCH(C354,'Sample Input'!$C$9:$P$9,1)),INDEX('Sample Input'!$C$9:$P$9,MATCH(C354,'Sample Input'!$C$9:$P$9,1)-1):INDEX('Sample Input'!$C$9:$P$9,MATCH(C354,'Sample Input'!$C$9:$P$9,1))),FORECAST(C354,INDEX('Sample Input'!$C$8:$P$8,MATCH(C354,'Sample Input'!$C$9:$P$9,1)):INDEX('Sample Input'!$C$8:$P$8,MATCH(C354,'Sample Input'!$C$9:$P$9,1)+1),INDEX('Sample Input'!$C$9:$P$9,MATCH(C354,'Sample Input'!$C$9:$P$9,1)):INDEX('Sample Input'!$C$9:$P$9,MATCH(C354,'Sample Input'!$C$9:$P$9,1)+1)))</f>
        <v>0</v>
      </c>
      <c r="T354" s="32">
        <f t="shared" si="120"/>
        <v>65.027631811424641</v>
      </c>
      <c r="U354" s="33">
        <f t="shared" si="121"/>
        <v>0</v>
      </c>
      <c r="V354" s="33">
        <f t="shared" si="122"/>
        <v>0</v>
      </c>
      <c r="W354" s="34">
        <f t="shared" si="123"/>
        <v>0.32393948242187509</v>
      </c>
      <c r="X354" s="34">
        <f t="shared" si="124"/>
        <v>0.34082031250000006</v>
      </c>
      <c r="Y354" s="34">
        <f t="shared" si="125"/>
        <v>0.3711021972656251</v>
      </c>
      <c r="Z354" s="35">
        <f t="shared" si="126"/>
        <v>87</v>
      </c>
      <c r="AA354" s="35">
        <f t="shared" si="127"/>
        <v>87</v>
      </c>
      <c r="AB354" s="35">
        <f t="shared" si="128"/>
        <v>87</v>
      </c>
      <c r="AC354" s="35">
        <f t="shared" si="129"/>
        <v>158</v>
      </c>
      <c r="AD354" s="35">
        <f t="shared" si="130"/>
        <v>158</v>
      </c>
      <c r="AE354" s="36">
        <f t="shared" si="131"/>
        <v>158</v>
      </c>
    </row>
    <row r="355" spans="1:31" x14ac:dyDescent="0.25">
      <c r="A355" s="56">
        <v>350</v>
      </c>
      <c r="C355" s="32">
        <f t="shared" si="110"/>
        <v>65.10494830090127</v>
      </c>
      <c r="D355" s="33">
        <f>IF(INDEX('Sample Input'!$C$9:$P$9,MATCH(C355,'Sample Input'!$C$9:$P$9,1))&gt;=20,FORECAST(C355,INDEX('Sample Input'!$C$10:$P$10,MATCH(C355,'Sample Input'!$C$9:$P$9,1)-1):INDEX('Sample Input'!$C$10:$P$10,MATCH(C355,'Sample Input'!$C$9:$P$9,1)),INDEX('Sample Input'!$C$9:$P$9,MATCH(C355,'Sample Input'!$C$9:$P$9,1)-1):INDEX('Sample Input'!$C$9:$P$9,MATCH(C355,'Sample Input'!$C$9:$P$9,1))),FORECAST(C355,INDEX('Sample Input'!$C$10:$P$10,MATCH(C355,'Sample Input'!$C$9:$P$9,1)):INDEX('Sample Input'!$C$10:$P$10,MATCH(C355,'Sample Input'!$C$9:$P$9,1)+1),INDEX('Sample Input'!$C$9:$P$9,MATCH(C355,'Sample Input'!$C$9:$P$9,1)):INDEX('Sample Input'!$C$9:$P$9,MATCH(C355,'Sample Input'!$C$9:$P$9,1)+1)))</f>
        <v>0</v>
      </c>
      <c r="E355" s="33">
        <f>IF(INDEX('Sample Input'!$C$9:$P$9,MATCH(C355,'Sample Input'!$C$9:$P$9,1))&gt;=20,FORECAST(C355,INDEX('Sample Input'!$C$11:$P$11,MATCH(C355,'Sample Input'!$C$9:$P$9,1)-1):INDEX('Sample Input'!$C$11:$P$11,MATCH(C355,'Sample Input'!$C$9:$P$9,1)),INDEX('Sample Input'!$C$9:$P$9,MATCH(C355,'Sample Input'!$C$9:$P$9,1)-1):INDEX('Sample Input'!$C$9:$P$9,MATCH(C355,'Sample Input'!$C$9:$P$9,1))),FORECAST(C355,INDEX('Sample Input'!$C$11:$P$11,MATCH(C355,'Sample Input'!$C$9:$P$9,1)):INDEX('Sample Input'!$C$11:$P$11,MATCH(C355,'Sample Input'!$C$9:$P$9,1)+1),INDEX('Sample Input'!$C$9:$P$9,MATCH(C355,'Sample Input'!$C$9:$P$9,1)):INDEX('Sample Input'!$C$9:$P$9,MATCH(C355,'Sample Input'!$C$9:$P$9,1)+1)))</f>
        <v>0</v>
      </c>
      <c r="F355" s="34">
        <f t="shared" si="111"/>
        <v>0.32486767578124998</v>
      </c>
      <c r="G355" s="34">
        <f t="shared" si="112"/>
        <v>0.34179687499999994</v>
      </c>
      <c r="H355" s="34">
        <f t="shared" si="113"/>
        <v>0.37216552734374997</v>
      </c>
      <c r="I355" s="35">
        <f t="shared" si="114"/>
        <v>87</v>
      </c>
      <c r="J355" s="35">
        <f t="shared" si="115"/>
        <v>87</v>
      </c>
      <c r="K355" s="35">
        <f t="shared" si="116"/>
        <v>87</v>
      </c>
      <c r="L355" s="35">
        <f t="shared" si="117"/>
        <v>158</v>
      </c>
      <c r="M355" s="35">
        <f t="shared" si="118"/>
        <v>158</v>
      </c>
      <c r="N355" s="36">
        <f t="shared" si="119"/>
        <v>158</v>
      </c>
      <c r="P355" s="48">
        <f>IF(INDEX('Sample Input'!$C$6:$P$6,MATCH(C355,'Sample Input'!$C$9:$P$9,1))&gt;='Sample Input'!$O$9,FORECAST(C355,INDEX('Sample Input'!$C$6:$P$6,MATCH(C355,'Sample Input'!$C$9:$P$9,1)-1):INDEX('Sample Input'!$C$6:$P$6,MATCH(C355,'Sample Input'!$C$9:$P$9,1)),INDEX('Sample Input'!$C$9:$P$9,MATCH(C355,'Sample Input'!$C$9:$P$9,1)-1):INDEX('Sample Input'!$C$9:$P$9,MATCH(C355,'Sample Input'!$C$9:$P$9,1))),FORECAST(C355,INDEX('Sample Input'!$C$6:$P$6,MATCH(C355,'Sample Input'!$C$9:$P$9,1)):INDEX('Sample Input'!$C$6:$P$6,MATCH(C355,'Sample Input'!$C$9:$P$9,1)+1),INDEX('Sample Input'!$C$9:$P$9,MATCH(C355,'Sample Input'!$C$9:$P$9,1)):INDEX('Sample Input'!$C$9:$P$9,MATCH(C355,'Sample Input'!$C$9:$P$9,1)+1)))</f>
        <v>65.10494830090127</v>
      </c>
      <c r="Q355" s="49">
        <f>IF(INDEX('Sample Input'!$C$9:$P$9,MATCH(C355,'Sample Input'!$C$9:$P$9,1))&gt;=20,FORECAST(C355,INDEX('Sample Input'!$C$7:$P$7,MATCH(C355,'Sample Input'!$C$9:$P$9,1)-1):INDEX('Sample Input'!$C$7:$P$7,MATCH(C355,'Sample Input'!$C$9:$P$9,1)),INDEX('Sample Input'!$C$9:$P$9,MATCH(C355,'Sample Input'!$C$9:$P$9,1)-1):INDEX('Sample Input'!$C$9:$P$9,MATCH(C355,'Sample Input'!$C$9:$P$9,1))),FORECAST(C355,INDEX('Sample Input'!$C$7:$P$7,MATCH(C355,'Sample Input'!$C$9:$P$9,1)):INDEX('Sample Input'!$C$7:$P$7,MATCH(C355,'Sample Input'!$C$9:$P$9,1)+1),INDEX('Sample Input'!$C$9:$P$9,MATCH(C355,'Sample Input'!$C$9:$P$9,1)):INDEX('Sample Input'!$C$9:$P$9,MATCH(C355,'Sample Input'!$C$9:$P$9,1)+1)))</f>
        <v>0</v>
      </c>
      <c r="R355" s="50">
        <f>IF(INDEX('Sample Input'!$C$9:$P$9,MATCH(C355,'Sample Input'!$C$9:$P$9,1))&gt;=20,FORECAST(C355,INDEX('Sample Input'!$C$8:$P$8,MATCH(C355,'Sample Input'!$C$9:$P$9,1)-1):INDEX('Sample Input'!$C$8:$P$8,MATCH(C355,'Sample Input'!$C$9:$P$9,1)),INDEX('Sample Input'!$C$9:$P$9,MATCH(C355,'Sample Input'!$C$9:$P$9,1)-1):INDEX('Sample Input'!$C$9:$P$9,MATCH(C355,'Sample Input'!$C$9:$P$9,1))),FORECAST(C355,INDEX('Sample Input'!$C$8:$P$8,MATCH(C355,'Sample Input'!$C$9:$P$9,1)):INDEX('Sample Input'!$C$8:$P$8,MATCH(C355,'Sample Input'!$C$9:$P$9,1)+1),INDEX('Sample Input'!$C$9:$P$9,MATCH(C355,'Sample Input'!$C$9:$P$9,1)):INDEX('Sample Input'!$C$9:$P$9,MATCH(C355,'Sample Input'!$C$9:$P$9,1)+1)))</f>
        <v>0</v>
      </c>
      <c r="T355" s="32">
        <f t="shared" si="120"/>
        <v>65.10494830090127</v>
      </c>
      <c r="U355" s="33">
        <f t="shared" si="121"/>
        <v>0</v>
      </c>
      <c r="V355" s="33">
        <f t="shared" si="122"/>
        <v>0</v>
      </c>
      <c r="W355" s="34">
        <f t="shared" si="123"/>
        <v>0.32486767578124998</v>
      </c>
      <c r="X355" s="34">
        <f t="shared" si="124"/>
        <v>0.34179687499999994</v>
      </c>
      <c r="Y355" s="34">
        <f t="shared" si="125"/>
        <v>0.37216552734374997</v>
      </c>
      <c r="Z355" s="35">
        <f t="shared" si="126"/>
        <v>87</v>
      </c>
      <c r="AA355" s="35">
        <f t="shared" si="127"/>
        <v>87</v>
      </c>
      <c r="AB355" s="35">
        <f t="shared" si="128"/>
        <v>87</v>
      </c>
      <c r="AC355" s="35">
        <f t="shared" si="129"/>
        <v>158</v>
      </c>
      <c r="AD355" s="35">
        <f t="shared" si="130"/>
        <v>158</v>
      </c>
      <c r="AE355" s="36">
        <f t="shared" si="131"/>
        <v>158</v>
      </c>
    </row>
    <row r="356" spans="1:31" x14ac:dyDescent="0.25">
      <c r="A356" s="56">
        <v>351</v>
      </c>
      <c r="C356" s="32">
        <f t="shared" si="110"/>
        <v>65.182117660775148</v>
      </c>
      <c r="D356" s="33">
        <f>IF(INDEX('Sample Input'!$C$9:$P$9,MATCH(C356,'Sample Input'!$C$9:$P$9,1))&gt;=20,FORECAST(C356,INDEX('Sample Input'!$C$10:$P$10,MATCH(C356,'Sample Input'!$C$9:$P$9,1)-1):INDEX('Sample Input'!$C$10:$P$10,MATCH(C356,'Sample Input'!$C$9:$P$9,1)),INDEX('Sample Input'!$C$9:$P$9,MATCH(C356,'Sample Input'!$C$9:$P$9,1)-1):INDEX('Sample Input'!$C$9:$P$9,MATCH(C356,'Sample Input'!$C$9:$P$9,1))),FORECAST(C356,INDEX('Sample Input'!$C$10:$P$10,MATCH(C356,'Sample Input'!$C$9:$P$9,1)):INDEX('Sample Input'!$C$10:$P$10,MATCH(C356,'Sample Input'!$C$9:$P$9,1)+1),INDEX('Sample Input'!$C$9:$P$9,MATCH(C356,'Sample Input'!$C$9:$P$9,1)):INDEX('Sample Input'!$C$9:$P$9,MATCH(C356,'Sample Input'!$C$9:$P$9,1)+1)))</f>
        <v>0</v>
      </c>
      <c r="E356" s="33">
        <f>IF(INDEX('Sample Input'!$C$9:$P$9,MATCH(C356,'Sample Input'!$C$9:$P$9,1))&gt;=20,FORECAST(C356,INDEX('Sample Input'!$C$11:$P$11,MATCH(C356,'Sample Input'!$C$9:$P$9,1)-1):INDEX('Sample Input'!$C$11:$P$11,MATCH(C356,'Sample Input'!$C$9:$P$9,1)),INDEX('Sample Input'!$C$9:$P$9,MATCH(C356,'Sample Input'!$C$9:$P$9,1)-1):INDEX('Sample Input'!$C$9:$P$9,MATCH(C356,'Sample Input'!$C$9:$P$9,1))),FORECAST(C356,INDEX('Sample Input'!$C$11:$P$11,MATCH(C356,'Sample Input'!$C$9:$P$9,1)):INDEX('Sample Input'!$C$11:$P$11,MATCH(C356,'Sample Input'!$C$9:$P$9,1)+1),INDEX('Sample Input'!$C$9:$P$9,MATCH(C356,'Sample Input'!$C$9:$P$9,1)):INDEX('Sample Input'!$C$9:$P$9,MATCH(C356,'Sample Input'!$C$9:$P$9,1)+1)))</f>
        <v>0</v>
      </c>
      <c r="F356" s="34">
        <f t="shared" si="111"/>
        <v>0.32579586914062503</v>
      </c>
      <c r="G356" s="34">
        <f t="shared" si="112"/>
        <v>0.3427734375</v>
      </c>
      <c r="H356" s="34">
        <f t="shared" si="113"/>
        <v>0.37322885742187506</v>
      </c>
      <c r="I356" s="35">
        <f t="shared" si="114"/>
        <v>87</v>
      </c>
      <c r="J356" s="35">
        <f t="shared" si="115"/>
        <v>87</v>
      </c>
      <c r="K356" s="35">
        <f t="shared" si="116"/>
        <v>87</v>
      </c>
      <c r="L356" s="35">
        <f t="shared" si="117"/>
        <v>158</v>
      </c>
      <c r="M356" s="35">
        <f t="shared" si="118"/>
        <v>158</v>
      </c>
      <c r="N356" s="36">
        <f t="shared" si="119"/>
        <v>158</v>
      </c>
      <c r="P356" s="48">
        <f>IF(INDEX('Sample Input'!$C$6:$P$6,MATCH(C356,'Sample Input'!$C$9:$P$9,1))&gt;='Sample Input'!$O$9,FORECAST(C356,INDEX('Sample Input'!$C$6:$P$6,MATCH(C356,'Sample Input'!$C$9:$P$9,1)-1):INDEX('Sample Input'!$C$6:$P$6,MATCH(C356,'Sample Input'!$C$9:$P$9,1)),INDEX('Sample Input'!$C$9:$P$9,MATCH(C356,'Sample Input'!$C$9:$P$9,1)-1):INDEX('Sample Input'!$C$9:$P$9,MATCH(C356,'Sample Input'!$C$9:$P$9,1))),FORECAST(C356,INDEX('Sample Input'!$C$6:$P$6,MATCH(C356,'Sample Input'!$C$9:$P$9,1)):INDEX('Sample Input'!$C$6:$P$6,MATCH(C356,'Sample Input'!$C$9:$P$9,1)+1),INDEX('Sample Input'!$C$9:$P$9,MATCH(C356,'Sample Input'!$C$9:$P$9,1)):INDEX('Sample Input'!$C$9:$P$9,MATCH(C356,'Sample Input'!$C$9:$P$9,1)+1)))</f>
        <v>65.182117660775148</v>
      </c>
      <c r="Q356" s="49">
        <f>IF(INDEX('Sample Input'!$C$9:$P$9,MATCH(C356,'Sample Input'!$C$9:$P$9,1))&gt;=20,FORECAST(C356,INDEX('Sample Input'!$C$7:$P$7,MATCH(C356,'Sample Input'!$C$9:$P$9,1)-1):INDEX('Sample Input'!$C$7:$P$7,MATCH(C356,'Sample Input'!$C$9:$P$9,1)),INDEX('Sample Input'!$C$9:$P$9,MATCH(C356,'Sample Input'!$C$9:$P$9,1)-1):INDEX('Sample Input'!$C$9:$P$9,MATCH(C356,'Sample Input'!$C$9:$P$9,1))),FORECAST(C356,INDEX('Sample Input'!$C$7:$P$7,MATCH(C356,'Sample Input'!$C$9:$P$9,1)):INDEX('Sample Input'!$C$7:$P$7,MATCH(C356,'Sample Input'!$C$9:$P$9,1)+1),INDEX('Sample Input'!$C$9:$P$9,MATCH(C356,'Sample Input'!$C$9:$P$9,1)):INDEX('Sample Input'!$C$9:$P$9,MATCH(C356,'Sample Input'!$C$9:$P$9,1)+1)))</f>
        <v>0</v>
      </c>
      <c r="R356" s="50">
        <f>IF(INDEX('Sample Input'!$C$9:$P$9,MATCH(C356,'Sample Input'!$C$9:$P$9,1))&gt;=20,FORECAST(C356,INDEX('Sample Input'!$C$8:$P$8,MATCH(C356,'Sample Input'!$C$9:$P$9,1)-1):INDEX('Sample Input'!$C$8:$P$8,MATCH(C356,'Sample Input'!$C$9:$P$9,1)),INDEX('Sample Input'!$C$9:$P$9,MATCH(C356,'Sample Input'!$C$9:$P$9,1)-1):INDEX('Sample Input'!$C$9:$P$9,MATCH(C356,'Sample Input'!$C$9:$P$9,1))),FORECAST(C356,INDEX('Sample Input'!$C$8:$P$8,MATCH(C356,'Sample Input'!$C$9:$P$9,1)):INDEX('Sample Input'!$C$8:$P$8,MATCH(C356,'Sample Input'!$C$9:$P$9,1)+1),INDEX('Sample Input'!$C$9:$P$9,MATCH(C356,'Sample Input'!$C$9:$P$9,1)):INDEX('Sample Input'!$C$9:$P$9,MATCH(C356,'Sample Input'!$C$9:$P$9,1)+1)))</f>
        <v>0</v>
      </c>
      <c r="T356" s="32">
        <f t="shared" si="120"/>
        <v>65.182117660775148</v>
      </c>
      <c r="U356" s="33">
        <f t="shared" si="121"/>
        <v>0</v>
      </c>
      <c r="V356" s="33">
        <f t="shared" si="122"/>
        <v>0</v>
      </c>
      <c r="W356" s="34">
        <f t="shared" si="123"/>
        <v>0.32579586914062503</v>
      </c>
      <c r="X356" s="34">
        <f t="shared" si="124"/>
        <v>0.3427734375</v>
      </c>
      <c r="Y356" s="34">
        <f t="shared" si="125"/>
        <v>0.37322885742187506</v>
      </c>
      <c r="Z356" s="35">
        <f t="shared" si="126"/>
        <v>87</v>
      </c>
      <c r="AA356" s="35">
        <f t="shared" si="127"/>
        <v>87</v>
      </c>
      <c r="AB356" s="35">
        <f t="shared" si="128"/>
        <v>87</v>
      </c>
      <c r="AC356" s="35">
        <f t="shared" si="129"/>
        <v>158</v>
      </c>
      <c r="AD356" s="35">
        <f t="shared" si="130"/>
        <v>158</v>
      </c>
      <c r="AE356" s="36">
        <f t="shared" si="131"/>
        <v>158</v>
      </c>
    </row>
    <row r="357" spans="1:31" x14ac:dyDescent="0.25">
      <c r="A357" s="56">
        <v>352</v>
      </c>
      <c r="C357" s="32">
        <f t="shared" si="110"/>
        <v>65.259140589006236</v>
      </c>
      <c r="D357" s="33">
        <f>IF(INDEX('Sample Input'!$C$9:$P$9,MATCH(C357,'Sample Input'!$C$9:$P$9,1))&gt;=20,FORECAST(C357,INDEX('Sample Input'!$C$10:$P$10,MATCH(C357,'Sample Input'!$C$9:$P$9,1)-1):INDEX('Sample Input'!$C$10:$P$10,MATCH(C357,'Sample Input'!$C$9:$P$9,1)),INDEX('Sample Input'!$C$9:$P$9,MATCH(C357,'Sample Input'!$C$9:$P$9,1)-1):INDEX('Sample Input'!$C$9:$P$9,MATCH(C357,'Sample Input'!$C$9:$P$9,1))),FORECAST(C357,INDEX('Sample Input'!$C$10:$P$10,MATCH(C357,'Sample Input'!$C$9:$P$9,1)):INDEX('Sample Input'!$C$10:$P$10,MATCH(C357,'Sample Input'!$C$9:$P$9,1)+1),INDEX('Sample Input'!$C$9:$P$9,MATCH(C357,'Sample Input'!$C$9:$P$9,1)):INDEX('Sample Input'!$C$9:$P$9,MATCH(C357,'Sample Input'!$C$9:$P$9,1)+1)))</f>
        <v>0</v>
      </c>
      <c r="E357" s="33">
        <f>IF(INDEX('Sample Input'!$C$9:$P$9,MATCH(C357,'Sample Input'!$C$9:$P$9,1))&gt;=20,FORECAST(C357,INDEX('Sample Input'!$C$11:$P$11,MATCH(C357,'Sample Input'!$C$9:$P$9,1)-1):INDEX('Sample Input'!$C$11:$P$11,MATCH(C357,'Sample Input'!$C$9:$P$9,1)),INDEX('Sample Input'!$C$9:$P$9,MATCH(C357,'Sample Input'!$C$9:$P$9,1)-1):INDEX('Sample Input'!$C$9:$P$9,MATCH(C357,'Sample Input'!$C$9:$P$9,1))),FORECAST(C357,INDEX('Sample Input'!$C$11:$P$11,MATCH(C357,'Sample Input'!$C$9:$P$9,1)):INDEX('Sample Input'!$C$11:$P$11,MATCH(C357,'Sample Input'!$C$9:$P$9,1)+1),INDEX('Sample Input'!$C$9:$P$9,MATCH(C357,'Sample Input'!$C$9:$P$9,1)):INDEX('Sample Input'!$C$9:$P$9,MATCH(C357,'Sample Input'!$C$9:$P$9,1)+1)))</f>
        <v>0</v>
      </c>
      <c r="F357" s="34">
        <f t="shared" si="111"/>
        <v>0.32672406250000008</v>
      </c>
      <c r="G357" s="34">
        <f t="shared" si="112"/>
        <v>0.34375000000000006</v>
      </c>
      <c r="H357" s="34">
        <f t="shared" si="113"/>
        <v>0.3742921875000001</v>
      </c>
      <c r="I357" s="35">
        <f t="shared" si="114"/>
        <v>88</v>
      </c>
      <c r="J357" s="35">
        <f t="shared" si="115"/>
        <v>88</v>
      </c>
      <c r="K357" s="35">
        <f t="shared" si="116"/>
        <v>88</v>
      </c>
      <c r="L357" s="35">
        <f t="shared" si="117"/>
        <v>158</v>
      </c>
      <c r="M357" s="35">
        <f t="shared" si="118"/>
        <v>158</v>
      </c>
      <c r="N357" s="36">
        <f t="shared" si="119"/>
        <v>158</v>
      </c>
      <c r="P357" s="48">
        <f>IF(INDEX('Sample Input'!$C$6:$P$6,MATCH(C357,'Sample Input'!$C$9:$P$9,1))&gt;='Sample Input'!$O$9,FORECAST(C357,INDEX('Sample Input'!$C$6:$P$6,MATCH(C357,'Sample Input'!$C$9:$P$9,1)-1):INDEX('Sample Input'!$C$6:$P$6,MATCH(C357,'Sample Input'!$C$9:$P$9,1)),INDEX('Sample Input'!$C$9:$P$9,MATCH(C357,'Sample Input'!$C$9:$P$9,1)-1):INDEX('Sample Input'!$C$9:$P$9,MATCH(C357,'Sample Input'!$C$9:$P$9,1))),FORECAST(C357,INDEX('Sample Input'!$C$6:$P$6,MATCH(C357,'Sample Input'!$C$9:$P$9,1)):INDEX('Sample Input'!$C$6:$P$6,MATCH(C357,'Sample Input'!$C$9:$P$9,1)+1),INDEX('Sample Input'!$C$9:$P$9,MATCH(C357,'Sample Input'!$C$9:$P$9,1)):INDEX('Sample Input'!$C$9:$P$9,MATCH(C357,'Sample Input'!$C$9:$P$9,1)+1)))</f>
        <v>65.259140589006236</v>
      </c>
      <c r="Q357" s="49">
        <f>IF(INDEX('Sample Input'!$C$9:$P$9,MATCH(C357,'Sample Input'!$C$9:$P$9,1))&gt;=20,FORECAST(C357,INDEX('Sample Input'!$C$7:$P$7,MATCH(C357,'Sample Input'!$C$9:$P$9,1)-1):INDEX('Sample Input'!$C$7:$P$7,MATCH(C357,'Sample Input'!$C$9:$P$9,1)),INDEX('Sample Input'!$C$9:$P$9,MATCH(C357,'Sample Input'!$C$9:$P$9,1)-1):INDEX('Sample Input'!$C$9:$P$9,MATCH(C357,'Sample Input'!$C$9:$P$9,1))),FORECAST(C357,INDEX('Sample Input'!$C$7:$P$7,MATCH(C357,'Sample Input'!$C$9:$P$9,1)):INDEX('Sample Input'!$C$7:$P$7,MATCH(C357,'Sample Input'!$C$9:$P$9,1)+1),INDEX('Sample Input'!$C$9:$P$9,MATCH(C357,'Sample Input'!$C$9:$P$9,1)):INDEX('Sample Input'!$C$9:$P$9,MATCH(C357,'Sample Input'!$C$9:$P$9,1)+1)))</f>
        <v>0</v>
      </c>
      <c r="R357" s="50">
        <f>IF(INDEX('Sample Input'!$C$9:$P$9,MATCH(C357,'Sample Input'!$C$9:$P$9,1))&gt;=20,FORECAST(C357,INDEX('Sample Input'!$C$8:$P$8,MATCH(C357,'Sample Input'!$C$9:$P$9,1)-1):INDEX('Sample Input'!$C$8:$P$8,MATCH(C357,'Sample Input'!$C$9:$P$9,1)),INDEX('Sample Input'!$C$9:$P$9,MATCH(C357,'Sample Input'!$C$9:$P$9,1)-1):INDEX('Sample Input'!$C$9:$P$9,MATCH(C357,'Sample Input'!$C$9:$P$9,1))),FORECAST(C357,INDEX('Sample Input'!$C$8:$P$8,MATCH(C357,'Sample Input'!$C$9:$P$9,1)):INDEX('Sample Input'!$C$8:$P$8,MATCH(C357,'Sample Input'!$C$9:$P$9,1)+1),INDEX('Sample Input'!$C$9:$P$9,MATCH(C357,'Sample Input'!$C$9:$P$9,1)):INDEX('Sample Input'!$C$9:$P$9,MATCH(C357,'Sample Input'!$C$9:$P$9,1)+1)))</f>
        <v>0</v>
      </c>
      <c r="T357" s="32">
        <f t="shared" si="120"/>
        <v>65.259140589006236</v>
      </c>
      <c r="U357" s="33">
        <f t="shared" si="121"/>
        <v>0</v>
      </c>
      <c r="V357" s="33">
        <f t="shared" si="122"/>
        <v>0</v>
      </c>
      <c r="W357" s="34">
        <f t="shared" si="123"/>
        <v>0.32672406250000008</v>
      </c>
      <c r="X357" s="34">
        <f t="shared" si="124"/>
        <v>0.34375000000000006</v>
      </c>
      <c r="Y357" s="34">
        <f t="shared" si="125"/>
        <v>0.3742921875000001</v>
      </c>
      <c r="Z357" s="35">
        <f t="shared" si="126"/>
        <v>88</v>
      </c>
      <c r="AA357" s="35">
        <f t="shared" si="127"/>
        <v>88</v>
      </c>
      <c r="AB357" s="35">
        <f t="shared" si="128"/>
        <v>88</v>
      </c>
      <c r="AC357" s="35">
        <f t="shared" si="129"/>
        <v>158</v>
      </c>
      <c r="AD357" s="35">
        <f t="shared" si="130"/>
        <v>158</v>
      </c>
      <c r="AE357" s="36">
        <f t="shared" si="131"/>
        <v>158</v>
      </c>
    </row>
    <row r="358" spans="1:31" x14ac:dyDescent="0.25">
      <c r="A358" s="56">
        <v>353</v>
      </c>
      <c r="C358" s="32">
        <f t="shared" si="110"/>
        <v>65.336017778271852</v>
      </c>
      <c r="D358" s="33">
        <f>IF(INDEX('Sample Input'!$C$9:$P$9,MATCH(C358,'Sample Input'!$C$9:$P$9,1))&gt;=20,FORECAST(C358,INDEX('Sample Input'!$C$10:$P$10,MATCH(C358,'Sample Input'!$C$9:$P$9,1)-1):INDEX('Sample Input'!$C$10:$P$10,MATCH(C358,'Sample Input'!$C$9:$P$9,1)),INDEX('Sample Input'!$C$9:$P$9,MATCH(C358,'Sample Input'!$C$9:$P$9,1)-1):INDEX('Sample Input'!$C$9:$P$9,MATCH(C358,'Sample Input'!$C$9:$P$9,1))),FORECAST(C358,INDEX('Sample Input'!$C$10:$P$10,MATCH(C358,'Sample Input'!$C$9:$P$9,1)):INDEX('Sample Input'!$C$10:$P$10,MATCH(C358,'Sample Input'!$C$9:$P$9,1)+1),INDEX('Sample Input'!$C$9:$P$9,MATCH(C358,'Sample Input'!$C$9:$P$9,1)):INDEX('Sample Input'!$C$9:$P$9,MATCH(C358,'Sample Input'!$C$9:$P$9,1)+1)))</f>
        <v>0</v>
      </c>
      <c r="E358" s="33">
        <f>IF(INDEX('Sample Input'!$C$9:$P$9,MATCH(C358,'Sample Input'!$C$9:$P$9,1))&gt;=20,FORECAST(C358,INDEX('Sample Input'!$C$11:$P$11,MATCH(C358,'Sample Input'!$C$9:$P$9,1)-1):INDEX('Sample Input'!$C$11:$P$11,MATCH(C358,'Sample Input'!$C$9:$P$9,1)),INDEX('Sample Input'!$C$9:$P$9,MATCH(C358,'Sample Input'!$C$9:$P$9,1)-1):INDEX('Sample Input'!$C$9:$P$9,MATCH(C358,'Sample Input'!$C$9:$P$9,1))),FORECAST(C358,INDEX('Sample Input'!$C$11:$P$11,MATCH(C358,'Sample Input'!$C$9:$P$9,1)):INDEX('Sample Input'!$C$11:$P$11,MATCH(C358,'Sample Input'!$C$9:$P$9,1)+1),INDEX('Sample Input'!$C$9:$P$9,MATCH(C358,'Sample Input'!$C$9:$P$9,1)):INDEX('Sample Input'!$C$9:$P$9,MATCH(C358,'Sample Input'!$C$9:$P$9,1)+1)))</f>
        <v>0</v>
      </c>
      <c r="F358" s="34">
        <f t="shared" si="111"/>
        <v>0.32765225585937507</v>
      </c>
      <c r="G358" s="34">
        <f t="shared" si="112"/>
        <v>0.34472656250000006</v>
      </c>
      <c r="H358" s="34">
        <f t="shared" si="113"/>
        <v>0.37535551757812508</v>
      </c>
      <c r="I358" s="35">
        <f t="shared" si="114"/>
        <v>88</v>
      </c>
      <c r="J358" s="35">
        <f t="shared" si="115"/>
        <v>88</v>
      </c>
      <c r="K358" s="35">
        <f t="shared" si="116"/>
        <v>88</v>
      </c>
      <c r="L358" s="35">
        <f t="shared" si="117"/>
        <v>159</v>
      </c>
      <c r="M358" s="35">
        <f t="shared" si="118"/>
        <v>159</v>
      </c>
      <c r="N358" s="36">
        <f t="shared" si="119"/>
        <v>159</v>
      </c>
      <c r="P358" s="48">
        <f>IF(INDEX('Sample Input'!$C$6:$P$6,MATCH(C358,'Sample Input'!$C$9:$P$9,1))&gt;='Sample Input'!$O$9,FORECAST(C358,INDEX('Sample Input'!$C$6:$P$6,MATCH(C358,'Sample Input'!$C$9:$P$9,1)-1):INDEX('Sample Input'!$C$6:$P$6,MATCH(C358,'Sample Input'!$C$9:$P$9,1)),INDEX('Sample Input'!$C$9:$P$9,MATCH(C358,'Sample Input'!$C$9:$P$9,1)-1):INDEX('Sample Input'!$C$9:$P$9,MATCH(C358,'Sample Input'!$C$9:$P$9,1))),FORECAST(C358,INDEX('Sample Input'!$C$6:$P$6,MATCH(C358,'Sample Input'!$C$9:$P$9,1)):INDEX('Sample Input'!$C$6:$P$6,MATCH(C358,'Sample Input'!$C$9:$P$9,1)+1),INDEX('Sample Input'!$C$9:$P$9,MATCH(C358,'Sample Input'!$C$9:$P$9,1)):INDEX('Sample Input'!$C$9:$P$9,MATCH(C358,'Sample Input'!$C$9:$P$9,1)+1)))</f>
        <v>65.336017778271852</v>
      </c>
      <c r="Q358" s="49">
        <f>IF(INDEX('Sample Input'!$C$9:$P$9,MATCH(C358,'Sample Input'!$C$9:$P$9,1))&gt;=20,FORECAST(C358,INDEX('Sample Input'!$C$7:$P$7,MATCH(C358,'Sample Input'!$C$9:$P$9,1)-1):INDEX('Sample Input'!$C$7:$P$7,MATCH(C358,'Sample Input'!$C$9:$P$9,1)),INDEX('Sample Input'!$C$9:$P$9,MATCH(C358,'Sample Input'!$C$9:$P$9,1)-1):INDEX('Sample Input'!$C$9:$P$9,MATCH(C358,'Sample Input'!$C$9:$P$9,1))),FORECAST(C358,INDEX('Sample Input'!$C$7:$P$7,MATCH(C358,'Sample Input'!$C$9:$P$9,1)):INDEX('Sample Input'!$C$7:$P$7,MATCH(C358,'Sample Input'!$C$9:$P$9,1)+1),INDEX('Sample Input'!$C$9:$P$9,MATCH(C358,'Sample Input'!$C$9:$P$9,1)):INDEX('Sample Input'!$C$9:$P$9,MATCH(C358,'Sample Input'!$C$9:$P$9,1)+1)))</f>
        <v>0</v>
      </c>
      <c r="R358" s="50">
        <f>IF(INDEX('Sample Input'!$C$9:$P$9,MATCH(C358,'Sample Input'!$C$9:$P$9,1))&gt;=20,FORECAST(C358,INDEX('Sample Input'!$C$8:$P$8,MATCH(C358,'Sample Input'!$C$9:$P$9,1)-1):INDEX('Sample Input'!$C$8:$P$8,MATCH(C358,'Sample Input'!$C$9:$P$9,1)),INDEX('Sample Input'!$C$9:$P$9,MATCH(C358,'Sample Input'!$C$9:$P$9,1)-1):INDEX('Sample Input'!$C$9:$P$9,MATCH(C358,'Sample Input'!$C$9:$P$9,1))),FORECAST(C358,INDEX('Sample Input'!$C$8:$P$8,MATCH(C358,'Sample Input'!$C$9:$P$9,1)):INDEX('Sample Input'!$C$8:$P$8,MATCH(C358,'Sample Input'!$C$9:$P$9,1)+1),INDEX('Sample Input'!$C$9:$P$9,MATCH(C358,'Sample Input'!$C$9:$P$9,1)):INDEX('Sample Input'!$C$9:$P$9,MATCH(C358,'Sample Input'!$C$9:$P$9,1)+1)))</f>
        <v>0</v>
      </c>
      <c r="T358" s="32">
        <f t="shared" si="120"/>
        <v>65.336017778271852</v>
      </c>
      <c r="U358" s="33">
        <f t="shared" si="121"/>
        <v>0</v>
      </c>
      <c r="V358" s="33">
        <f t="shared" si="122"/>
        <v>0</v>
      </c>
      <c r="W358" s="34">
        <f t="shared" si="123"/>
        <v>0.32765225585937507</v>
      </c>
      <c r="X358" s="34">
        <f t="shared" si="124"/>
        <v>0.34472656250000006</v>
      </c>
      <c r="Y358" s="34">
        <f t="shared" si="125"/>
        <v>0.37535551757812508</v>
      </c>
      <c r="Z358" s="35">
        <f t="shared" si="126"/>
        <v>88</v>
      </c>
      <c r="AA358" s="35">
        <f t="shared" si="127"/>
        <v>88</v>
      </c>
      <c r="AB358" s="35">
        <f t="shared" si="128"/>
        <v>88</v>
      </c>
      <c r="AC358" s="35">
        <f t="shared" si="129"/>
        <v>159</v>
      </c>
      <c r="AD358" s="35">
        <f t="shared" si="130"/>
        <v>159</v>
      </c>
      <c r="AE358" s="36">
        <f t="shared" si="131"/>
        <v>159</v>
      </c>
    </row>
    <row r="359" spans="1:31" x14ac:dyDescent="0.25">
      <c r="A359" s="56">
        <v>354</v>
      </c>
      <c r="C359" s="32">
        <f t="shared" si="110"/>
        <v>65.412749916021625</v>
      </c>
      <c r="D359" s="33">
        <f>IF(INDEX('Sample Input'!$C$9:$P$9,MATCH(C359,'Sample Input'!$C$9:$P$9,1))&gt;=20,FORECAST(C359,INDEX('Sample Input'!$C$10:$P$10,MATCH(C359,'Sample Input'!$C$9:$P$9,1)-1):INDEX('Sample Input'!$C$10:$P$10,MATCH(C359,'Sample Input'!$C$9:$P$9,1)),INDEX('Sample Input'!$C$9:$P$9,MATCH(C359,'Sample Input'!$C$9:$P$9,1)-1):INDEX('Sample Input'!$C$9:$P$9,MATCH(C359,'Sample Input'!$C$9:$P$9,1))),FORECAST(C359,INDEX('Sample Input'!$C$10:$P$10,MATCH(C359,'Sample Input'!$C$9:$P$9,1)):INDEX('Sample Input'!$C$10:$P$10,MATCH(C359,'Sample Input'!$C$9:$P$9,1)+1),INDEX('Sample Input'!$C$9:$P$9,MATCH(C359,'Sample Input'!$C$9:$P$9,1)):INDEX('Sample Input'!$C$9:$P$9,MATCH(C359,'Sample Input'!$C$9:$P$9,1)+1)))</f>
        <v>0</v>
      </c>
      <c r="E359" s="33">
        <f>IF(INDEX('Sample Input'!$C$9:$P$9,MATCH(C359,'Sample Input'!$C$9:$P$9,1))&gt;=20,FORECAST(C359,INDEX('Sample Input'!$C$11:$P$11,MATCH(C359,'Sample Input'!$C$9:$P$9,1)-1):INDEX('Sample Input'!$C$11:$P$11,MATCH(C359,'Sample Input'!$C$9:$P$9,1)),INDEX('Sample Input'!$C$9:$P$9,MATCH(C359,'Sample Input'!$C$9:$P$9,1)-1):INDEX('Sample Input'!$C$9:$P$9,MATCH(C359,'Sample Input'!$C$9:$P$9,1))),FORECAST(C359,INDEX('Sample Input'!$C$11:$P$11,MATCH(C359,'Sample Input'!$C$9:$P$9,1)):INDEX('Sample Input'!$C$11:$P$11,MATCH(C359,'Sample Input'!$C$9:$P$9,1)+1),INDEX('Sample Input'!$C$9:$P$9,MATCH(C359,'Sample Input'!$C$9:$P$9,1)):INDEX('Sample Input'!$C$9:$P$9,MATCH(C359,'Sample Input'!$C$9:$P$9,1)+1)))</f>
        <v>0</v>
      </c>
      <c r="F359" s="34">
        <f t="shared" si="111"/>
        <v>0.32858044921875001</v>
      </c>
      <c r="G359" s="34">
        <f t="shared" si="112"/>
        <v>0.345703125</v>
      </c>
      <c r="H359" s="34">
        <f t="shared" si="113"/>
        <v>0.37641884765625006</v>
      </c>
      <c r="I359" s="35">
        <f t="shared" si="114"/>
        <v>88</v>
      </c>
      <c r="J359" s="35">
        <f t="shared" si="115"/>
        <v>88</v>
      </c>
      <c r="K359" s="35">
        <f t="shared" si="116"/>
        <v>88</v>
      </c>
      <c r="L359" s="35">
        <f t="shared" si="117"/>
        <v>159</v>
      </c>
      <c r="M359" s="35">
        <f t="shared" si="118"/>
        <v>159</v>
      </c>
      <c r="N359" s="36">
        <f t="shared" si="119"/>
        <v>159</v>
      </c>
      <c r="P359" s="48">
        <f>IF(INDEX('Sample Input'!$C$6:$P$6,MATCH(C359,'Sample Input'!$C$9:$P$9,1))&gt;='Sample Input'!$O$9,FORECAST(C359,INDEX('Sample Input'!$C$6:$P$6,MATCH(C359,'Sample Input'!$C$9:$P$9,1)-1):INDEX('Sample Input'!$C$6:$P$6,MATCH(C359,'Sample Input'!$C$9:$P$9,1)),INDEX('Sample Input'!$C$9:$P$9,MATCH(C359,'Sample Input'!$C$9:$P$9,1)-1):INDEX('Sample Input'!$C$9:$P$9,MATCH(C359,'Sample Input'!$C$9:$P$9,1))),FORECAST(C359,INDEX('Sample Input'!$C$6:$P$6,MATCH(C359,'Sample Input'!$C$9:$P$9,1)):INDEX('Sample Input'!$C$6:$P$6,MATCH(C359,'Sample Input'!$C$9:$P$9,1)+1),INDEX('Sample Input'!$C$9:$P$9,MATCH(C359,'Sample Input'!$C$9:$P$9,1)):INDEX('Sample Input'!$C$9:$P$9,MATCH(C359,'Sample Input'!$C$9:$P$9,1)+1)))</f>
        <v>65.412749916021625</v>
      </c>
      <c r="Q359" s="49">
        <f>IF(INDEX('Sample Input'!$C$9:$P$9,MATCH(C359,'Sample Input'!$C$9:$P$9,1))&gt;=20,FORECAST(C359,INDEX('Sample Input'!$C$7:$P$7,MATCH(C359,'Sample Input'!$C$9:$P$9,1)-1):INDEX('Sample Input'!$C$7:$P$7,MATCH(C359,'Sample Input'!$C$9:$P$9,1)),INDEX('Sample Input'!$C$9:$P$9,MATCH(C359,'Sample Input'!$C$9:$P$9,1)-1):INDEX('Sample Input'!$C$9:$P$9,MATCH(C359,'Sample Input'!$C$9:$P$9,1))),FORECAST(C359,INDEX('Sample Input'!$C$7:$P$7,MATCH(C359,'Sample Input'!$C$9:$P$9,1)):INDEX('Sample Input'!$C$7:$P$7,MATCH(C359,'Sample Input'!$C$9:$P$9,1)+1),INDEX('Sample Input'!$C$9:$P$9,MATCH(C359,'Sample Input'!$C$9:$P$9,1)):INDEX('Sample Input'!$C$9:$P$9,MATCH(C359,'Sample Input'!$C$9:$P$9,1)+1)))</f>
        <v>0</v>
      </c>
      <c r="R359" s="50">
        <f>IF(INDEX('Sample Input'!$C$9:$P$9,MATCH(C359,'Sample Input'!$C$9:$P$9,1))&gt;=20,FORECAST(C359,INDEX('Sample Input'!$C$8:$P$8,MATCH(C359,'Sample Input'!$C$9:$P$9,1)-1):INDEX('Sample Input'!$C$8:$P$8,MATCH(C359,'Sample Input'!$C$9:$P$9,1)),INDEX('Sample Input'!$C$9:$P$9,MATCH(C359,'Sample Input'!$C$9:$P$9,1)-1):INDEX('Sample Input'!$C$9:$P$9,MATCH(C359,'Sample Input'!$C$9:$P$9,1))),FORECAST(C359,INDEX('Sample Input'!$C$8:$P$8,MATCH(C359,'Sample Input'!$C$9:$P$9,1)):INDEX('Sample Input'!$C$8:$P$8,MATCH(C359,'Sample Input'!$C$9:$P$9,1)+1),INDEX('Sample Input'!$C$9:$P$9,MATCH(C359,'Sample Input'!$C$9:$P$9,1)):INDEX('Sample Input'!$C$9:$P$9,MATCH(C359,'Sample Input'!$C$9:$P$9,1)+1)))</f>
        <v>0</v>
      </c>
      <c r="T359" s="32">
        <f t="shared" si="120"/>
        <v>65.412749916021625</v>
      </c>
      <c r="U359" s="33">
        <f t="shared" si="121"/>
        <v>0</v>
      </c>
      <c r="V359" s="33">
        <f t="shared" si="122"/>
        <v>0</v>
      </c>
      <c r="W359" s="34">
        <f t="shared" si="123"/>
        <v>0.32858044921875001</v>
      </c>
      <c r="X359" s="34">
        <f t="shared" si="124"/>
        <v>0.345703125</v>
      </c>
      <c r="Y359" s="34">
        <f t="shared" si="125"/>
        <v>0.37641884765625006</v>
      </c>
      <c r="Z359" s="35">
        <f t="shared" si="126"/>
        <v>88</v>
      </c>
      <c r="AA359" s="35">
        <f t="shared" si="127"/>
        <v>88</v>
      </c>
      <c r="AB359" s="35">
        <f t="shared" si="128"/>
        <v>88</v>
      </c>
      <c r="AC359" s="35">
        <f t="shared" si="129"/>
        <v>159</v>
      </c>
      <c r="AD359" s="35">
        <f t="shared" si="130"/>
        <v>159</v>
      </c>
      <c r="AE359" s="36">
        <f t="shared" si="131"/>
        <v>159</v>
      </c>
    </row>
    <row r="360" spans="1:31" x14ac:dyDescent="0.25">
      <c r="A360" s="56">
        <v>355</v>
      </c>
      <c r="C360" s="32">
        <f t="shared" si="110"/>
        <v>65.489337684531435</v>
      </c>
      <c r="D360" s="33">
        <f>IF(INDEX('Sample Input'!$C$9:$P$9,MATCH(C360,'Sample Input'!$C$9:$P$9,1))&gt;=20,FORECAST(C360,INDEX('Sample Input'!$C$10:$P$10,MATCH(C360,'Sample Input'!$C$9:$P$9,1)-1):INDEX('Sample Input'!$C$10:$P$10,MATCH(C360,'Sample Input'!$C$9:$P$9,1)),INDEX('Sample Input'!$C$9:$P$9,MATCH(C360,'Sample Input'!$C$9:$P$9,1)-1):INDEX('Sample Input'!$C$9:$P$9,MATCH(C360,'Sample Input'!$C$9:$P$9,1))),FORECAST(C360,INDEX('Sample Input'!$C$10:$P$10,MATCH(C360,'Sample Input'!$C$9:$P$9,1)):INDEX('Sample Input'!$C$10:$P$10,MATCH(C360,'Sample Input'!$C$9:$P$9,1)+1),INDEX('Sample Input'!$C$9:$P$9,MATCH(C360,'Sample Input'!$C$9:$P$9,1)):INDEX('Sample Input'!$C$9:$P$9,MATCH(C360,'Sample Input'!$C$9:$P$9,1)+1)))</f>
        <v>0</v>
      </c>
      <c r="E360" s="33">
        <f>IF(INDEX('Sample Input'!$C$9:$P$9,MATCH(C360,'Sample Input'!$C$9:$P$9,1))&gt;=20,FORECAST(C360,INDEX('Sample Input'!$C$11:$P$11,MATCH(C360,'Sample Input'!$C$9:$P$9,1)-1):INDEX('Sample Input'!$C$11:$P$11,MATCH(C360,'Sample Input'!$C$9:$P$9,1)),INDEX('Sample Input'!$C$9:$P$9,MATCH(C360,'Sample Input'!$C$9:$P$9,1)-1):INDEX('Sample Input'!$C$9:$P$9,MATCH(C360,'Sample Input'!$C$9:$P$9,1))),FORECAST(C360,INDEX('Sample Input'!$C$11:$P$11,MATCH(C360,'Sample Input'!$C$9:$P$9,1)):INDEX('Sample Input'!$C$11:$P$11,MATCH(C360,'Sample Input'!$C$9:$P$9,1)+1),INDEX('Sample Input'!$C$9:$P$9,MATCH(C360,'Sample Input'!$C$9:$P$9,1)):INDEX('Sample Input'!$C$9:$P$9,MATCH(C360,'Sample Input'!$C$9:$P$9,1)+1)))</f>
        <v>0</v>
      </c>
      <c r="F360" s="34">
        <f t="shared" si="111"/>
        <v>0.32950864257812507</v>
      </c>
      <c r="G360" s="34">
        <f t="shared" si="112"/>
        <v>0.34667968750000006</v>
      </c>
      <c r="H360" s="34">
        <f t="shared" si="113"/>
        <v>0.37748217773437509</v>
      </c>
      <c r="I360" s="35">
        <f t="shared" si="114"/>
        <v>88</v>
      </c>
      <c r="J360" s="35">
        <f t="shared" si="115"/>
        <v>88</v>
      </c>
      <c r="K360" s="35">
        <f t="shared" si="116"/>
        <v>88</v>
      </c>
      <c r="L360" s="35">
        <f t="shared" si="117"/>
        <v>159</v>
      </c>
      <c r="M360" s="35">
        <f t="shared" si="118"/>
        <v>159</v>
      </c>
      <c r="N360" s="36">
        <f t="shared" si="119"/>
        <v>159</v>
      </c>
      <c r="P360" s="48">
        <f>IF(INDEX('Sample Input'!$C$6:$P$6,MATCH(C360,'Sample Input'!$C$9:$P$9,1))&gt;='Sample Input'!$O$9,FORECAST(C360,INDEX('Sample Input'!$C$6:$P$6,MATCH(C360,'Sample Input'!$C$9:$P$9,1)-1):INDEX('Sample Input'!$C$6:$P$6,MATCH(C360,'Sample Input'!$C$9:$P$9,1)),INDEX('Sample Input'!$C$9:$P$9,MATCH(C360,'Sample Input'!$C$9:$P$9,1)-1):INDEX('Sample Input'!$C$9:$P$9,MATCH(C360,'Sample Input'!$C$9:$P$9,1))),FORECAST(C360,INDEX('Sample Input'!$C$6:$P$6,MATCH(C360,'Sample Input'!$C$9:$P$9,1)):INDEX('Sample Input'!$C$6:$P$6,MATCH(C360,'Sample Input'!$C$9:$P$9,1)+1),INDEX('Sample Input'!$C$9:$P$9,MATCH(C360,'Sample Input'!$C$9:$P$9,1)):INDEX('Sample Input'!$C$9:$P$9,MATCH(C360,'Sample Input'!$C$9:$P$9,1)+1)))</f>
        <v>65.489337684531435</v>
      </c>
      <c r="Q360" s="49">
        <f>IF(INDEX('Sample Input'!$C$9:$P$9,MATCH(C360,'Sample Input'!$C$9:$P$9,1))&gt;=20,FORECAST(C360,INDEX('Sample Input'!$C$7:$P$7,MATCH(C360,'Sample Input'!$C$9:$P$9,1)-1):INDEX('Sample Input'!$C$7:$P$7,MATCH(C360,'Sample Input'!$C$9:$P$9,1)),INDEX('Sample Input'!$C$9:$P$9,MATCH(C360,'Sample Input'!$C$9:$P$9,1)-1):INDEX('Sample Input'!$C$9:$P$9,MATCH(C360,'Sample Input'!$C$9:$P$9,1))),FORECAST(C360,INDEX('Sample Input'!$C$7:$P$7,MATCH(C360,'Sample Input'!$C$9:$P$9,1)):INDEX('Sample Input'!$C$7:$P$7,MATCH(C360,'Sample Input'!$C$9:$P$9,1)+1),INDEX('Sample Input'!$C$9:$P$9,MATCH(C360,'Sample Input'!$C$9:$P$9,1)):INDEX('Sample Input'!$C$9:$P$9,MATCH(C360,'Sample Input'!$C$9:$P$9,1)+1)))</f>
        <v>0</v>
      </c>
      <c r="R360" s="50">
        <f>IF(INDEX('Sample Input'!$C$9:$P$9,MATCH(C360,'Sample Input'!$C$9:$P$9,1))&gt;=20,FORECAST(C360,INDEX('Sample Input'!$C$8:$P$8,MATCH(C360,'Sample Input'!$C$9:$P$9,1)-1):INDEX('Sample Input'!$C$8:$P$8,MATCH(C360,'Sample Input'!$C$9:$P$9,1)),INDEX('Sample Input'!$C$9:$P$9,MATCH(C360,'Sample Input'!$C$9:$P$9,1)-1):INDEX('Sample Input'!$C$9:$P$9,MATCH(C360,'Sample Input'!$C$9:$P$9,1))),FORECAST(C360,INDEX('Sample Input'!$C$8:$P$8,MATCH(C360,'Sample Input'!$C$9:$P$9,1)):INDEX('Sample Input'!$C$8:$P$8,MATCH(C360,'Sample Input'!$C$9:$P$9,1)+1),INDEX('Sample Input'!$C$9:$P$9,MATCH(C360,'Sample Input'!$C$9:$P$9,1)):INDEX('Sample Input'!$C$9:$P$9,MATCH(C360,'Sample Input'!$C$9:$P$9,1)+1)))</f>
        <v>0</v>
      </c>
      <c r="T360" s="32">
        <f t="shared" si="120"/>
        <v>65.489337684531435</v>
      </c>
      <c r="U360" s="33">
        <f t="shared" si="121"/>
        <v>0</v>
      </c>
      <c r="V360" s="33">
        <f t="shared" si="122"/>
        <v>0</v>
      </c>
      <c r="W360" s="34">
        <f t="shared" si="123"/>
        <v>0.32950864257812507</v>
      </c>
      <c r="X360" s="34">
        <f t="shared" si="124"/>
        <v>0.34667968750000006</v>
      </c>
      <c r="Y360" s="34">
        <f t="shared" si="125"/>
        <v>0.37748217773437509</v>
      </c>
      <c r="Z360" s="35">
        <f t="shared" si="126"/>
        <v>88</v>
      </c>
      <c r="AA360" s="35">
        <f t="shared" si="127"/>
        <v>88</v>
      </c>
      <c r="AB360" s="35">
        <f t="shared" si="128"/>
        <v>88</v>
      </c>
      <c r="AC360" s="35">
        <f t="shared" si="129"/>
        <v>159</v>
      </c>
      <c r="AD360" s="35">
        <f t="shared" si="130"/>
        <v>159</v>
      </c>
      <c r="AE360" s="36">
        <f t="shared" si="131"/>
        <v>159</v>
      </c>
    </row>
    <row r="361" spans="1:31" x14ac:dyDescent="0.25">
      <c r="A361" s="56">
        <v>356</v>
      </c>
      <c r="C361" s="32">
        <f t="shared" si="110"/>
        <v>65.565781760956924</v>
      </c>
      <c r="D361" s="33">
        <f>IF(INDEX('Sample Input'!$C$9:$P$9,MATCH(C361,'Sample Input'!$C$9:$P$9,1))&gt;=20,FORECAST(C361,INDEX('Sample Input'!$C$10:$P$10,MATCH(C361,'Sample Input'!$C$9:$P$9,1)-1):INDEX('Sample Input'!$C$10:$P$10,MATCH(C361,'Sample Input'!$C$9:$P$9,1)),INDEX('Sample Input'!$C$9:$P$9,MATCH(C361,'Sample Input'!$C$9:$P$9,1)-1):INDEX('Sample Input'!$C$9:$P$9,MATCH(C361,'Sample Input'!$C$9:$P$9,1))),FORECAST(C361,INDEX('Sample Input'!$C$10:$P$10,MATCH(C361,'Sample Input'!$C$9:$P$9,1)):INDEX('Sample Input'!$C$10:$P$10,MATCH(C361,'Sample Input'!$C$9:$P$9,1)+1),INDEX('Sample Input'!$C$9:$P$9,MATCH(C361,'Sample Input'!$C$9:$P$9,1)):INDEX('Sample Input'!$C$9:$P$9,MATCH(C361,'Sample Input'!$C$9:$P$9,1)+1)))</f>
        <v>0</v>
      </c>
      <c r="E361" s="33">
        <f>IF(INDEX('Sample Input'!$C$9:$P$9,MATCH(C361,'Sample Input'!$C$9:$P$9,1))&gt;=20,FORECAST(C361,INDEX('Sample Input'!$C$11:$P$11,MATCH(C361,'Sample Input'!$C$9:$P$9,1)-1):INDEX('Sample Input'!$C$11:$P$11,MATCH(C361,'Sample Input'!$C$9:$P$9,1)),INDEX('Sample Input'!$C$9:$P$9,MATCH(C361,'Sample Input'!$C$9:$P$9,1)-1):INDEX('Sample Input'!$C$9:$P$9,MATCH(C361,'Sample Input'!$C$9:$P$9,1))),FORECAST(C361,INDEX('Sample Input'!$C$11:$P$11,MATCH(C361,'Sample Input'!$C$9:$P$9,1)):INDEX('Sample Input'!$C$11:$P$11,MATCH(C361,'Sample Input'!$C$9:$P$9,1)+1),INDEX('Sample Input'!$C$9:$P$9,MATCH(C361,'Sample Input'!$C$9:$P$9,1)):INDEX('Sample Input'!$C$9:$P$9,MATCH(C361,'Sample Input'!$C$9:$P$9,1)+1)))</f>
        <v>0</v>
      </c>
      <c r="F361" s="34">
        <f t="shared" si="111"/>
        <v>0.33043683593750001</v>
      </c>
      <c r="G361" s="34">
        <f t="shared" si="112"/>
        <v>0.34765625</v>
      </c>
      <c r="H361" s="34">
        <f t="shared" si="113"/>
        <v>0.37854550781250002</v>
      </c>
      <c r="I361" s="35">
        <f t="shared" si="114"/>
        <v>89</v>
      </c>
      <c r="J361" s="35">
        <f t="shared" si="115"/>
        <v>89</v>
      </c>
      <c r="K361" s="35">
        <f t="shared" si="116"/>
        <v>89</v>
      </c>
      <c r="L361" s="35">
        <f t="shared" si="117"/>
        <v>159</v>
      </c>
      <c r="M361" s="35">
        <f t="shared" si="118"/>
        <v>159</v>
      </c>
      <c r="N361" s="36">
        <f t="shared" si="119"/>
        <v>159</v>
      </c>
      <c r="P361" s="48">
        <f>IF(INDEX('Sample Input'!$C$6:$P$6,MATCH(C361,'Sample Input'!$C$9:$P$9,1))&gt;='Sample Input'!$O$9,FORECAST(C361,INDEX('Sample Input'!$C$6:$P$6,MATCH(C361,'Sample Input'!$C$9:$P$9,1)-1):INDEX('Sample Input'!$C$6:$P$6,MATCH(C361,'Sample Input'!$C$9:$P$9,1)),INDEX('Sample Input'!$C$9:$P$9,MATCH(C361,'Sample Input'!$C$9:$P$9,1)-1):INDEX('Sample Input'!$C$9:$P$9,MATCH(C361,'Sample Input'!$C$9:$P$9,1))),FORECAST(C361,INDEX('Sample Input'!$C$6:$P$6,MATCH(C361,'Sample Input'!$C$9:$P$9,1)):INDEX('Sample Input'!$C$6:$P$6,MATCH(C361,'Sample Input'!$C$9:$P$9,1)+1),INDEX('Sample Input'!$C$9:$P$9,MATCH(C361,'Sample Input'!$C$9:$P$9,1)):INDEX('Sample Input'!$C$9:$P$9,MATCH(C361,'Sample Input'!$C$9:$P$9,1)+1)))</f>
        <v>65.565781760956924</v>
      </c>
      <c r="Q361" s="49">
        <f>IF(INDEX('Sample Input'!$C$9:$P$9,MATCH(C361,'Sample Input'!$C$9:$P$9,1))&gt;=20,FORECAST(C361,INDEX('Sample Input'!$C$7:$P$7,MATCH(C361,'Sample Input'!$C$9:$P$9,1)-1):INDEX('Sample Input'!$C$7:$P$7,MATCH(C361,'Sample Input'!$C$9:$P$9,1)),INDEX('Sample Input'!$C$9:$P$9,MATCH(C361,'Sample Input'!$C$9:$P$9,1)-1):INDEX('Sample Input'!$C$9:$P$9,MATCH(C361,'Sample Input'!$C$9:$P$9,1))),FORECAST(C361,INDEX('Sample Input'!$C$7:$P$7,MATCH(C361,'Sample Input'!$C$9:$P$9,1)):INDEX('Sample Input'!$C$7:$P$7,MATCH(C361,'Sample Input'!$C$9:$P$9,1)+1),INDEX('Sample Input'!$C$9:$P$9,MATCH(C361,'Sample Input'!$C$9:$P$9,1)):INDEX('Sample Input'!$C$9:$P$9,MATCH(C361,'Sample Input'!$C$9:$P$9,1)+1)))</f>
        <v>0</v>
      </c>
      <c r="R361" s="50">
        <f>IF(INDEX('Sample Input'!$C$9:$P$9,MATCH(C361,'Sample Input'!$C$9:$P$9,1))&gt;=20,FORECAST(C361,INDEX('Sample Input'!$C$8:$P$8,MATCH(C361,'Sample Input'!$C$9:$P$9,1)-1):INDEX('Sample Input'!$C$8:$P$8,MATCH(C361,'Sample Input'!$C$9:$P$9,1)),INDEX('Sample Input'!$C$9:$P$9,MATCH(C361,'Sample Input'!$C$9:$P$9,1)-1):INDEX('Sample Input'!$C$9:$P$9,MATCH(C361,'Sample Input'!$C$9:$P$9,1))),FORECAST(C361,INDEX('Sample Input'!$C$8:$P$8,MATCH(C361,'Sample Input'!$C$9:$P$9,1)):INDEX('Sample Input'!$C$8:$P$8,MATCH(C361,'Sample Input'!$C$9:$P$9,1)+1),INDEX('Sample Input'!$C$9:$P$9,MATCH(C361,'Sample Input'!$C$9:$P$9,1)):INDEX('Sample Input'!$C$9:$P$9,MATCH(C361,'Sample Input'!$C$9:$P$9,1)+1)))</f>
        <v>0</v>
      </c>
      <c r="T361" s="32">
        <f t="shared" si="120"/>
        <v>65.565781760956924</v>
      </c>
      <c r="U361" s="33">
        <f t="shared" si="121"/>
        <v>0</v>
      </c>
      <c r="V361" s="33">
        <f t="shared" si="122"/>
        <v>0</v>
      </c>
      <c r="W361" s="34">
        <f t="shared" si="123"/>
        <v>0.33043683593750001</v>
      </c>
      <c r="X361" s="34">
        <f t="shared" si="124"/>
        <v>0.34765625</v>
      </c>
      <c r="Y361" s="34">
        <f t="shared" si="125"/>
        <v>0.37854550781250002</v>
      </c>
      <c r="Z361" s="35">
        <f t="shared" si="126"/>
        <v>89</v>
      </c>
      <c r="AA361" s="35">
        <f t="shared" si="127"/>
        <v>89</v>
      </c>
      <c r="AB361" s="35">
        <f t="shared" si="128"/>
        <v>89</v>
      </c>
      <c r="AC361" s="35">
        <f t="shared" si="129"/>
        <v>159</v>
      </c>
      <c r="AD361" s="35">
        <f t="shared" si="130"/>
        <v>159</v>
      </c>
      <c r="AE361" s="36">
        <f t="shared" si="131"/>
        <v>159</v>
      </c>
    </row>
    <row r="362" spans="1:31" x14ac:dyDescent="0.25">
      <c r="A362" s="56">
        <v>357</v>
      </c>
      <c r="C362" s="32">
        <f t="shared" si="110"/>
        <v>65.642082817386111</v>
      </c>
      <c r="D362" s="33">
        <f>IF(INDEX('Sample Input'!$C$9:$P$9,MATCH(C362,'Sample Input'!$C$9:$P$9,1))&gt;=20,FORECAST(C362,INDEX('Sample Input'!$C$10:$P$10,MATCH(C362,'Sample Input'!$C$9:$P$9,1)-1):INDEX('Sample Input'!$C$10:$P$10,MATCH(C362,'Sample Input'!$C$9:$P$9,1)),INDEX('Sample Input'!$C$9:$P$9,MATCH(C362,'Sample Input'!$C$9:$P$9,1)-1):INDEX('Sample Input'!$C$9:$P$9,MATCH(C362,'Sample Input'!$C$9:$P$9,1))),FORECAST(C362,INDEX('Sample Input'!$C$10:$P$10,MATCH(C362,'Sample Input'!$C$9:$P$9,1)):INDEX('Sample Input'!$C$10:$P$10,MATCH(C362,'Sample Input'!$C$9:$P$9,1)+1),INDEX('Sample Input'!$C$9:$P$9,MATCH(C362,'Sample Input'!$C$9:$P$9,1)):INDEX('Sample Input'!$C$9:$P$9,MATCH(C362,'Sample Input'!$C$9:$P$9,1)+1)))</f>
        <v>0</v>
      </c>
      <c r="E362" s="33">
        <f>IF(INDEX('Sample Input'!$C$9:$P$9,MATCH(C362,'Sample Input'!$C$9:$P$9,1))&gt;=20,FORECAST(C362,INDEX('Sample Input'!$C$11:$P$11,MATCH(C362,'Sample Input'!$C$9:$P$9,1)-1):INDEX('Sample Input'!$C$11:$P$11,MATCH(C362,'Sample Input'!$C$9:$P$9,1)),INDEX('Sample Input'!$C$9:$P$9,MATCH(C362,'Sample Input'!$C$9:$P$9,1)-1):INDEX('Sample Input'!$C$9:$P$9,MATCH(C362,'Sample Input'!$C$9:$P$9,1))),FORECAST(C362,INDEX('Sample Input'!$C$11:$P$11,MATCH(C362,'Sample Input'!$C$9:$P$9,1)):INDEX('Sample Input'!$C$11:$P$11,MATCH(C362,'Sample Input'!$C$9:$P$9,1)+1),INDEX('Sample Input'!$C$9:$P$9,MATCH(C362,'Sample Input'!$C$9:$P$9,1)):INDEX('Sample Input'!$C$9:$P$9,MATCH(C362,'Sample Input'!$C$9:$P$9,1)+1)))</f>
        <v>0</v>
      </c>
      <c r="F362" s="34">
        <f t="shared" si="111"/>
        <v>0.331365029296875</v>
      </c>
      <c r="G362" s="34">
        <f t="shared" si="112"/>
        <v>0.3486328125</v>
      </c>
      <c r="H362" s="34">
        <f t="shared" si="113"/>
        <v>0.37960883789062505</v>
      </c>
      <c r="I362" s="35">
        <f t="shared" si="114"/>
        <v>89</v>
      </c>
      <c r="J362" s="35">
        <f t="shared" si="115"/>
        <v>89</v>
      </c>
      <c r="K362" s="35">
        <f t="shared" si="116"/>
        <v>89</v>
      </c>
      <c r="L362" s="35">
        <f t="shared" si="117"/>
        <v>159</v>
      </c>
      <c r="M362" s="35">
        <f t="shared" si="118"/>
        <v>159</v>
      </c>
      <c r="N362" s="36">
        <f t="shared" si="119"/>
        <v>159</v>
      </c>
      <c r="P362" s="48">
        <f>IF(INDEX('Sample Input'!$C$6:$P$6,MATCH(C362,'Sample Input'!$C$9:$P$9,1))&gt;='Sample Input'!$O$9,FORECAST(C362,INDEX('Sample Input'!$C$6:$P$6,MATCH(C362,'Sample Input'!$C$9:$P$9,1)-1):INDEX('Sample Input'!$C$6:$P$6,MATCH(C362,'Sample Input'!$C$9:$P$9,1)),INDEX('Sample Input'!$C$9:$P$9,MATCH(C362,'Sample Input'!$C$9:$P$9,1)-1):INDEX('Sample Input'!$C$9:$P$9,MATCH(C362,'Sample Input'!$C$9:$P$9,1))),FORECAST(C362,INDEX('Sample Input'!$C$6:$P$6,MATCH(C362,'Sample Input'!$C$9:$P$9,1)):INDEX('Sample Input'!$C$6:$P$6,MATCH(C362,'Sample Input'!$C$9:$P$9,1)+1),INDEX('Sample Input'!$C$9:$P$9,MATCH(C362,'Sample Input'!$C$9:$P$9,1)):INDEX('Sample Input'!$C$9:$P$9,MATCH(C362,'Sample Input'!$C$9:$P$9,1)+1)))</f>
        <v>65.642082817386111</v>
      </c>
      <c r="Q362" s="49">
        <f>IF(INDEX('Sample Input'!$C$9:$P$9,MATCH(C362,'Sample Input'!$C$9:$P$9,1))&gt;=20,FORECAST(C362,INDEX('Sample Input'!$C$7:$P$7,MATCH(C362,'Sample Input'!$C$9:$P$9,1)-1):INDEX('Sample Input'!$C$7:$P$7,MATCH(C362,'Sample Input'!$C$9:$P$9,1)),INDEX('Sample Input'!$C$9:$P$9,MATCH(C362,'Sample Input'!$C$9:$P$9,1)-1):INDEX('Sample Input'!$C$9:$P$9,MATCH(C362,'Sample Input'!$C$9:$P$9,1))),FORECAST(C362,INDEX('Sample Input'!$C$7:$P$7,MATCH(C362,'Sample Input'!$C$9:$P$9,1)):INDEX('Sample Input'!$C$7:$P$7,MATCH(C362,'Sample Input'!$C$9:$P$9,1)+1),INDEX('Sample Input'!$C$9:$P$9,MATCH(C362,'Sample Input'!$C$9:$P$9,1)):INDEX('Sample Input'!$C$9:$P$9,MATCH(C362,'Sample Input'!$C$9:$P$9,1)+1)))</f>
        <v>0</v>
      </c>
      <c r="R362" s="50">
        <f>IF(INDEX('Sample Input'!$C$9:$P$9,MATCH(C362,'Sample Input'!$C$9:$P$9,1))&gt;=20,FORECAST(C362,INDEX('Sample Input'!$C$8:$P$8,MATCH(C362,'Sample Input'!$C$9:$P$9,1)-1):INDEX('Sample Input'!$C$8:$P$8,MATCH(C362,'Sample Input'!$C$9:$P$9,1)),INDEX('Sample Input'!$C$9:$P$9,MATCH(C362,'Sample Input'!$C$9:$P$9,1)-1):INDEX('Sample Input'!$C$9:$P$9,MATCH(C362,'Sample Input'!$C$9:$P$9,1))),FORECAST(C362,INDEX('Sample Input'!$C$8:$P$8,MATCH(C362,'Sample Input'!$C$9:$P$9,1)):INDEX('Sample Input'!$C$8:$P$8,MATCH(C362,'Sample Input'!$C$9:$P$9,1)+1),INDEX('Sample Input'!$C$9:$P$9,MATCH(C362,'Sample Input'!$C$9:$P$9,1)):INDEX('Sample Input'!$C$9:$P$9,MATCH(C362,'Sample Input'!$C$9:$P$9,1)+1)))</f>
        <v>0</v>
      </c>
      <c r="T362" s="32">
        <f t="shared" si="120"/>
        <v>65.642082817386111</v>
      </c>
      <c r="U362" s="33">
        <f t="shared" si="121"/>
        <v>0</v>
      </c>
      <c r="V362" s="33">
        <f t="shared" si="122"/>
        <v>0</v>
      </c>
      <c r="W362" s="34">
        <f t="shared" si="123"/>
        <v>0.331365029296875</v>
      </c>
      <c r="X362" s="34">
        <f t="shared" si="124"/>
        <v>0.3486328125</v>
      </c>
      <c r="Y362" s="34">
        <f t="shared" si="125"/>
        <v>0.37960883789062505</v>
      </c>
      <c r="Z362" s="35">
        <f t="shared" si="126"/>
        <v>89</v>
      </c>
      <c r="AA362" s="35">
        <f t="shared" si="127"/>
        <v>89</v>
      </c>
      <c r="AB362" s="35">
        <f t="shared" si="128"/>
        <v>89</v>
      </c>
      <c r="AC362" s="35">
        <f t="shared" si="129"/>
        <v>159</v>
      </c>
      <c r="AD362" s="35">
        <f t="shared" si="130"/>
        <v>159</v>
      </c>
      <c r="AE362" s="36">
        <f t="shared" si="131"/>
        <v>159</v>
      </c>
    </row>
    <row r="363" spans="1:31" x14ac:dyDescent="0.25">
      <c r="A363" s="56">
        <v>358</v>
      </c>
      <c r="C363" s="32">
        <f t="shared" si="110"/>
        <v>65.718241520891439</v>
      </c>
      <c r="D363" s="33">
        <f>IF(INDEX('Sample Input'!$C$9:$P$9,MATCH(C363,'Sample Input'!$C$9:$P$9,1))&gt;=20,FORECAST(C363,INDEX('Sample Input'!$C$10:$P$10,MATCH(C363,'Sample Input'!$C$9:$P$9,1)-1):INDEX('Sample Input'!$C$10:$P$10,MATCH(C363,'Sample Input'!$C$9:$P$9,1)),INDEX('Sample Input'!$C$9:$P$9,MATCH(C363,'Sample Input'!$C$9:$P$9,1)-1):INDEX('Sample Input'!$C$9:$P$9,MATCH(C363,'Sample Input'!$C$9:$P$9,1))),FORECAST(C363,INDEX('Sample Input'!$C$10:$P$10,MATCH(C363,'Sample Input'!$C$9:$P$9,1)):INDEX('Sample Input'!$C$10:$P$10,MATCH(C363,'Sample Input'!$C$9:$P$9,1)+1),INDEX('Sample Input'!$C$9:$P$9,MATCH(C363,'Sample Input'!$C$9:$P$9,1)):INDEX('Sample Input'!$C$9:$P$9,MATCH(C363,'Sample Input'!$C$9:$P$9,1)+1)))</f>
        <v>0</v>
      </c>
      <c r="E363" s="33">
        <f>IF(INDEX('Sample Input'!$C$9:$P$9,MATCH(C363,'Sample Input'!$C$9:$P$9,1))&gt;=20,FORECAST(C363,INDEX('Sample Input'!$C$11:$P$11,MATCH(C363,'Sample Input'!$C$9:$P$9,1)-1):INDEX('Sample Input'!$C$11:$P$11,MATCH(C363,'Sample Input'!$C$9:$P$9,1)),INDEX('Sample Input'!$C$9:$P$9,MATCH(C363,'Sample Input'!$C$9:$P$9,1)-1):INDEX('Sample Input'!$C$9:$P$9,MATCH(C363,'Sample Input'!$C$9:$P$9,1))),FORECAST(C363,INDEX('Sample Input'!$C$11:$P$11,MATCH(C363,'Sample Input'!$C$9:$P$9,1)):INDEX('Sample Input'!$C$11:$P$11,MATCH(C363,'Sample Input'!$C$9:$P$9,1)+1),INDEX('Sample Input'!$C$9:$P$9,MATCH(C363,'Sample Input'!$C$9:$P$9,1)):INDEX('Sample Input'!$C$9:$P$9,MATCH(C363,'Sample Input'!$C$9:$P$9,1)+1)))</f>
        <v>0</v>
      </c>
      <c r="F363" s="34">
        <f t="shared" si="111"/>
        <v>0.33229322265625</v>
      </c>
      <c r="G363" s="34">
        <f t="shared" si="112"/>
        <v>0.349609375</v>
      </c>
      <c r="H363" s="34">
        <f t="shared" si="113"/>
        <v>0.38067216796875003</v>
      </c>
      <c r="I363" s="35">
        <f t="shared" si="114"/>
        <v>89</v>
      </c>
      <c r="J363" s="35">
        <f t="shared" si="115"/>
        <v>89</v>
      </c>
      <c r="K363" s="35">
        <f t="shared" si="116"/>
        <v>89</v>
      </c>
      <c r="L363" s="35">
        <f t="shared" si="117"/>
        <v>160</v>
      </c>
      <c r="M363" s="35">
        <f t="shared" si="118"/>
        <v>160</v>
      </c>
      <c r="N363" s="36">
        <f t="shared" si="119"/>
        <v>160</v>
      </c>
      <c r="P363" s="48">
        <f>IF(INDEX('Sample Input'!$C$6:$P$6,MATCH(C363,'Sample Input'!$C$9:$P$9,1))&gt;='Sample Input'!$O$9,FORECAST(C363,INDEX('Sample Input'!$C$6:$P$6,MATCH(C363,'Sample Input'!$C$9:$P$9,1)-1):INDEX('Sample Input'!$C$6:$P$6,MATCH(C363,'Sample Input'!$C$9:$P$9,1)),INDEX('Sample Input'!$C$9:$P$9,MATCH(C363,'Sample Input'!$C$9:$P$9,1)-1):INDEX('Sample Input'!$C$9:$P$9,MATCH(C363,'Sample Input'!$C$9:$P$9,1))),FORECAST(C363,INDEX('Sample Input'!$C$6:$P$6,MATCH(C363,'Sample Input'!$C$9:$P$9,1)):INDEX('Sample Input'!$C$6:$P$6,MATCH(C363,'Sample Input'!$C$9:$P$9,1)+1),INDEX('Sample Input'!$C$9:$P$9,MATCH(C363,'Sample Input'!$C$9:$P$9,1)):INDEX('Sample Input'!$C$9:$P$9,MATCH(C363,'Sample Input'!$C$9:$P$9,1)+1)))</f>
        <v>65.718241520891439</v>
      </c>
      <c r="Q363" s="49">
        <f>IF(INDEX('Sample Input'!$C$9:$P$9,MATCH(C363,'Sample Input'!$C$9:$P$9,1))&gt;=20,FORECAST(C363,INDEX('Sample Input'!$C$7:$P$7,MATCH(C363,'Sample Input'!$C$9:$P$9,1)-1):INDEX('Sample Input'!$C$7:$P$7,MATCH(C363,'Sample Input'!$C$9:$P$9,1)),INDEX('Sample Input'!$C$9:$P$9,MATCH(C363,'Sample Input'!$C$9:$P$9,1)-1):INDEX('Sample Input'!$C$9:$P$9,MATCH(C363,'Sample Input'!$C$9:$P$9,1))),FORECAST(C363,INDEX('Sample Input'!$C$7:$P$7,MATCH(C363,'Sample Input'!$C$9:$P$9,1)):INDEX('Sample Input'!$C$7:$P$7,MATCH(C363,'Sample Input'!$C$9:$P$9,1)+1),INDEX('Sample Input'!$C$9:$P$9,MATCH(C363,'Sample Input'!$C$9:$P$9,1)):INDEX('Sample Input'!$C$9:$P$9,MATCH(C363,'Sample Input'!$C$9:$P$9,1)+1)))</f>
        <v>0</v>
      </c>
      <c r="R363" s="50">
        <f>IF(INDEX('Sample Input'!$C$9:$P$9,MATCH(C363,'Sample Input'!$C$9:$P$9,1))&gt;=20,FORECAST(C363,INDEX('Sample Input'!$C$8:$P$8,MATCH(C363,'Sample Input'!$C$9:$P$9,1)-1):INDEX('Sample Input'!$C$8:$P$8,MATCH(C363,'Sample Input'!$C$9:$P$9,1)),INDEX('Sample Input'!$C$9:$P$9,MATCH(C363,'Sample Input'!$C$9:$P$9,1)-1):INDEX('Sample Input'!$C$9:$P$9,MATCH(C363,'Sample Input'!$C$9:$P$9,1))),FORECAST(C363,INDEX('Sample Input'!$C$8:$P$8,MATCH(C363,'Sample Input'!$C$9:$P$9,1)):INDEX('Sample Input'!$C$8:$P$8,MATCH(C363,'Sample Input'!$C$9:$P$9,1)+1),INDEX('Sample Input'!$C$9:$P$9,MATCH(C363,'Sample Input'!$C$9:$P$9,1)):INDEX('Sample Input'!$C$9:$P$9,MATCH(C363,'Sample Input'!$C$9:$P$9,1)+1)))</f>
        <v>0</v>
      </c>
      <c r="T363" s="32">
        <f t="shared" si="120"/>
        <v>65.718241520891439</v>
      </c>
      <c r="U363" s="33">
        <f t="shared" si="121"/>
        <v>0</v>
      </c>
      <c r="V363" s="33">
        <f t="shared" si="122"/>
        <v>0</v>
      </c>
      <c r="W363" s="34">
        <f t="shared" si="123"/>
        <v>0.33229322265625</v>
      </c>
      <c r="X363" s="34">
        <f t="shared" si="124"/>
        <v>0.349609375</v>
      </c>
      <c r="Y363" s="34">
        <f t="shared" si="125"/>
        <v>0.38067216796875003</v>
      </c>
      <c r="Z363" s="35">
        <f t="shared" si="126"/>
        <v>89</v>
      </c>
      <c r="AA363" s="35">
        <f t="shared" si="127"/>
        <v>89</v>
      </c>
      <c r="AB363" s="35">
        <f t="shared" si="128"/>
        <v>89</v>
      </c>
      <c r="AC363" s="35">
        <f t="shared" si="129"/>
        <v>160</v>
      </c>
      <c r="AD363" s="35">
        <f t="shared" si="130"/>
        <v>160</v>
      </c>
      <c r="AE363" s="36">
        <f t="shared" si="131"/>
        <v>160</v>
      </c>
    </row>
    <row r="364" spans="1:31" x14ac:dyDescent="0.25">
      <c r="A364" s="56">
        <v>359</v>
      </c>
      <c r="C364" s="32">
        <f t="shared" si="110"/>
        <v>65.794258533581043</v>
      </c>
      <c r="D364" s="33">
        <f>IF(INDEX('Sample Input'!$C$9:$P$9,MATCH(C364,'Sample Input'!$C$9:$P$9,1))&gt;=20,FORECAST(C364,INDEX('Sample Input'!$C$10:$P$10,MATCH(C364,'Sample Input'!$C$9:$P$9,1)-1):INDEX('Sample Input'!$C$10:$P$10,MATCH(C364,'Sample Input'!$C$9:$P$9,1)),INDEX('Sample Input'!$C$9:$P$9,MATCH(C364,'Sample Input'!$C$9:$P$9,1)-1):INDEX('Sample Input'!$C$9:$P$9,MATCH(C364,'Sample Input'!$C$9:$P$9,1))),FORECAST(C364,INDEX('Sample Input'!$C$10:$P$10,MATCH(C364,'Sample Input'!$C$9:$P$9,1)):INDEX('Sample Input'!$C$10:$P$10,MATCH(C364,'Sample Input'!$C$9:$P$9,1)+1),INDEX('Sample Input'!$C$9:$P$9,MATCH(C364,'Sample Input'!$C$9:$P$9,1)):INDEX('Sample Input'!$C$9:$P$9,MATCH(C364,'Sample Input'!$C$9:$P$9,1)+1)))</f>
        <v>0</v>
      </c>
      <c r="E364" s="33">
        <f>IF(INDEX('Sample Input'!$C$9:$P$9,MATCH(C364,'Sample Input'!$C$9:$P$9,1))&gt;=20,FORECAST(C364,INDEX('Sample Input'!$C$11:$P$11,MATCH(C364,'Sample Input'!$C$9:$P$9,1)-1):INDEX('Sample Input'!$C$11:$P$11,MATCH(C364,'Sample Input'!$C$9:$P$9,1)),INDEX('Sample Input'!$C$9:$P$9,MATCH(C364,'Sample Input'!$C$9:$P$9,1)-1):INDEX('Sample Input'!$C$9:$P$9,MATCH(C364,'Sample Input'!$C$9:$P$9,1))),FORECAST(C364,INDEX('Sample Input'!$C$11:$P$11,MATCH(C364,'Sample Input'!$C$9:$P$9,1)):INDEX('Sample Input'!$C$11:$P$11,MATCH(C364,'Sample Input'!$C$9:$P$9,1)+1),INDEX('Sample Input'!$C$9:$P$9,MATCH(C364,'Sample Input'!$C$9:$P$9,1)):INDEX('Sample Input'!$C$9:$P$9,MATCH(C364,'Sample Input'!$C$9:$P$9,1)+1)))</f>
        <v>0</v>
      </c>
      <c r="F364" s="34">
        <f t="shared" si="111"/>
        <v>0.33322141601562499</v>
      </c>
      <c r="G364" s="34">
        <f t="shared" si="112"/>
        <v>0.3505859375</v>
      </c>
      <c r="H364" s="34">
        <f t="shared" si="113"/>
        <v>0.38173549804687501</v>
      </c>
      <c r="I364" s="35">
        <f t="shared" si="114"/>
        <v>89</v>
      </c>
      <c r="J364" s="35">
        <f t="shared" si="115"/>
        <v>89</v>
      </c>
      <c r="K364" s="35">
        <f t="shared" si="116"/>
        <v>89</v>
      </c>
      <c r="L364" s="35">
        <f t="shared" si="117"/>
        <v>160</v>
      </c>
      <c r="M364" s="35">
        <f t="shared" si="118"/>
        <v>160</v>
      </c>
      <c r="N364" s="36">
        <f t="shared" si="119"/>
        <v>160</v>
      </c>
      <c r="P364" s="48">
        <f>IF(INDEX('Sample Input'!$C$6:$P$6,MATCH(C364,'Sample Input'!$C$9:$P$9,1))&gt;='Sample Input'!$O$9,FORECAST(C364,INDEX('Sample Input'!$C$6:$P$6,MATCH(C364,'Sample Input'!$C$9:$P$9,1)-1):INDEX('Sample Input'!$C$6:$P$6,MATCH(C364,'Sample Input'!$C$9:$P$9,1)),INDEX('Sample Input'!$C$9:$P$9,MATCH(C364,'Sample Input'!$C$9:$P$9,1)-1):INDEX('Sample Input'!$C$9:$P$9,MATCH(C364,'Sample Input'!$C$9:$P$9,1))),FORECAST(C364,INDEX('Sample Input'!$C$6:$P$6,MATCH(C364,'Sample Input'!$C$9:$P$9,1)):INDEX('Sample Input'!$C$6:$P$6,MATCH(C364,'Sample Input'!$C$9:$P$9,1)+1),INDEX('Sample Input'!$C$9:$P$9,MATCH(C364,'Sample Input'!$C$9:$P$9,1)):INDEX('Sample Input'!$C$9:$P$9,MATCH(C364,'Sample Input'!$C$9:$P$9,1)+1)))</f>
        <v>65.794258533581043</v>
      </c>
      <c r="Q364" s="49">
        <f>IF(INDEX('Sample Input'!$C$9:$P$9,MATCH(C364,'Sample Input'!$C$9:$P$9,1))&gt;=20,FORECAST(C364,INDEX('Sample Input'!$C$7:$P$7,MATCH(C364,'Sample Input'!$C$9:$P$9,1)-1):INDEX('Sample Input'!$C$7:$P$7,MATCH(C364,'Sample Input'!$C$9:$P$9,1)),INDEX('Sample Input'!$C$9:$P$9,MATCH(C364,'Sample Input'!$C$9:$P$9,1)-1):INDEX('Sample Input'!$C$9:$P$9,MATCH(C364,'Sample Input'!$C$9:$P$9,1))),FORECAST(C364,INDEX('Sample Input'!$C$7:$P$7,MATCH(C364,'Sample Input'!$C$9:$P$9,1)):INDEX('Sample Input'!$C$7:$P$7,MATCH(C364,'Sample Input'!$C$9:$P$9,1)+1),INDEX('Sample Input'!$C$9:$P$9,MATCH(C364,'Sample Input'!$C$9:$P$9,1)):INDEX('Sample Input'!$C$9:$P$9,MATCH(C364,'Sample Input'!$C$9:$P$9,1)+1)))</f>
        <v>0</v>
      </c>
      <c r="R364" s="50">
        <f>IF(INDEX('Sample Input'!$C$9:$P$9,MATCH(C364,'Sample Input'!$C$9:$P$9,1))&gt;=20,FORECAST(C364,INDEX('Sample Input'!$C$8:$P$8,MATCH(C364,'Sample Input'!$C$9:$P$9,1)-1):INDEX('Sample Input'!$C$8:$P$8,MATCH(C364,'Sample Input'!$C$9:$P$9,1)),INDEX('Sample Input'!$C$9:$P$9,MATCH(C364,'Sample Input'!$C$9:$P$9,1)-1):INDEX('Sample Input'!$C$9:$P$9,MATCH(C364,'Sample Input'!$C$9:$P$9,1))),FORECAST(C364,INDEX('Sample Input'!$C$8:$P$8,MATCH(C364,'Sample Input'!$C$9:$P$9,1)):INDEX('Sample Input'!$C$8:$P$8,MATCH(C364,'Sample Input'!$C$9:$P$9,1)+1),INDEX('Sample Input'!$C$9:$P$9,MATCH(C364,'Sample Input'!$C$9:$P$9,1)):INDEX('Sample Input'!$C$9:$P$9,MATCH(C364,'Sample Input'!$C$9:$P$9,1)+1)))</f>
        <v>0</v>
      </c>
      <c r="T364" s="32">
        <f t="shared" si="120"/>
        <v>65.794258533581043</v>
      </c>
      <c r="U364" s="33">
        <f t="shared" si="121"/>
        <v>0</v>
      </c>
      <c r="V364" s="33">
        <f t="shared" si="122"/>
        <v>0</v>
      </c>
      <c r="W364" s="34">
        <f t="shared" si="123"/>
        <v>0.33322141601562499</v>
      </c>
      <c r="X364" s="34">
        <f t="shared" si="124"/>
        <v>0.3505859375</v>
      </c>
      <c r="Y364" s="34">
        <f t="shared" si="125"/>
        <v>0.38173549804687501</v>
      </c>
      <c r="Z364" s="35">
        <f t="shared" si="126"/>
        <v>89</v>
      </c>
      <c r="AA364" s="35">
        <f t="shared" si="127"/>
        <v>89</v>
      </c>
      <c r="AB364" s="35">
        <f t="shared" si="128"/>
        <v>89</v>
      </c>
      <c r="AC364" s="35">
        <f t="shared" si="129"/>
        <v>160</v>
      </c>
      <c r="AD364" s="35">
        <f t="shared" si="130"/>
        <v>160</v>
      </c>
      <c r="AE364" s="36">
        <f t="shared" si="131"/>
        <v>160</v>
      </c>
    </row>
    <row r="365" spans="1:31" x14ac:dyDescent="0.25">
      <c r="A365" s="56">
        <v>360</v>
      </c>
      <c r="C365" s="32">
        <f t="shared" si="110"/>
        <v>65.870134512649486</v>
      </c>
      <c r="D365" s="33">
        <f>IF(INDEX('Sample Input'!$C$9:$P$9,MATCH(C365,'Sample Input'!$C$9:$P$9,1))&gt;=20,FORECAST(C365,INDEX('Sample Input'!$C$10:$P$10,MATCH(C365,'Sample Input'!$C$9:$P$9,1)-1):INDEX('Sample Input'!$C$10:$P$10,MATCH(C365,'Sample Input'!$C$9:$P$9,1)),INDEX('Sample Input'!$C$9:$P$9,MATCH(C365,'Sample Input'!$C$9:$P$9,1)-1):INDEX('Sample Input'!$C$9:$P$9,MATCH(C365,'Sample Input'!$C$9:$P$9,1))),FORECAST(C365,INDEX('Sample Input'!$C$10:$P$10,MATCH(C365,'Sample Input'!$C$9:$P$9,1)):INDEX('Sample Input'!$C$10:$P$10,MATCH(C365,'Sample Input'!$C$9:$P$9,1)+1),INDEX('Sample Input'!$C$9:$P$9,MATCH(C365,'Sample Input'!$C$9:$P$9,1)):INDEX('Sample Input'!$C$9:$P$9,MATCH(C365,'Sample Input'!$C$9:$P$9,1)+1)))</f>
        <v>0</v>
      </c>
      <c r="E365" s="33">
        <f>IF(INDEX('Sample Input'!$C$9:$P$9,MATCH(C365,'Sample Input'!$C$9:$P$9,1))&gt;=20,FORECAST(C365,INDEX('Sample Input'!$C$11:$P$11,MATCH(C365,'Sample Input'!$C$9:$P$9,1)-1):INDEX('Sample Input'!$C$11:$P$11,MATCH(C365,'Sample Input'!$C$9:$P$9,1)),INDEX('Sample Input'!$C$9:$P$9,MATCH(C365,'Sample Input'!$C$9:$P$9,1)-1):INDEX('Sample Input'!$C$9:$P$9,MATCH(C365,'Sample Input'!$C$9:$P$9,1))),FORECAST(C365,INDEX('Sample Input'!$C$11:$P$11,MATCH(C365,'Sample Input'!$C$9:$P$9,1)):INDEX('Sample Input'!$C$11:$P$11,MATCH(C365,'Sample Input'!$C$9:$P$9,1)+1),INDEX('Sample Input'!$C$9:$P$9,MATCH(C365,'Sample Input'!$C$9:$P$9,1)):INDEX('Sample Input'!$C$9:$P$9,MATCH(C365,'Sample Input'!$C$9:$P$9,1)+1)))</f>
        <v>0</v>
      </c>
      <c r="F365" s="34">
        <f t="shared" si="111"/>
        <v>0.33414960937500005</v>
      </c>
      <c r="G365" s="34">
        <f t="shared" si="112"/>
        <v>0.35156250000000006</v>
      </c>
      <c r="H365" s="34">
        <f t="shared" si="113"/>
        <v>0.3827988281250001</v>
      </c>
      <c r="I365" s="35">
        <f t="shared" si="114"/>
        <v>90</v>
      </c>
      <c r="J365" s="35">
        <f t="shared" si="115"/>
        <v>90</v>
      </c>
      <c r="K365" s="35">
        <f t="shared" si="116"/>
        <v>90</v>
      </c>
      <c r="L365" s="35">
        <f t="shared" si="117"/>
        <v>160</v>
      </c>
      <c r="M365" s="35">
        <f t="shared" si="118"/>
        <v>160</v>
      </c>
      <c r="N365" s="36">
        <f t="shared" si="119"/>
        <v>160</v>
      </c>
      <c r="P365" s="48">
        <f>IF(INDEX('Sample Input'!$C$6:$P$6,MATCH(C365,'Sample Input'!$C$9:$P$9,1))&gt;='Sample Input'!$O$9,FORECAST(C365,INDEX('Sample Input'!$C$6:$P$6,MATCH(C365,'Sample Input'!$C$9:$P$9,1)-1):INDEX('Sample Input'!$C$6:$P$6,MATCH(C365,'Sample Input'!$C$9:$P$9,1)),INDEX('Sample Input'!$C$9:$P$9,MATCH(C365,'Sample Input'!$C$9:$P$9,1)-1):INDEX('Sample Input'!$C$9:$P$9,MATCH(C365,'Sample Input'!$C$9:$P$9,1))),FORECAST(C365,INDEX('Sample Input'!$C$6:$P$6,MATCH(C365,'Sample Input'!$C$9:$P$9,1)):INDEX('Sample Input'!$C$6:$P$6,MATCH(C365,'Sample Input'!$C$9:$P$9,1)+1),INDEX('Sample Input'!$C$9:$P$9,MATCH(C365,'Sample Input'!$C$9:$P$9,1)):INDEX('Sample Input'!$C$9:$P$9,MATCH(C365,'Sample Input'!$C$9:$P$9,1)+1)))</f>
        <v>65.870134512649486</v>
      </c>
      <c r="Q365" s="49">
        <f>IF(INDEX('Sample Input'!$C$9:$P$9,MATCH(C365,'Sample Input'!$C$9:$P$9,1))&gt;=20,FORECAST(C365,INDEX('Sample Input'!$C$7:$P$7,MATCH(C365,'Sample Input'!$C$9:$P$9,1)-1):INDEX('Sample Input'!$C$7:$P$7,MATCH(C365,'Sample Input'!$C$9:$P$9,1)),INDEX('Sample Input'!$C$9:$P$9,MATCH(C365,'Sample Input'!$C$9:$P$9,1)-1):INDEX('Sample Input'!$C$9:$P$9,MATCH(C365,'Sample Input'!$C$9:$P$9,1))),FORECAST(C365,INDEX('Sample Input'!$C$7:$P$7,MATCH(C365,'Sample Input'!$C$9:$P$9,1)):INDEX('Sample Input'!$C$7:$P$7,MATCH(C365,'Sample Input'!$C$9:$P$9,1)+1),INDEX('Sample Input'!$C$9:$P$9,MATCH(C365,'Sample Input'!$C$9:$P$9,1)):INDEX('Sample Input'!$C$9:$P$9,MATCH(C365,'Sample Input'!$C$9:$P$9,1)+1)))</f>
        <v>0</v>
      </c>
      <c r="R365" s="50">
        <f>IF(INDEX('Sample Input'!$C$9:$P$9,MATCH(C365,'Sample Input'!$C$9:$P$9,1))&gt;=20,FORECAST(C365,INDEX('Sample Input'!$C$8:$P$8,MATCH(C365,'Sample Input'!$C$9:$P$9,1)-1):INDEX('Sample Input'!$C$8:$P$8,MATCH(C365,'Sample Input'!$C$9:$P$9,1)),INDEX('Sample Input'!$C$9:$P$9,MATCH(C365,'Sample Input'!$C$9:$P$9,1)-1):INDEX('Sample Input'!$C$9:$P$9,MATCH(C365,'Sample Input'!$C$9:$P$9,1))),FORECAST(C365,INDEX('Sample Input'!$C$8:$P$8,MATCH(C365,'Sample Input'!$C$9:$P$9,1)):INDEX('Sample Input'!$C$8:$P$8,MATCH(C365,'Sample Input'!$C$9:$P$9,1)+1),INDEX('Sample Input'!$C$9:$P$9,MATCH(C365,'Sample Input'!$C$9:$P$9,1)):INDEX('Sample Input'!$C$9:$P$9,MATCH(C365,'Sample Input'!$C$9:$P$9,1)+1)))</f>
        <v>0</v>
      </c>
      <c r="T365" s="32">
        <f t="shared" si="120"/>
        <v>65.870134512649486</v>
      </c>
      <c r="U365" s="33">
        <f t="shared" si="121"/>
        <v>0</v>
      </c>
      <c r="V365" s="33">
        <f t="shared" si="122"/>
        <v>0</v>
      </c>
      <c r="W365" s="34">
        <f t="shared" si="123"/>
        <v>0.33414960937500005</v>
      </c>
      <c r="X365" s="34">
        <f t="shared" si="124"/>
        <v>0.35156250000000006</v>
      </c>
      <c r="Y365" s="34">
        <f t="shared" si="125"/>
        <v>0.3827988281250001</v>
      </c>
      <c r="Z365" s="35">
        <f t="shared" si="126"/>
        <v>90</v>
      </c>
      <c r="AA365" s="35">
        <f t="shared" si="127"/>
        <v>90</v>
      </c>
      <c r="AB365" s="35">
        <f t="shared" si="128"/>
        <v>90</v>
      </c>
      <c r="AC365" s="35">
        <f t="shared" si="129"/>
        <v>160</v>
      </c>
      <c r="AD365" s="35">
        <f t="shared" si="130"/>
        <v>160</v>
      </c>
      <c r="AE365" s="36">
        <f t="shared" si="131"/>
        <v>160</v>
      </c>
    </row>
    <row r="366" spans="1:31" x14ac:dyDescent="0.25">
      <c r="A366" s="56">
        <v>361</v>
      </c>
      <c r="C366" s="32">
        <f t="shared" si="110"/>
        <v>65.945870110427663</v>
      </c>
      <c r="D366" s="33">
        <f>IF(INDEX('Sample Input'!$C$9:$P$9,MATCH(C366,'Sample Input'!$C$9:$P$9,1))&gt;=20,FORECAST(C366,INDEX('Sample Input'!$C$10:$P$10,MATCH(C366,'Sample Input'!$C$9:$P$9,1)-1):INDEX('Sample Input'!$C$10:$P$10,MATCH(C366,'Sample Input'!$C$9:$P$9,1)),INDEX('Sample Input'!$C$9:$P$9,MATCH(C366,'Sample Input'!$C$9:$P$9,1)-1):INDEX('Sample Input'!$C$9:$P$9,MATCH(C366,'Sample Input'!$C$9:$P$9,1))),FORECAST(C366,INDEX('Sample Input'!$C$10:$P$10,MATCH(C366,'Sample Input'!$C$9:$P$9,1)):INDEX('Sample Input'!$C$10:$P$10,MATCH(C366,'Sample Input'!$C$9:$P$9,1)+1),INDEX('Sample Input'!$C$9:$P$9,MATCH(C366,'Sample Input'!$C$9:$P$9,1)):INDEX('Sample Input'!$C$9:$P$9,MATCH(C366,'Sample Input'!$C$9:$P$9,1)+1)))</f>
        <v>0</v>
      </c>
      <c r="E366" s="33">
        <f>IF(INDEX('Sample Input'!$C$9:$P$9,MATCH(C366,'Sample Input'!$C$9:$P$9,1))&gt;=20,FORECAST(C366,INDEX('Sample Input'!$C$11:$P$11,MATCH(C366,'Sample Input'!$C$9:$P$9,1)-1):INDEX('Sample Input'!$C$11:$P$11,MATCH(C366,'Sample Input'!$C$9:$P$9,1)),INDEX('Sample Input'!$C$9:$P$9,MATCH(C366,'Sample Input'!$C$9:$P$9,1)-1):INDEX('Sample Input'!$C$9:$P$9,MATCH(C366,'Sample Input'!$C$9:$P$9,1))),FORECAST(C366,INDEX('Sample Input'!$C$11:$P$11,MATCH(C366,'Sample Input'!$C$9:$P$9,1)):INDEX('Sample Input'!$C$11:$P$11,MATCH(C366,'Sample Input'!$C$9:$P$9,1)+1),INDEX('Sample Input'!$C$9:$P$9,MATCH(C366,'Sample Input'!$C$9:$P$9,1)):INDEX('Sample Input'!$C$9:$P$9,MATCH(C366,'Sample Input'!$C$9:$P$9,1)+1)))</f>
        <v>0</v>
      </c>
      <c r="F366" s="34">
        <f t="shared" si="111"/>
        <v>0.33507780273437526</v>
      </c>
      <c r="G366" s="34">
        <f t="shared" si="112"/>
        <v>0.35253906250000028</v>
      </c>
      <c r="H366" s="34">
        <f t="shared" si="113"/>
        <v>0.38386215820312536</v>
      </c>
      <c r="I366" s="35">
        <f t="shared" si="114"/>
        <v>90</v>
      </c>
      <c r="J366" s="35">
        <f t="shared" si="115"/>
        <v>90</v>
      </c>
      <c r="K366" s="35">
        <f t="shared" si="116"/>
        <v>90</v>
      </c>
      <c r="L366" s="35">
        <f t="shared" si="117"/>
        <v>160</v>
      </c>
      <c r="M366" s="35">
        <f t="shared" si="118"/>
        <v>160</v>
      </c>
      <c r="N366" s="36">
        <f t="shared" si="119"/>
        <v>160</v>
      </c>
      <c r="P366" s="48">
        <f>IF(INDEX('Sample Input'!$C$6:$P$6,MATCH(C366,'Sample Input'!$C$9:$P$9,1))&gt;='Sample Input'!$O$9,FORECAST(C366,INDEX('Sample Input'!$C$6:$P$6,MATCH(C366,'Sample Input'!$C$9:$P$9,1)-1):INDEX('Sample Input'!$C$6:$P$6,MATCH(C366,'Sample Input'!$C$9:$P$9,1)),INDEX('Sample Input'!$C$9:$P$9,MATCH(C366,'Sample Input'!$C$9:$P$9,1)-1):INDEX('Sample Input'!$C$9:$P$9,MATCH(C366,'Sample Input'!$C$9:$P$9,1))),FORECAST(C366,INDEX('Sample Input'!$C$6:$P$6,MATCH(C366,'Sample Input'!$C$9:$P$9,1)):INDEX('Sample Input'!$C$6:$P$6,MATCH(C366,'Sample Input'!$C$9:$P$9,1)+1),INDEX('Sample Input'!$C$9:$P$9,MATCH(C366,'Sample Input'!$C$9:$P$9,1)):INDEX('Sample Input'!$C$9:$P$9,MATCH(C366,'Sample Input'!$C$9:$P$9,1)+1)))</f>
        <v>65.945870110427663</v>
      </c>
      <c r="Q366" s="49">
        <f>IF(INDEX('Sample Input'!$C$9:$P$9,MATCH(C366,'Sample Input'!$C$9:$P$9,1))&gt;=20,FORECAST(C366,INDEX('Sample Input'!$C$7:$P$7,MATCH(C366,'Sample Input'!$C$9:$P$9,1)-1):INDEX('Sample Input'!$C$7:$P$7,MATCH(C366,'Sample Input'!$C$9:$P$9,1)),INDEX('Sample Input'!$C$9:$P$9,MATCH(C366,'Sample Input'!$C$9:$P$9,1)-1):INDEX('Sample Input'!$C$9:$P$9,MATCH(C366,'Sample Input'!$C$9:$P$9,1))),FORECAST(C366,INDEX('Sample Input'!$C$7:$P$7,MATCH(C366,'Sample Input'!$C$9:$P$9,1)):INDEX('Sample Input'!$C$7:$P$7,MATCH(C366,'Sample Input'!$C$9:$P$9,1)+1),INDEX('Sample Input'!$C$9:$P$9,MATCH(C366,'Sample Input'!$C$9:$P$9,1)):INDEX('Sample Input'!$C$9:$P$9,MATCH(C366,'Sample Input'!$C$9:$P$9,1)+1)))</f>
        <v>0</v>
      </c>
      <c r="R366" s="50">
        <f>IF(INDEX('Sample Input'!$C$9:$P$9,MATCH(C366,'Sample Input'!$C$9:$P$9,1))&gt;=20,FORECAST(C366,INDEX('Sample Input'!$C$8:$P$8,MATCH(C366,'Sample Input'!$C$9:$P$9,1)-1):INDEX('Sample Input'!$C$8:$P$8,MATCH(C366,'Sample Input'!$C$9:$P$9,1)),INDEX('Sample Input'!$C$9:$P$9,MATCH(C366,'Sample Input'!$C$9:$P$9,1)-1):INDEX('Sample Input'!$C$9:$P$9,MATCH(C366,'Sample Input'!$C$9:$P$9,1))),FORECAST(C366,INDEX('Sample Input'!$C$8:$P$8,MATCH(C366,'Sample Input'!$C$9:$P$9,1)):INDEX('Sample Input'!$C$8:$P$8,MATCH(C366,'Sample Input'!$C$9:$P$9,1)+1),INDEX('Sample Input'!$C$9:$P$9,MATCH(C366,'Sample Input'!$C$9:$P$9,1)):INDEX('Sample Input'!$C$9:$P$9,MATCH(C366,'Sample Input'!$C$9:$P$9,1)+1)))</f>
        <v>0</v>
      </c>
      <c r="T366" s="32">
        <f t="shared" si="120"/>
        <v>65.945870110427663</v>
      </c>
      <c r="U366" s="33">
        <f t="shared" si="121"/>
        <v>0</v>
      </c>
      <c r="V366" s="33">
        <f t="shared" si="122"/>
        <v>0</v>
      </c>
      <c r="W366" s="34">
        <f t="shared" si="123"/>
        <v>0.33507780273437526</v>
      </c>
      <c r="X366" s="34">
        <f t="shared" si="124"/>
        <v>0.35253906250000028</v>
      </c>
      <c r="Y366" s="34">
        <f t="shared" si="125"/>
        <v>0.38386215820312536</v>
      </c>
      <c r="Z366" s="35">
        <f t="shared" si="126"/>
        <v>90</v>
      </c>
      <c r="AA366" s="35">
        <f t="shared" si="127"/>
        <v>90</v>
      </c>
      <c r="AB366" s="35">
        <f t="shared" si="128"/>
        <v>90</v>
      </c>
      <c r="AC366" s="35">
        <f t="shared" si="129"/>
        <v>160</v>
      </c>
      <c r="AD366" s="35">
        <f t="shared" si="130"/>
        <v>160</v>
      </c>
      <c r="AE366" s="36">
        <f t="shared" si="131"/>
        <v>160</v>
      </c>
    </row>
    <row r="367" spans="1:31" x14ac:dyDescent="0.25">
      <c r="A367" s="56">
        <v>362</v>
      </c>
      <c r="C367" s="32">
        <f t="shared" si="110"/>
        <v>66.021465974432203</v>
      </c>
      <c r="D367" s="33">
        <f>IF(INDEX('Sample Input'!$C$9:$P$9,MATCH(C367,'Sample Input'!$C$9:$P$9,1))&gt;=20,FORECAST(C367,INDEX('Sample Input'!$C$10:$P$10,MATCH(C367,'Sample Input'!$C$9:$P$9,1)-1):INDEX('Sample Input'!$C$10:$P$10,MATCH(C367,'Sample Input'!$C$9:$P$9,1)),INDEX('Sample Input'!$C$9:$P$9,MATCH(C367,'Sample Input'!$C$9:$P$9,1)-1):INDEX('Sample Input'!$C$9:$P$9,MATCH(C367,'Sample Input'!$C$9:$P$9,1))),FORECAST(C367,INDEX('Sample Input'!$C$10:$P$10,MATCH(C367,'Sample Input'!$C$9:$P$9,1)):INDEX('Sample Input'!$C$10:$P$10,MATCH(C367,'Sample Input'!$C$9:$P$9,1)+1),INDEX('Sample Input'!$C$9:$P$9,MATCH(C367,'Sample Input'!$C$9:$P$9,1)):INDEX('Sample Input'!$C$9:$P$9,MATCH(C367,'Sample Input'!$C$9:$P$9,1)+1)))</f>
        <v>0</v>
      </c>
      <c r="E367" s="33">
        <f>IF(INDEX('Sample Input'!$C$9:$P$9,MATCH(C367,'Sample Input'!$C$9:$P$9,1))&gt;=20,FORECAST(C367,INDEX('Sample Input'!$C$11:$P$11,MATCH(C367,'Sample Input'!$C$9:$P$9,1)-1):INDEX('Sample Input'!$C$11:$P$11,MATCH(C367,'Sample Input'!$C$9:$P$9,1)),INDEX('Sample Input'!$C$9:$P$9,MATCH(C367,'Sample Input'!$C$9:$P$9,1)-1):INDEX('Sample Input'!$C$9:$P$9,MATCH(C367,'Sample Input'!$C$9:$P$9,1))),FORECAST(C367,INDEX('Sample Input'!$C$11:$P$11,MATCH(C367,'Sample Input'!$C$9:$P$9,1)):INDEX('Sample Input'!$C$11:$P$11,MATCH(C367,'Sample Input'!$C$9:$P$9,1)+1),INDEX('Sample Input'!$C$9:$P$9,MATCH(C367,'Sample Input'!$C$9:$P$9,1)):INDEX('Sample Input'!$C$9:$P$9,MATCH(C367,'Sample Input'!$C$9:$P$9,1)+1)))</f>
        <v>0</v>
      </c>
      <c r="F367" s="34">
        <f t="shared" si="111"/>
        <v>0.33600599609375009</v>
      </c>
      <c r="G367" s="34">
        <f t="shared" si="112"/>
        <v>0.35351562500000006</v>
      </c>
      <c r="H367" s="34">
        <f t="shared" si="113"/>
        <v>0.38492548828125012</v>
      </c>
      <c r="I367" s="35">
        <f t="shared" si="114"/>
        <v>90</v>
      </c>
      <c r="J367" s="35">
        <f t="shared" si="115"/>
        <v>90</v>
      </c>
      <c r="K367" s="35">
        <f t="shared" si="116"/>
        <v>90</v>
      </c>
      <c r="L367" s="35">
        <f t="shared" si="117"/>
        <v>160</v>
      </c>
      <c r="M367" s="35">
        <f t="shared" si="118"/>
        <v>160</v>
      </c>
      <c r="N367" s="36">
        <f t="shared" si="119"/>
        <v>160</v>
      </c>
      <c r="P367" s="48">
        <f>IF(INDEX('Sample Input'!$C$6:$P$6,MATCH(C367,'Sample Input'!$C$9:$P$9,1))&gt;='Sample Input'!$O$9,FORECAST(C367,INDEX('Sample Input'!$C$6:$P$6,MATCH(C367,'Sample Input'!$C$9:$P$9,1)-1):INDEX('Sample Input'!$C$6:$P$6,MATCH(C367,'Sample Input'!$C$9:$P$9,1)),INDEX('Sample Input'!$C$9:$P$9,MATCH(C367,'Sample Input'!$C$9:$P$9,1)-1):INDEX('Sample Input'!$C$9:$P$9,MATCH(C367,'Sample Input'!$C$9:$P$9,1))),FORECAST(C367,INDEX('Sample Input'!$C$6:$P$6,MATCH(C367,'Sample Input'!$C$9:$P$9,1)):INDEX('Sample Input'!$C$6:$P$6,MATCH(C367,'Sample Input'!$C$9:$P$9,1)+1),INDEX('Sample Input'!$C$9:$P$9,MATCH(C367,'Sample Input'!$C$9:$P$9,1)):INDEX('Sample Input'!$C$9:$P$9,MATCH(C367,'Sample Input'!$C$9:$P$9,1)+1)))</f>
        <v>66.021465974432203</v>
      </c>
      <c r="Q367" s="49">
        <f>IF(INDEX('Sample Input'!$C$9:$P$9,MATCH(C367,'Sample Input'!$C$9:$P$9,1))&gt;=20,FORECAST(C367,INDEX('Sample Input'!$C$7:$P$7,MATCH(C367,'Sample Input'!$C$9:$P$9,1)-1):INDEX('Sample Input'!$C$7:$P$7,MATCH(C367,'Sample Input'!$C$9:$P$9,1)),INDEX('Sample Input'!$C$9:$P$9,MATCH(C367,'Sample Input'!$C$9:$P$9,1)-1):INDEX('Sample Input'!$C$9:$P$9,MATCH(C367,'Sample Input'!$C$9:$P$9,1))),FORECAST(C367,INDEX('Sample Input'!$C$7:$P$7,MATCH(C367,'Sample Input'!$C$9:$P$9,1)):INDEX('Sample Input'!$C$7:$P$7,MATCH(C367,'Sample Input'!$C$9:$P$9,1)+1),INDEX('Sample Input'!$C$9:$P$9,MATCH(C367,'Sample Input'!$C$9:$P$9,1)):INDEX('Sample Input'!$C$9:$P$9,MATCH(C367,'Sample Input'!$C$9:$P$9,1)+1)))</f>
        <v>0</v>
      </c>
      <c r="R367" s="50">
        <f>IF(INDEX('Sample Input'!$C$9:$P$9,MATCH(C367,'Sample Input'!$C$9:$P$9,1))&gt;=20,FORECAST(C367,INDEX('Sample Input'!$C$8:$P$8,MATCH(C367,'Sample Input'!$C$9:$P$9,1)-1):INDEX('Sample Input'!$C$8:$P$8,MATCH(C367,'Sample Input'!$C$9:$P$9,1)),INDEX('Sample Input'!$C$9:$P$9,MATCH(C367,'Sample Input'!$C$9:$P$9,1)-1):INDEX('Sample Input'!$C$9:$P$9,MATCH(C367,'Sample Input'!$C$9:$P$9,1))),FORECAST(C367,INDEX('Sample Input'!$C$8:$P$8,MATCH(C367,'Sample Input'!$C$9:$P$9,1)):INDEX('Sample Input'!$C$8:$P$8,MATCH(C367,'Sample Input'!$C$9:$P$9,1)+1),INDEX('Sample Input'!$C$9:$P$9,MATCH(C367,'Sample Input'!$C$9:$P$9,1)):INDEX('Sample Input'!$C$9:$P$9,MATCH(C367,'Sample Input'!$C$9:$P$9,1)+1)))</f>
        <v>0</v>
      </c>
      <c r="T367" s="32">
        <f t="shared" si="120"/>
        <v>66.021465974432203</v>
      </c>
      <c r="U367" s="33">
        <f t="shared" si="121"/>
        <v>0</v>
      </c>
      <c r="V367" s="33">
        <f t="shared" si="122"/>
        <v>0</v>
      </c>
      <c r="W367" s="34">
        <f t="shared" si="123"/>
        <v>0.33600599609375009</v>
      </c>
      <c r="X367" s="34">
        <f t="shared" si="124"/>
        <v>0.35351562500000006</v>
      </c>
      <c r="Y367" s="34">
        <f t="shared" si="125"/>
        <v>0.38492548828125012</v>
      </c>
      <c r="Z367" s="35">
        <f t="shared" si="126"/>
        <v>90</v>
      </c>
      <c r="AA367" s="35">
        <f t="shared" si="127"/>
        <v>90</v>
      </c>
      <c r="AB367" s="35">
        <f t="shared" si="128"/>
        <v>90</v>
      </c>
      <c r="AC367" s="35">
        <f t="shared" si="129"/>
        <v>160</v>
      </c>
      <c r="AD367" s="35">
        <f t="shared" si="130"/>
        <v>160</v>
      </c>
      <c r="AE367" s="36">
        <f t="shared" si="131"/>
        <v>160</v>
      </c>
    </row>
    <row r="368" spans="1:31" x14ac:dyDescent="0.25">
      <c r="A368" s="56">
        <v>363</v>
      </c>
      <c r="C368" s="32">
        <f t="shared" si="110"/>
        <v>66.096922747414254</v>
      </c>
      <c r="D368" s="33">
        <f>IF(INDEX('Sample Input'!$C$9:$P$9,MATCH(C368,'Sample Input'!$C$9:$P$9,1))&gt;=20,FORECAST(C368,INDEX('Sample Input'!$C$10:$P$10,MATCH(C368,'Sample Input'!$C$9:$P$9,1)-1):INDEX('Sample Input'!$C$10:$P$10,MATCH(C368,'Sample Input'!$C$9:$P$9,1)),INDEX('Sample Input'!$C$9:$P$9,MATCH(C368,'Sample Input'!$C$9:$P$9,1)-1):INDEX('Sample Input'!$C$9:$P$9,MATCH(C368,'Sample Input'!$C$9:$P$9,1))),FORECAST(C368,INDEX('Sample Input'!$C$10:$P$10,MATCH(C368,'Sample Input'!$C$9:$P$9,1)):INDEX('Sample Input'!$C$10:$P$10,MATCH(C368,'Sample Input'!$C$9:$P$9,1)+1),INDEX('Sample Input'!$C$9:$P$9,MATCH(C368,'Sample Input'!$C$9:$P$9,1)):INDEX('Sample Input'!$C$9:$P$9,MATCH(C368,'Sample Input'!$C$9:$P$9,1)+1)))</f>
        <v>0</v>
      </c>
      <c r="E368" s="33">
        <f>IF(INDEX('Sample Input'!$C$9:$P$9,MATCH(C368,'Sample Input'!$C$9:$P$9,1))&gt;=20,FORECAST(C368,INDEX('Sample Input'!$C$11:$P$11,MATCH(C368,'Sample Input'!$C$9:$P$9,1)-1):INDEX('Sample Input'!$C$11:$P$11,MATCH(C368,'Sample Input'!$C$9:$P$9,1)),INDEX('Sample Input'!$C$9:$P$9,MATCH(C368,'Sample Input'!$C$9:$P$9,1)-1):INDEX('Sample Input'!$C$9:$P$9,MATCH(C368,'Sample Input'!$C$9:$P$9,1))),FORECAST(C368,INDEX('Sample Input'!$C$11:$P$11,MATCH(C368,'Sample Input'!$C$9:$P$9,1)):INDEX('Sample Input'!$C$11:$P$11,MATCH(C368,'Sample Input'!$C$9:$P$9,1)+1),INDEX('Sample Input'!$C$9:$P$9,MATCH(C368,'Sample Input'!$C$9:$P$9,1)):INDEX('Sample Input'!$C$9:$P$9,MATCH(C368,'Sample Input'!$C$9:$P$9,1)+1)))</f>
        <v>0</v>
      </c>
      <c r="F368" s="34">
        <f t="shared" si="111"/>
        <v>0.3369341894531252</v>
      </c>
      <c r="G368" s="34">
        <f t="shared" si="112"/>
        <v>0.35449218750000022</v>
      </c>
      <c r="H368" s="34">
        <f t="shared" si="113"/>
        <v>0.38598881835937526</v>
      </c>
      <c r="I368" s="35">
        <f t="shared" si="114"/>
        <v>90</v>
      </c>
      <c r="J368" s="35">
        <f t="shared" si="115"/>
        <v>90</v>
      </c>
      <c r="K368" s="35">
        <f t="shared" si="116"/>
        <v>90</v>
      </c>
      <c r="L368" s="35">
        <f t="shared" si="117"/>
        <v>161</v>
      </c>
      <c r="M368" s="35">
        <f t="shared" si="118"/>
        <v>161</v>
      </c>
      <c r="N368" s="36">
        <f t="shared" si="119"/>
        <v>161</v>
      </c>
      <c r="P368" s="48">
        <f>IF(INDEX('Sample Input'!$C$6:$P$6,MATCH(C368,'Sample Input'!$C$9:$P$9,1))&gt;='Sample Input'!$O$9,FORECAST(C368,INDEX('Sample Input'!$C$6:$P$6,MATCH(C368,'Sample Input'!$C$9:$P$9,1)-1):INDEX('Sample Input'!$C$6:$P$6,MATCH(C368,'Sample Input'!$C$9:$P$9,1)),INDEX('Sample Input'!$C$9:$P$9,MATCH(C368,'Sample Input'!$C$9:$P$9,1)-1):INDEX('Sample Input'!$C$9:$P$9,MATCH(C368,'Sample Input'!$C$9:$P$9,1))),FORECAST(C368,INDEX('Sample Input'!$C$6:$P$6,MATCH(C368,'Sample Input'!$C$9:$P$9,1)):INDEX('Sample Input'!$C$6:$P$6,MATCH(C368,'Sample Input'!$C$9:$P$9,1)+1),INDEX('Sample Input'!$C$9:$P$9,MATCH(C368,'Sample Input'!$C$9:$P$9,1)):INDEX('Sample Input'!$C$9:$P$9,MATCH(C368,'Sample Input'!$C$9:$P$9,1)+1)))</f>
        <v>66.096922747414254</v>
      </c>
      <c r="Q368" s="49">
        <f>IF(INDEX('Sample Input'!$C$9:$P$9,MATCH(C368,'Sample Input'!$C$9:$P$9,1))&gt;=20,FORECAST(C368,INDEX('Sample Input'!$C$7:$P$7,MATCH(C368,'Sample Input'!$C$9:$P$9,1)-1):INDEX('Sample Input'!$C$7:$P$7,MATCH(C368,'Sample Input'!$C$9:$P$9,1)),INDEX('Sample Input'!$C$9:$P$9,MATCH(C368,'Sample Input'!$C$9:$P$9,1)-1):INDEX('Sample Input'!$C$9:$P$9,MATCH(C368,'Sample Input'!$C$9:$P$9,1))),FORECAST(C368,INDEX('Sample Input'!$C$7:$P$7,MATCH(C368,'Sample Input'!$C$9:$P$9,1)):INDEX('Sample Input'!$C$7:$P$7,MATCH(C368,'Sample Input'!$C$9:$P$9,1)+1),INDEX('Sample Input'!$C$9:$P$9,MATCH(C368,'Sample Input'!$C$9:$P$9,1)):INDEX('Sample Input'!$C$9:$P$9,MATCH(C368,'Sample Input'!$C$9:$P$9,1)+1)))</f>
        <v>0</v>
      </c>
      <c r="R368" s="50">
        <f>IF(INDEX('Sample Input'!$C$9:$P$9,MATCH(C368,'Sample Input'!$C$9:$P$9,1))&gt;=20,FORECAST(C368,INDEX('Sample Input'!$C$8:$P$8,MATCH(C368,'Sample Input'!$C$9:$P$9,1)-1):INDEX('Sample Input'!$C$8:$P$8,MATCH(C368,'Sample Input'!$C$9:$P$9,1)),INDEX('Sample Input'!$C$9:$P$9,MATCH(C368,'Sample Input'!$C$9:$P$9,1)-1):INDEX('Sample Input'!$C$9:$P$9,MATCH(C368,'Sample Input'!$C$9:$P$9,1))),FORECAST(C368,INDEX('Sample Input'!$C$8:$P$8,MATCH(C368,'Sample Input'!$C$9:$P$9,1)):INDEX('Sample Input'!$C$8:$P$8,MATCH(C368,'Sample Input'!$C$9:$P$9,1)+1),INDEX('Sample Input'!$C$9:$P$9,MATCH(C368,'Sample Input'!$C$9:$P$9,1)):INDEX('Sample Input'!$C$9:$P$9,MATCH(C368,'Sample Input'!$C$9:$P$9,1)+1)))</f>
        <v>0</v>
      </c>
      <c r="T368" s="32">
        <f t="shared" si="120"/>
        <v>66.096922747414254</v>
      </c>
      <c r="U368" s="33">
        <f t="shared" si="121"/>
        <v>0</v>
      </c>
      <c r="V368" s="33">
        <f t="shared" si="122"/>
        <v>0</v>
      </c>
      <c r="W368" s="34">
        <f t="shared" si="123"/>
        <v>0.3369341894531252</v>
      </c>
      <c r="X368" s="34">
        <f t="shared" si="124"/>
        <v>0.35449218750000022</v>
      </c>
      <c r="Y368" s="34">
        <f t="shared" si="125"/>
        <v>0.38598881835937526</v>
      </c>
      <c r="Z368" s="35">
        <f t="shared" si="126"/>
        <v>90</v>
      </c>
      <c r="AA368" s="35">
        <f t="shared" si="127"/>
        <v>90</v>
      </c>
      <c r="AB368" s="35">
        <f t="shared" si="128"/>
        <v>90</v>
      </c>
      <c r="AC368" s="35">
        <f t="shared" si="129"/>
        <v>161</v>
      </c>
      <c r="AD368" s="35">
        <f t="shared" si="130"/>
        <v>161</v>
      </c>
      <c r="AE368" s="36">
        <f t="shared" si="131"/>
        <v>161</v>
      </c>
    </row>
    <row r="369" spans="1:31" x14ac:dyDescent="0.25">
      <c r="A369" s="56">
        <v>364</v>
      </c>
      <c r="C369" s="32">
        <f t="shared" si="110"/>
        <v>66.172241067407427</v>
      </c>
      <c r="D369" s="33">
        <f>IF(INDEX('Sample Input'!$C$9:$P$9,MATCH(C369,'Sample Input'!$C$9:$P$9,1))&gt;=20,FORECAST(C369,INDEX('Sample Input'!$C$10:$P$10,MATCH(C369,'Sample Input'!$C$9:$P$9,1)-1):INDEX('Sample Input'!$C$10:$P$10,MATCH(C369,'Sample Input'!$C$9:$P$9,1)),INDEX('Sample Input'!$C$9:$P$9,MATCH(C369,'Sample Input'!$C$9:$P$9,1)-1):INDEX('Sample Input'!$C$9:$P$9,MATCH(C369,'Sample Input'!$C$9:$P$9,1))),FORECAST(C369,INDEX('Sample Input'!$C$10:$P$10,MATCH(C369,'Sample Input'!$C$9:$P$9,1)):INDEX('Sample Input'!$C$10:$P$10,MATCH(C369,'Sample Input'!$C$9:$P$9,1)+1),INDEX('Sample Input'!$C$9:$P$9,MATCH(C369,'Sample Input'!$C$9:$P$9,1)):INDEX('Sample Input'!$C$9:$P$9,MATCH(C369,'Sample Input'!$C$9:$P$9,1)+1)))</f>
        <v>0</v>
      </c>
      <c r="E369" s="33">
        <f>IF(INDEX('Sample Input'!$C$9:$P$9,MATCH(C369,'Sample Input'!$C$9:$P$9,1))&gt;=20,FORECAST(C369,INDEX('Sample Input'!$C$11:$P$11,MATCH(C369,'Sample Input'!$C$9:$P$9,1)-1):INDEX('Sample Input'!$C$11:$P$11,MATCH(C369,'Sample Input'!$C$9:$P$9,1)),INDEX('Sample Input'!$C$9:$P$9,MATCH(C369,'Sample Input'!$C$9:$P$9,1)-1):INDEX('Sample Input'!$C$9:$P$9,MATCH(C369,'Sample Input'!$C$9:$P$9,1))),FORECAST(C369,INDEX('Sample Input'!$C$11:$P$11,MATCH(C369,'Sample Input'!$C$9:$P$9,1)):INDEX('Sample Input'!$C$11:$P$11,MATCH(C369,'Sample Input'!$C$9:$P$9,1)+1),INDEX('Sample Input'!$C$9:$P$9,MATCH(C369,'Sample Input'!$C$9:$P$9,1)):INDEX('Sample Input'!$C$9:$P$9,MATCH(C369,'Sample Input'!$C$9:$P$9,1)+1)))</f>
        <v>0</v>
      </c>
      <c r="F369" s="34">
        <f t="shared" si="111"/>
        <v>0.33786238281250003</v>
      </c>
      <c r="G369" s="34">
        <f t="shared" si="112"/>
        <v>0.35546875</v>
      </c>
      <c r="H369" s="34">
        <f t="shared" si="113"/>
        <v>0.38705214843750002</v>
      </c>
      <c r="I369" s="35">
        <f t="shared" si="114"/>
        <v>91</v>
      </c>
      <c r="J369" s="35">
        <f t="shared" si="115"/>
        <v>91</v>
      </c>
      <c r="K369" s="35">
        <f t="shared" si="116"/>
        <v>91</v>
      </c>
      <c r="L369" s="35">
        <f t="shared" si="117"/>
        <v>161</v>
      </c>
      <c r="M369" s="35">
        <f t="shared" si="118"/>
        <v>161</v>
      </c>
      <c r="N369" s="36">
        <f t="shared" si="119"/>
        <v>161</v>
      </c>
      <c r="P369" s="48">
        <f>IF(INDEX('Sample Input'!$C$6:$P$6,MATCH(C369,'Sample Input'!$C$9:$P$9,1))&gt;='Sample Input'!$O$9,FORECAST(C369,INDEX('Sample Input'!$C$6:$P$6,MATCH(C369,'Sample Input'!$C$9:$P$9,1)-1):INDEX('Sample Input'!$C$6:$P$6,MATCH(C369,'Sample Input'!$C$9:$P$9,1)),INDEX('Sample Input'!$C$9:$P$9,MATCH(C369,'Sample Input'!$C$9:$P$9,1)-1):INDEX('Sample Input'!$C$9:$P$9,MATCH(C369,'Sample Input'!$C$9:$P$9,1))),FORECAST(C369,INDEX('Sample Input'!$C$6:$P$6,MATCH(C369,'Sample Input'!$C$9:$P$9,1)):INDEX('Sample Input'!$C$6:$P$6,MATCH(C369,'Sample Input'!$C$9:$P$9,1)+1),INDEX('Sample Input'!$C$9:$P$9,MATCH(C369,'Sample Input'!$C$9:$P$9,1)):INDEX('Sample Input'!$C$9:$P$9,MATCH(C369,'Sample Input'!$C$9:$P$9,1)+1)))</f>
        <v>66.172241067407427</v>
      </c>
      <c r="Q369" s="49">
        <f>IF(INDEX('Sample Input'!$C$9:$P$9,MATCH(C369,'Sample Input'!$C$9:$P$9,1))&gt;=20,FORECAST(C369,INDEX('Sample Input'!$C$7:$P$7,MATCH(C369,'Sample Input'!$C$9:$P$9,1)-1):INDEX('Sample Input'!$C$7:$P$7,MATCH(C369,'Sample Input'!$C$9:$P$9,1)),INDEX('Sample Input'!$C$9:$P$9,MATCH(C369,'Sample Input'!$C$9:$P$9,1)-1):INDEX('Sample Input'!$C$9:$P$9,MATCH(C369,'Sample Input'!$C$9:$P$9,1))),FORECAST(C369,INDEX('Sample Input'!$C$7:$P$7,MATCH(C369,'Sample Input'!$C$9:$P$9,1)):INDEX('Sample Input'!$C$7:$P$7,MATCH(C369,'Sample Input'!$C$9:$P$9,1)+1),INDEX('Sample Input'!$C$9:$P$9,MATCH(C369,'Sample Input'!$C$9:$P$9,1)):INDEX('Sample Input'!$C$9:$P$9,MATCH(C369,'Sample Input'!$C$9:$P$9,1)+1)))</f>
        <v>0</v>
      </c>
      <c r="R369" s="50">
        <f>IF(INDEX('Sample Input'!$C$9:$P$9,MATCH(C369,'Sample Input'!$C$9:$P$9,1))&gt;=20,FORECAST(C369,INDEX('Sample Input'!$C$8:$P$8,MATCH(C369,'Sample Input'!$C$9:$P$9,1)-1):INDEX('Sample Input'!$C$8:$P$8,MATCH(C369,'Sample Input'!$C$9:$P$9,1)),INDEX('Sample Input'!$C$9:$P$9,MATCH(C369,'Sample Input'!$C$9:$P$9,1)-1):INDEX('Sample Input'!$C$9:$P$9,MATCH(C369,'Sample Input'!$C$9:$P$9,1))),FORECAST(C369,INDEX('Sample Input'!$C$8:$P$8,MATCH(C369,'Sample Input'!$C$9:$P$9,1)):INDEX('Sample Input'!$C$8:$P$8,MATCH(C369,'Sample Input'!$C$9:$P$9,1)+1),INDEX('Sample Input'!$C$9:$P$9,MATCH(C369,'Sample Input'!$C$9:$P$9,1)):INDEX('Sample Input'!$C$9:$P$9,MATCH(C369,'Sample Input'!$C$9:$P$9,1)+1)))</f>
        <v>0</v>
      </c>
      <c r="T369" s="32">
        <f t="shared" si="120"/>
        <v>66.172241067407427</v>
      </c>
      <c r="U369" s="33">
        <f t="shared" si="121"/>
        <v>0</v>
      </c>
      <c r="V369" s="33">
        <f t="shared" si="122"/>
        <v>0</v>
      </c>
      <c r="W369" s="34">
        <f t="shared" si="123"/>
        <v>0.33786238281250003</v>
      </c>
      <c r="X369" s="34">
        <f t="shared" si="124"/>
        <v>0.35546875</v>
      </c>
      <c r="Y369" s="34">
        <f t="shared" si="125"/>
        <v>0.38705214843750002</v>
      </c>
      <c r="Z369" s="35">
        <f t="shared" si="126"/>
        <v>91</v>
      </c>
      <c r="AA369" s="35">
        <f t="shared" si="127"/>
        <v>91</v>
      </c>
      <c r="AB369" s="35">
        <f t="shared" si="128"/>
        <v>91</v>
      </c>
      <c r="AC369" s="35">
        <f t="shared" si="129"/>
        <v>161</v>
      </c>
      <c r="AD369" s="35">
        <f t="shared" si="130"/>
        <v>161</v>
      </c>
      <c r="AE369" s="36">
        <f t="shared" si="131"/>
        <v>161</v>
      </c>
    </row>
    <row r="370" spans="1:31" x14ac:dyDescent="0.25">
      <c r="A370" s="56">
        <v>365</v>
      </c>
      <c r="C370" s="32">
        <f t="shared" si="110"/>
        <v>66.247421567775419</v>
      </c>
      <c r="D370" s="33">
        <f>IF(INDEX('Sample Input'!$C$9:$P$9,MATCH(C370,'Sample Input'!$C$9:$P$9,1))&gt;=20,FORECAST(C370,INDEX('Sample Input'!$C$10:$P$10,MATCH(C370,'Sample Input'!$C$9:$P$9,1)-1):INDEX('Sample Input'!$C$10:$P$10,MATCH(C370,'Sample Input'!$C$9:$P$9,1)),INDEX('Sample Input'!$C$9:$P$9,MATCH(C370,'Sample Input'!$C$9:$P$9,1)-1):INDEX('Sample Input'!$C$9:$P$9,MATCH(C370,'Sample Input'!$C$9:$P$9,1))),FORECAST(C370,INDEX('Sample Input'!$C$10:$P$10,MATCH(C370,'Sample Input'!$C$9:$P$9,1)):INDEX('Sample Input'!$C$10:$P$10,MATCH(C370,'Sample Input'!$C$9:$P$9,1)+1),INDEX('Sample Input'!$C$9:$P$9,MATCH(C370,'Sample Input'!$C$9:$P$9,1)):INDEX('Sample Input'!$C$9:$P$9,MATCH(C370,'Sample Input'!$C$9:$P$9,1)+1)))</f>
        <v>0</v>
      </c>
      <c r="E370" s="33">
        <f>IF(INDEX('Sample Input'!$C$9:$P$9,MATCH(C370,'Sample Input'!$C$9:$P$9,1))&gt;=20,FORECAST(C370,INDEX('Sample Input'!$C$11:$P$11,MATCH(C370,'Sample Input'!$C$9:$P$9,1)-1):INDEX('Sample Input'!$C$11:$P$11,MATCH(C370,'Sample Input'!$C$9:$P$9,1)),INDEX('Sample Input'!$C$9:$P$9,MATCH(C370,'Sample Input'!$C$9:$P$9,1)-1):INDEX('Sample Input'!$C$9:$P$9,MATCH(C370,'Sample Input'!$C$9:$P$9,1))),FORECAST(C370,INDEX('Sample Input'!$C$11:$P$11,MATCH(C370,'Sample Input'!$C$9:$P$9,1)):INDEX('Sample Input'!$C$11:$P$11,MATCH(C370,'Sample Input'!$C$9:$P$9,1)+1),INDEX('Sample Input'!$C$9:$P$9,MATCH(C370,'Sample Input'!$C$9:$P$9,1)):INDEX('Sample Input'!$C$9:$P$9,MATCH(C370,'Sample Input'!$C$9:$P$9,1)+1)))</f>
        <v>0</v>
      </c>
      <c r="F370" s="34">
        <f t="shared" si="111"/>
        <v>0.33879057617187497</v>
      </c>
      <c r="G370" s="34">
        <f t="shared" si="112"/>
        <v>0.35644531249999994</v>
      </c>
      <c r="H370" s="34">
        <f t="shared" si="113"/>
        <v>0.388115478515625</v>
      </c>
      <c r="I370" s="35">
        <f t="shared" si="114"/>
        <v>91</v>
      </c>
      <c r="J370" s="35">
        <f t="shared" si="115"/>
        <v>91</v>
      </c>
      <c r="K370" s="35">
        <f t="shared" si="116"/>
        <v>91</v>
      </c>
      <c r="L370" s="35">
        <f t="shared" si="117"/>
        <v>161</v>
      </c>
      <c r="M370" s="35">
        <f t="shared" si="118"/>
        <v>161</v>
      </c>
      <c r="N370" s="36">
        <f t="shared" si="119"/>
        <v>161</v>
      </c>
      <c r="P370" s="48">
        <f>IF(INDEX('Sample Input'!$C$6:$P$6,MATCH(C370,'Sample Input'!$C$9:$P$9,1))&gt;='Sample Input'!$O$9,FORECAST(C370,INDEX('Sample Input'!$C$6:$P$6,MATCH(C370,'Sample Input'!$C$9:$P$9,1)-1):INDEX('Sample Input'!$C$6:$P$6,MATCH(C370,'Sample Input'!$C$9:$P$9,1)),INDEX('Sample Input'!$C$9:$P$9,MATCH(C370,'Sample Input'!$C$9:$P$9,1)-1):INDEX('Sample Input'!$C$9:$P$9,MATCH(C370,'Sample Input'!$C$9:$P$9,1))),FORECAST(C370,INDEX('Sample Input'!$C$6:$P$6,MATCH(C370,'Sample Input'!$C$9:$P$9,1)):INDEX('Sample Input'!$C$6:$P$6,MATCH(C370,'Sample Input'!$C$9:$P$9,1)+1),INDEX('Sample Input'!$C$9:$P$9,MATCH(C370,'Sample Input'!$C$9:$P$9,1)):INDEX('Sample Input'!$C$9:$P$9,MATCH(C370,'Sample Input'!$C$9:$P$9,1)+1)))</f>
        <v>66.247421567775419</v>
      </c>
      <c r="Q370" s="49">
        <f>IF(INDEX('Sample Input'!$C$9:$P$9,MATCH(C370,'Sample Input'!$C$9:$P$9,1))&gt;=20,FORECAST(C370,INDEX('Sample Input'!$C$7:$P$7,MATCH(C370,'Sample Input'!$C$9:$P$9,1)-1):INDEX('Sample Input'!$C$7:$P$7,MATCH(C370,'Sample Input'!$C$9:$P$9,1)),INDEX('Sample Input'!$C$9:$P$9,MATCH(C370,'Sample Input'!$C$9:$P$9,1)-1):INDEX('Sample Input'!$C$9:$P$9,MATCH(C370,'Sample Input'!$C$9:$P$9,1))),FORECAST(C370,INDEX('Sample Input'!$C$7:$P$7,MATCH(C370,'Sample Input'!$C$9:$P$9,1)):INDEX('Sample Input'!$C$7:$P$7,MATCH(C370,'Sample Input'!$C$9:$P$9,1)+1),INDEX('Sample Input'!$C$9:$P$9,MATCH(C370,'Sample Input'!$C$9:$P$9,1)):INDEX('Sample Input'!$C$9:$P$9,MATCH(C370,'Sample Input'!$C$9:$P$9,1)+1)))</f>
        <v>0</v>
      </c>
      <c r="R370" s="50">
        <f>IF(INDEX('Sample Input'!$C$9:$P$9,MATCH(C370,'Sample Input'!$C$9:$P$9,1))&gt;=20,FORECAST(C370,INDEX('Sample Input'!$C$8:$P$8,MATCH(C370,'Sample Input'!$C$9:$P$9,1)-1):INDEX('Sample Input'!$C$8:$P$8,MATCH(C370,'Sample Input'!$C$9:$P$9,1)),INDEX('Sample Input'!$C$9:$P$9,MATCH(C370,'Sample Input'!$C$9:$P$9,1)-1):INDEX('Sample Input'!$C$9:$P$9,MATCH(C370,'Sample Input'!$C$9:$P$9,1))),FORECAST(C370,INDEX('Sample Input'!$C$8:$P$8,MATCH(C370,'Sample Input'!$C$9:$P$9,1)):INDEX('Sample Input'!$C$8:$P$8,MATCH(C370,'Sample Input'!$C$9:$P$9,1)+1),INDEX('Sample Input'!$C$9:$P$9,MATCH(C370,'Sample Input'!$C$9:$P$9,1)):INDEX('Sample Input'!$C$9:$P$9,MATCH(C370,'Sample Input'!$C$9:$P$9,1)+1)))</f>
        <v>0</v>
      </c>
      <c r="T370" s="32">
        <f t="shared" si="120"/>
        <v>66.247421567775419</v>
      </c>
      <c r="U370" s="33">
        <f t="shared" si="121"/>
        <v>0</v>
      </c>
      <c r="V370" s="33">
        <f t="shared" si="122"/>
        <v>0</v>
      </c>
      <c r="W370" s="34">
        <f t="shared" si="123"/>
        <v>0.33879057617187497</v>
      </c>
      <c r="X370" s="34">
        <f t="shared" si="124"/>
        <v>0.35644531249999994</v>
      </c>
      <c r="Y370" s="34">
        <f t="shared" si="125"/>
        <v>0.388115478515625</v>
      </c>
      <c r="Z370" s="35">
        <f t="shared" si="126"/>
        <v>91</v>
      </c>
      <c r="AA370" s="35">
        <f t="shared" si="127"/>
        <v>91</v>
      </c>
      <c r="AB370" s="35">
        <f t="shared" si="128"/>
        <v>91</v>
      </c>
      <c r="AC370" s="35">
        <f t="shared" si="129"/>
        <v>161</v>
      </c>
      <c r="AD370" s="35">
        <f t="shared" si="130"/>
        <v>161</v>
      </c>
      <c r="AE370" s="36">
        <f t="shared" si="131"/>
        <v>161</v>
      </c>
    </row>
    <row r="371" spans="1:31" x14ac:dyDescent="0.25">
      <c r="A371" s="56">
        <v>366</v>
      </c>
      <c r="C371" s="32">
        <f t="shared" si="110"/>
        <v>66.322464877258781</v>
      </c>
      <c r="D371" s="33">
        <f>IF(INDEX('Sample Input'!$C$9:$P$9,MATCH(C371,'Sample Input'!$C$9:$P$9,1))&gt;=20,FORECAST(C371,INDEX('Sample Input'!$C$10:$P$10,MATCH(C371,'Sample Input'!$C$9:$P$9,1)-1):INDEX('Sample Input'!$C$10:$P$10,MATCH(C371,'Sample Input'!$C$9:$P$9,1)),INDEX('Sample Input'!$C$9:$P$9,MATCH(C371,'Sample Input'!$C$9:$P$9,1)-1):INDEX('Sample Input'!$C$9:$P$9,MATCH(C371,'Sample Input'!$C$9:$P$9,1))),FORECAST(C371,INDEX('Sample Input'!$C$10:$P$10,MATCH(C371,'Sample Input'!$C$9:$P$9,1)):INDEX('Sample Input'!$C$10:$P$10,MATCH(C371,'Sample Input'!$C$9:$P$9,1)+1),INDEX('Sample Input'!$C$9:$P$9,MATCH(C371,'Sample Input'!$C$9:$P$9,1)):INDEX('Sample Input'!$C$9:$P$9,MATCH(C371,'Sample Input'!$C$9:$P$9,1)+1)))</f>
        <v>0</v>
      </c>
      <c r="E371" s="33">
        <f>IF(INDEX('Sample Input'!$C$9:$P$9,MATCH(C371,'Sample Input'!$C$9:$P$9,1))&gt;=20,FORECAST(C371,INDEX('Sample Input'!$C$11:$P$11,MATCH(C371,'Sample Input'!$C$9:$P$9,1)-1):INDEX('Sample Input'!$C$11:$P$11,MATCH(C371,'Sample Input'!$C$9:$P$9,1)),INDEX('Sample Input'!$C$9:$P$9,MATCH(C371,'Sample Input'!$C$9:$P$9,1)-1):INDEX('Sample Input'!$C$9:$P$9,MATCH(C371,'Sample Input'!$C$9:$P$9,1))),FORECAST(C371,INDEX('Sample Input'!$C$11:$P$11,MATCH(C371,'Sample Input'!$C$9:$P$9,1)):INDEX('Sample Input'!$C$11:$P$11,MATCH(C371,'Sample Input'!$C$9:$P$9,1)+1),INDEX('Sample Input'!$C$9:$P$9,MATCH(C371,'Sample Input'!$C$9:$P$9,1)):INDEX('Sample Input'!$C$9:$P$9,MATCH(C371,'Sample Input'!$C$9:$P$9,1)+1)))</f>
        <v>0</v>
      </c>
      <c r="F371" s="34">
        <f t="shared" si="111"/>
        <v>0.33971876953124996</v>
      </c>
      <c r="G371" s="34">
        <f t="shared" si="112"/>
        <v>0.35742187499999994</v>
      </c>
      <c r="H371" s="34">
        <f t="shared" si="113"/>
        <v>0.38917880859374998</v>
      </c>
      <c r="I371" s="35">
        <f t="shared" si="114"/>
        <v>91</v>
      </c>
      <c r="J371" s="35">
        <f t="shared" si="115"/>
        <v>91</v>
      </c>
      <c r="K371" s="35">
        <f t="shared" si="116"/>
        <v>91</v>
      </c>
      <c r="L371" s="35">
        <f t="shared" si="117"/>
        <v>161</v>
      </c>
      <c r="M371" s="35">
        <f t="shared" si="118"/>
        <v>161</v>
      </c>
      <c r="N371" s="36">
        <f t="shared" si="119"/>
        <v>161</v>
      </c>
      <c r="P371" s="48">
        <f>IF(INDEX('Sample Input'!$C$6:$P$6,MATCH(C371,'Sample Input'!$C$9:$P$9,1))&gt;='Sample Input'!$O$9,FORECAST(C371,INDEX('Sample Input'!$C$6:$P$6,MATCH(C371,'Sample Input'!$C$9:$P$9,1)-1):INDEX('Sample Input'!$C$6:$P$6,MATCH(C371,'Sample Input'!$C$9:$P$9,1)),INDEX('Sample Input'!$C$9:$P$9,MATCH(C371,'Sample Input'!$C$9:$P$9,1)-1):INDEX('Sample Input'!$C$9:$P$9,MATCH(C371,'Sample Input'!$C$9:$P$9,1))),FORECAST(C371,INDEX('Sample Input'!$C$6:$P$6,MATCH(C371,'Sample Input'!$C$9:$P$9,1)):INDEX('Sample Input'!$C$6:$P$6,MATCH(C371,'Sample Input'!$C$9:$P$9,1)+1),INDEX('Sample Input'!$C$9:$P$9,MATCH(C371,'Sample Input'!$C$9:$P$9,1)):INDEX('Sample Input'!$C$9:$P$9,MATCH(C371,'Sample Input'!$C$9:$P$9,1)+1)))</f>
        <v>66.322464877258781</v>
      </c>
      <c r="Q371" s="49">
        <f>IF(INDEX('Sample Input'!$C$9:$P$9,MATCH(C371,'Sample Input'!$C$9:$P$9,1))&gt;=20,FORECAST(C371,INDEX('Sample Input'!$C$7:$P$7,MATCH(C371,'Sample Input'!$C$9:$P$9,1)-1):INDEX('Sample Input'!$C$7:$P$7,MATCH(C371,'Sample Input'!$C$9:$P$9,1)),INDEX('Sample Input'!$C$9:$P$9,MATCH(C371,'Sample Input'!$C$9:$P$9,1)-1):INDEX('Sample Input'!$C$9:$P$9,MATCH(C371,'Sample Input'!$C$9:$P$9,1))),FORECAST(C371,INDEX('Sample Input'!$C$7:$P$7,MATCH(C371,'Sample Input'!$C$9:$P$9,1)):INDEX('Sample Input'!$C$7:$P$7,MATCH(C371,'Sample Input'!$C$9:$P$9,1)+1),INDEX('Sample Input'!$C$9:$P$9,MATCH(C371,'Sample Input'!$C$9:$P$9,1)):INDEX('Sample Input'!$C$9:$P$9,MATCH(C371,'Sample Input'!$C$9:$P$9,1)+1)))</f>
        <v>0</v>
      </c>
      <c r="R371" s="50">
        <f>IF(INDEX('Sample Input'!$C$9:$P$9,MATCH(C371,'Sample Input'!$C$9:$P$9,1))&gt;=20,FORECAST(C371,INDEX('Sample Input'!$C$8:$P$8,MATCH(C371,'Sample Input'!$C$9:$P$9,1)-1):INDEX('Sample Input'!$C$8:$P$8,MATCH(C371,'Sample Input'!$C$9:$P$9,1)),INDEX('Sample Input'!$C$9:$P$9,MATCH(C371,'Sample Input'!$C$9:$P$9,1)-1):INDEX('Sample Input'!$C$9:$P$9,MATCH(C371,'Sample Input'!$C$9:$P$9,1))),FORECAST(C371,INDEX('Sample Input'!$C$8:$P$8,MATCH(C371,'Sample Input'!$C$9:$P$9,1)):INDEX('Sample Input'!$C$8:$P$8,MATCH(C371,'Sample Input'!$C$9:$P$9,1)+1),INDEX('Sample Input'!$C$9:$P$9,MATCH(C371,'Sample Input'!$C$9:$P$9,1)):INDEX('Sample Input'!$C$9:$P$9,MATCH(C371,'Sample Input'!$C$9:$P$9,1)+1)))</f>
        <v>0</v>
      </c>
      <c r="T371" s="32">
        <f t="shared" si="120"/>
        <v>66.322464877258781</v>
      </c>
      <c r="U371" s="33">
        <f t="shared" si="121"/>
        <v>0</v>
      </c>
      <c r="V371" s="33">
        <f t="shared" si="122"/>
        <v>0</v>
      </c>
      <c r="W371" s="34">
        <f t="shared" si="123"/>
        <v>0.33971876953124996</v>
      </c>
      <c r="X371" s="34">
        <f t="shared" si="124"/>
        <v>0.35742187499999994</v>
      </c>
      <c r="Y371" s="34">
        <f t="shared" si="125"/>
        <v>0.38917880859374998</v>
      </c>
      <c r="Z371" s="35">
        <f t="shared" si="126"/>
        <v>91</v>
      </c>
      <c r="AA371" s="35">
        <f t="shared" si="127"/>
        <v>91</v>
      </c>
      <c r="AB371" s="35">
        <f t="shared" si="128"/>
        <v>91</v>
      </c>
      <c r="AC371" s="35">
        <f t="shared" si="129"/>
        <v>161</v>
      </c>
      <c r="AD371" s="35">
        <f t="shared" si="130"/>
        <v>161</v>
      </c>
      <c r="AE371" s="36">
        <f t="shared" si="131"/>
        <v>161</v>
      </c>
    </row>
    <row r="372" spans="1:31" x14ac:dyDescent="0.25">
      <c r="A372" s="56">
        <v>367</v>
      </c>
      <c r="C372" s="32">
        <f t="shared" si="110"/>
        <v>66.397371620021246</v>
      </c>
      <c r="D372" s="33">
        <f>IF(INDEX('Sample Input'!$C$9:$P$9,MATCH(C372,'Sample Input'!$C$9:$P$9,1))&gt;=20,FORECAST(C372,INDEX('Sample Input'!$C$10:$P$10,MATCH(C372,'Sample Input'!$C$9:$P$9,1)-1):INDEX('Sample Input'!$C$10:$P$10,MATCH(C372,'Sample Input'!$C$9:$P$9,1)),INDEX('Sample Input'!$C$9:$P$9,MATCH(C372,'Sample Input'!$C$9:$P$9,1)-1):INDEX('Sample Input'!$C$9:$P$9,MATCH(C372,'Sample Input'!$C$9:$P$9,1))),FORECAST(C372,INDEX('Sample Input'!$C$10:$P$10,MATCH(C372,'Sample Input'!$C$9:$P$9,1)):INDEX('Sample Input'!$C$10:$P$10,MATCH(C372,'Sample Input'!$C$9:$P$9,1)+1),INDEX('Sample Input'!$C$9:$P$9,MATCH(C372,'Sample Input'!$C$9:$P$9,1)):INDEX('Sample Input'!$C$9:$P$9,MATCH(C372,'Sample Input'!$C$9:$P$9,1)+1)))</f>
        <v>0</v>
      </c>
      <c r="E372" s="33">
        <f>IF(INDEX('Sample Input'!$C$9:$P$9,MATCH(C372,'Sample Input'!$C$9:$P$9,1))&gt;=20,FORECAST(C372,INDEX('Sample Input'!$C$11:$P$11,MATCH(C372,'Sample Input'!$C$9:$P$9,1)-1):INDEX('Sample Input'!$C$11:$P$11,MATCH(C372,'Sample Input'!$C$9:$P$9,1)),INDEX('Sample Input'!$C$9:$P$9,MATCH(C372,'Sample Input'!$C$9:$P$9,1)-1):INDEX('Sample Input'!$C$9:$P$9,MATCH(C372,'Sample Input'!$C$9:$P$9,1))),FORECAST(C372,INDEX('Sample Input'!$C$11:$P$11,MATCH(C372,'Sample Input'!$C$9:$P$9,1)):INDEX('Sample Input'!$C$11:$P$11,MATCH(C372,'Sample Input'!$C$9:$P$9,1)+1),INDEX('Sample Input'!$C$9:$P$9,MATCH(C372,'Sample Input'!$C$9:$P$9,1)):INDEX('Sample Input'!$C$9:$P$9,MATCH(C372,'Sample Input'!$C$9:$P$9,1)+1)))</f>
        <v>0</v>
      </c>
      <c r="F372" s="34">
        <f t="shared" si="111"/>
        <v>0.34064696289062507</v>
      </c>
      <c r="G372" s="34">
        <f t="shared" si="112"/>
        <v>0.35839843750000006</v>
      </c>
      <c r="H372" s="34">
        <f t="shared" si="113"/>
        <v>0.39024213867187507</v>
      </c>
      <c r="I372" s="35">
        <f t="shared" si="114"/>
        <v>91</v>
      </c>
      <c r="J372" s="35">
        <f t="shared" si="115"/>
        <v>91</v>
      </c>
      <c r="K372" s="35">
        <f t="shared" si="116"/>
        <v>91</v>
      </c>
      <c r="L372" s="35">
        <f t="shared" si="117"/>
        <v>161</v>
      </c>
      <c r="M372" s="35">
        <f t="shared" si="118"/>
        <v>161</v>
      </c>
      <c r="N372" s="36">
        <f t="shared" si="119"/>
        <v>161</v>
      </c>
      <c r="P372" s="48">
        <f>IF(INDEX('Sample Input'!$C$6:$P$6,MATCH(C372,'Sample Input'!$C$9:$P$9,1))&gt;='Sample Input'!$O$9,FORECAST(C372,INDEX('Sample Input'!$C$6:$P$6,MATCH(C372,'Sample Input'!$C$9:$P$9,1)-1):INDEX('Sample Input'!$C$6:$P$6,MATCH(C372,'Sample Input'!$C$9:$P$9,1)),INDEX('Sample Input'!$C$9:$P$9,MATCH(C372,'Sample Input'!$C$9:$P$9,1)-1):INDEX('Sample Input'!$C$9:$P$9,MATCH(C372,'Sample Input'!$C$9:$P$9,1))),FORECAST(C372,INDEX('Sample Input'!$C$6:$P$6,MATCH(C372,'Sample Input'!$C$9:$P$9,1)):INDEX('Sample Input'!$C$6:$P$6,MATCH(C372,'Sample Input'!$C$9:$P$9,1)+1),INDEX('Sample Input'!$C$9:$P$9,MATCH(C372,'Sample Input'!$C$9:$P$9,1)):INDEX('Sample Input'!$C$9:$P$9,MATCH(C372,'Sample Input'!$C$9:$P$9,1)+1)))</f>
        <v>66.397371620021246</v>
      </c>
      <c r="Q372" s="49">
        <f>IF(INDEX('Sample Input'!$C$9:$P$9,MATCH(C372,'Sample Input'!$C$9:$P$9,1))&gt;=20,FORECAST(C372,INDEX('Sample Input'!$C$7:$P$7,MATCH(C372,'Sample Input'!$C$9:$P$9,1)-1):INDEX('Sample Input'!$C$7:$P$7,MATCH(C372,'Sample Input'!$C$9:$P$9,1)),INDEX('Sample Input'!$C$9:$P$9,MATCH(C372,'Sample Input'!$C$9:$P$9,1)-1):INDEX('Sample Input'!$C$9:$P$9,MATCH(C372,'Sample Input'!$C$9:$P$9,1))),FORECAST(C372,INDEX('Sample Input'!$C$7:$P$7,MATCH(C372,'Sample Input'!$C$9:$P$9,1)):INDEX('Sample Input'!$C$7:$P$7,MATCH(C372,'Sample Input'!$C$9:$P$9,1)+1),INDEX('Sample Input'!$C$9:$P$9,MATCH(C372,'Sample Input'!$C$9:$P$9,1)):INDEX('Sample Input'!$C$9:$P$9,MATCH(C372,'Sample Input'!$C$9:$P$9,1)+1)))</f>
        <v>0</v>
      </c>
      <c r="R372" s="50">
        <f>IF(INDEX('Sample Input'!$C$9:$P$9,MATCH(C372,'Sample Input'!$C$9:$P$9,1))&gt;=20,FORECAST(C372,INDEX('Sample Input'!$C$8:$P$8,MATCH(C372,'Sample Input'!$C$9:$P$9,1)-1):INDEX('Sample Input'!$C$8:$P$8,MATCH(C372,'Sample Input'!$C$9:$P$9,1)),INDEX('Sample Input'!$C$9:$P$9,MATCH(C372,'Sample Input'!$C$9:$P$9,1)-1):INDEX('Sample Input'!$C$9:$P$9,MATCH(C372,'Sample Input'!$C$9:$P$9,1))),FORECAST(C372,INDEX('Sample Input'!$C$8:$P$8,MATCH(C372,'Sample Input'!$C$9:$P$9,1)):INDEX('Sample Input'!$C$8:$P$8,MATCH(C372,'Sample Input'!$C$9:$P$9,1)+1),INDEX('Sample Input'!$C$9:$P$9,MATCH(C372,'Sample Input'!$C$9:$P$9,1)):INDEX('Sample Input'!$C$9:$P$9,MATCH(C372,'Sample Input'!$C$9:$P$9,1)+1)))</f>
        <v>0</v>
      </c>
      <c r="T372" s="32">
        <f t="shared" si="120"/>
        <v>66.397371620021246</v>
      </c>
      <c r="U372" s="33">
        <f t="shared" si="121"/>
        <v>0</v>
      </c>
      <c r="V372" s="33">
        <f t="shared" si="122"/>
        <v>0</v>
      </c>
      <c r="W372" s="34">
        <f t="shared" si="123"/>
        <v>0.34064696289062507</v>
      </c>
      <c r="X372" s="34">
        <f t="shared" si="124"/>
        <v>0.35839843750000006</v>
      </c>
      <c r="Y372" s="34">
        <f t="shared" si="125"/>
        <v>0.39024213867187507</v>
      </c>
      <c r="Z372" s="35">
        <f t="shared" si="126"/>
        <v>91</v>
      </c>
      <c r="AA372" s="35">
        <f t="shared" si="127"/>
        <v>91</v>
      </c>
      <c r="AB372" s="35">
        <f t="shared" si="128"/>
        <v>91</v>
      </c>
      <c r="AC372" s="35">
        <f t="shared" si="129"/>
        <v>161</v>
      </c>
      <c r="AD372" s="35">
        <f t="shared" si="130"/>
        <v>161</v>
      </c>
      <c r="AE372" s="36">
        <f t="shared" si="131"/>
        <v>161</v>
      </c>
    </row>
    <row r="373" spans="1:31" x14ac:dyDescent="0.25">
      <c r="A373" s="56">
        <v>368</v>
      </c>
      <c r="C373" s="32">
        <f t="shared" si="110"/>
        <v>66.472142415695401</v>
      </c>
      <c r="D373" s="33">
        <f>IF(INDEX('Sample Input'!$C$9:$P$9,MATCH(C373,'Sample Input'!$C$9:$P$9,1))&gt;=20,FORECAST(C373,INDEX('Sample Input'!$C$10:$P$10,MATCH(C373,'Sample Input'!$C$9:$P$9,1)-1):INDEX('Sample Input'!$C$10:$P$10,MATCH(C373,'Sample Input'!$C$9:$P$9,1)),INDEX('Sample Input'!$C$9:$P$9,MATCH(C373,'Sample Input'!$C$9:$P$9,1)-1):INDEX('Sample Input'!$C$9:$P$9,MATCH(C373,'Sample Input'!$C$9:$P$9,1))),FORECAST(C373,INDEX('Sample Input'!$C$10:$P$10,MATCH(C373,'Sample Input'!$C$9:$P$9,1)):INDEX('Sample Input'!$C$10:$P$10,MATCH(C373,'Sample Input'!$C$9:$P$9,1)+1),INDEX('Sample Input'!$C$9:$P$9,MATCH(C373,'Sample Input'!$C$9:$P$9,1)):INDEX('Sample Input'!$C$9:$P$9,MATCH(C373,'Sample Input'!$C$9:$P$9,1)+1)))</f>
        <v>0</v>
      </c>
      <c r="E373" s="33">
        <f>IF(INDEX('Sample Input'!$C$9:$P$9,MATCH(C373,'Sample Input'!$C$9:$P$9,1))&gt;=20,FORECAST(C373,INDEX('Sample Input'!$C$11:$P$11,MATCH(C373,'Sample Input'!$C$9:$P$9,1)-1):INDEX('Sample Input'!$C$11:$P$11,MATCH(C373,'Sample Input'!$C$9:$P$9,1)),INDEX('Sample Input'!$C$9:$P$9,MATCH(C373,'Sample Input'!$C$9:$P$9,1)-1):INDEX('Sample Input'!$C$9:$P$9,MATCH(C373,'Sample Input'!$C$9:$P$9,1))),FORECAST(C373,INDEX('Sample Input'!$C$11:$P$11,MATCH(C373,'Sample Input'!$C$9:$P$9,1)):INDEX('Sample Input'!$C$11:$P$11,MATCH(C373,'Sample Input'!$C$9:$P$9,1)+1),INDEX('Sample Input'!$C$9:$P$9,MATCH(C373,'Sample Input'!$C$9:$P$9,1)):INDEX('Sample Input'!$C$9:$P$9,MATCH(C373,'Sample Input'!$C$9:$P$9,1)+1)))</f>
        <v>0</v>
      </c>
      <c r="F373" s="34">
        <f t="shared" si="111"/>
        <v>0.34157515625000001</v>
      </c>
      <c r="G373" s="34">
        <f t="shared" si="112"/>
        <v>0.359375</v>
      </c>
      <c r="H373" s="34">
        <f t="shared" si="113"/>
        <v>0.39130546875000005</v>
      </c>
      <c r="I373" s="35">
        <f t="shared" si="114"/>
        <v>92</v>
      </c>
      <c r="J373" s="35">
        <f t="shared" si="115"/>
        <v>92</v>
      </c>
      <c r="K373" s="35">
        <f t="shared" si="116"/>
        <v>92</v>
      </c>
      <c r="L373" s="35">
        <f t="shared" si="117"/>
        <v>162</v>
      </c>
      <c r="M373" s="35">
        <f t="shared" si="118"/>
        <v>162</v>
      </c>
      <c r="N373" s="36">
        <f t="shared" si="119"/>
        <v>162</v>
      </c>
      <c r="P373" s="48">
        <f>IF(INDEX('Sample Input'!$C$6:$P$6,MATCH(C373,'Sample Input'!$C$9:$P$9,1))&gt;='Sample Input'!$O$9,FORECAST(C373,INDEX('Sample Input'!$C$6:$P$6,MATCH(C373,'Sample Input'!$C$9:$P$9,1)-1):INDEX('Sample Input'!$C$6:$P$6,MATCH(C373,'Sample Input'!$C$9:$P$9,1)),INDEX('Sample Input'!$C$9:$P$9,MATCH(C373,'Sample Input'!$C$9:$P$9,1)-1):INDEX('Sample Input'!$C$9:$P$9,MATCH(C373,'Sample Input'!$C$9:$P$9,1))),FORECAST(C373,INDEX('Sample Input'!$C$6:$P$6,MATCH(C373,'Sample Input'!$C$9:$P$9,1)):INDEX('Sample Input'!$C$6:$P$6,MATCH(C373,'Sample Input'!$C$9:$P$9,1)+1),INDEX('Sample Input'!$C$9:$P$9,MATCH(C373,'Sample Input'!$C$9:$P$9,1)):INDEX('Sample Input'!$C$9:$P$9,MATCH(C373,'Sample Input'!$C$9:$P$9,1)+1)))</f>
        <v>66.472142415695401</v>
      </c>
      <c r="Q373" s="49">
        <f>IF(INDEX('Sample Input'!$C$9:$P$9,MATCH(C373,'Sample Input'!$C$9:$P$9,1))&gt;=20,FORECAST(C373,INDEX('Sample Input'!$C$7:$P$7,MATCH(C373,'Sample Input'!$C$9:$P$9,1)-1):INDEX('Sample Input'!$C$7:$P$7,MATCH(C373,'Sample Input'!$C$9:$P$9,1)),INDEX('Sample Input'!$C$9:$P$9,MATCH(C373,'Sample Input'!$C$9:$P$9,1)-1):INDEX('Sample Input'!$C$9:$P$9,MATCH(C373,'Sample Input'!$C$9:$P$9,1))),FORECAST(C373,INDEX('Sample Input'!$C$7:$P$7,MATCH(C373,'Sample Input'!$C$9:$P$9,1)):INDEX('Sample Input'!$C$7:$P$7,MATCH(C373,'Sample Input'!$C$9:$P$9,1)+1),INDEX('Sample Input'!$C$9:$P$9,MATCH(C373,'Sample Input'!$C$9:$P$9,1)):INDEX('Sample Input'!$C$9:$P$9,MATCH(C373,'Sample Input'!$C$9:$P$9,1)+1)))</f>
        <v>0</v>
      </c>
      <c r="R373" s="50">
        <f>IF(INDEX('Sample Input'!$C$9:$P$9,MATCH(C373,'Sample Input'!$C$9:$P$9,1))&gt;=20,FORECAST(C373,INDEX('Sample Input'!$C$8:$P$8,MATCH(C373,'Sample Input'!$C$9:$P$9,1)-1):INDEX('Sample Input'!$C$8:$P$8,MATCH(C373,'Sample Input'!$C$9:$P$9,1)),INDEX('Sample Input'!$C$9:$P$9,MATCH(C373,'Sample Input'!$C$9:$P$9,1)-1):INDEX('Sample Input'!$C$9:$P$9,MATCH(C373,'Sample Input'!$C$9:$P$9,1))),FORECAST(C373,INDEX('Sample Input'!$C$8:$P$8,MATCH(C373,'Sample Input'!$C$9:$P$9,1)):INDEX('Sample Input'!$C$8:$P$8,MATCH(C373,'Sample Input'!$C$9:$P$9,1)+1),INDEX('Sample Input'!$C$9:$P$9,MATCH(C373,'Sample Input'!$C$9:$P$9,1)):INDEX('Sample Input'!$C$9:$P$9,MATCH(C373,'Sample Input'!$C$9:$P$9,1)+1)))</f>
        <v>0</v>
      </c>
      <c r="T373" s="32">
        <f t="shared" si="120"/>
        <v>66.472142415695401</v>
      </c>
      <c r="U373" s="33">
        <f t="shared" si="121"/>
        <v>0</v>
      </c>
      <c r="V373" s="33">
        <f t="shared" si="122"/>
        <v>0</v>
      </c>
      <c r="W373" s="34">
        <f t="shared" si="123"/>
        <v>0.34157515625000001</v>
      </c>
      <c r="X373" s="34">
        <f t="shared" si="124"/>
        <v>0.359375</v>
      </c>
      <c r="Y373" s="34">
        <f t="shared" si="125"/>
        <v>0.39130546875000005</v>
      </c>
      <c r="Z373" s="35">
        <f t="shared" si="126"/>
        <v>92</v>
      </c>
      <c r="AA373" s="35">
        <f t="shared" si="127"/>
        <v>92</v>
      </c>
      <c r="AB373" s="35">
        <f t="shared" si="128"/>
        <v>92</v>
      </c>
      <c r="AC373" s="35">
        <f t="shared" si="129"/>
        <v>162</v>
      </c>
      <c r="AD373" s="35">
        <f t="shared" si="130"/>
        <v>162</v>
      </c>
      <c r="AE373" s="36">
        <f t="shared" si="131"/>
        <v>162</v>
      </c>
    </row>
    <row r="374" spans="1:31" x14ac:dyDescent="0.25">
      <c r="A374" s="56">
        <v>369</v>
      </c>
      <c r="C374" s="32">
        <f t="shared" si="110"/>
        <v>66.546777879427779</v>
      </c>
      <c r="D374" s="33">
        <f>IF(INDEX('Sample Input'!$C$9:$P$9,MATCH(C374,'Sample Input'!$C$9:$P$9,1))&gt;=20,FORECAST(C374,INDEX('Sample Input'!$C$10:$P$10,MATCH(C374,'Sample Input'!$C$9:$P$9,1)-1):INDEX('Sample Input'!$C$10:$P$10,MATCH(C374,'Sample Input'!$C$9:$P$9,1)),INDEX('Sample Input'!$C$9:$P$9,MATCH(C374,'Sample Input'!$C$9:$P$9,1)-1):INDEX('Sample Input'!$C$9:$P$9,MATCH(C374,'Sample Input'!$C$9:$P$9,1))),FORECAST(C374,INDEX('Sample Input'!$C$10:$P$10,MATCH(C374,'Sample Input'!$C$9:$P$9,1)):INDEX('Sample Input'!$C$10:$P$10,MATCH(C374,'Sample Input'!$C$9:$P$9,1)+1),INDEX('Sample Input'!$C$9:$P$9,MATCH(C374,'Sample Input'!$C$9:$P$9,1)):INDEX('Sample Input'!$C$9:$P$9,MATCH(C374,'Sample Input'!$C$9:$P$9,1)+1)))</f>
        <v>0</v>
      </c>
      <c r="E374" s="33">
        <f>IF(INDEX('Sample Input'!$C$9:$P$9,MATCH(C374,'Sample Input'!$C$9:$P$9,1))&gt;=20,FORECAST(C374,INDEX('Sample Input'!$C$11:$P$11,MATCH(C374,'Sample Input'!$C$9:$P$9,1)-1):INDEX('Sample Input'!$C$11:$P$11,MATCH(C374,'Sample Input'!$C$9:$P$9,1)),INDEX('Sample Input'!$C$9:$P$9,MATCH(C374,'Sample Input'!$C$9:$P$9,1)-1):INDEX('Sample Input'!$C$9:$P$9,MATCH(C374,'Sample Input'!$C$9:$P$9,1))),FORECAST(C374,INDEX('Sample Input'!$C$11:$P$11,MATCH(C374,'Sample Input'!$C$9:$P$9,1)):INDEX('Sample Input'!$C$11:$P$11,MATCH(C374,'Sample Input'!$C$9:$P$9,1)+1),INDEX('Sample Input'!$C$9:$P$9,MATCH(C374,'Sample Input'!$C$9:$P$9,1)):INDEX('Sample Input'!$C$9:$P$9,MATCH(C374,'Sample Input'!$C$9:$P$9,1)+1)))</f>
        <v>0</v>
      </c>
      <c r="F374" s="34">
        <f t="shared" si="111"/>
        <v>0.34250334960937495</v>
      </c>
      <c r="G374" s="34">
        <f t="shared" si="112"/>
        <v>0.36035156249999994</v>
      </c>
      <c r="H374" s="34">
        <f t="shared" si="113"/>
        <v>0.39236879882812498</v>
      </c>
      <c r="I374" s="35">
        <f t="shared" si="114"/>
        <v>92</v>
      </c>
      <c r="J374" s="35">
        <f t="shared" si="115"/>
        <v>92</v>
      </c>
      <c r="K374" s="35">
        <f t="shared" si="116"/>
        <v>92</v>
      </c>
      <c r="L374" s="35">
        <f t="shared" si="117"/>
        <v>162</v>
      </c>
      <c r="M374" s="35">
        <f t="shared" si="118"/>
        <v>162</v>
      </c>
      <c r="N374" s="36">
        <f t="shared" si="119"/>
        <v>162</v>
      </c>
      <c r="P374" s="48">
        <f>IF(INDEX('Sample Input'!$C$6:$P$6,MATCH(C374,'Sample Input'!$C$9:$P$9,1))&gt;='Sample Input'!$O$9,FORECAST(C374,INDEX('Sample Input'!$C$6:$P$6,MATCH(C374,'Sample Input'!$C$9:$P$9,1)-1):INDEX('Sample Input'!$C$6:$P$6,MATCH(C374,'Sample Input'!$C$9:$P$9,1)),INDEX('Sample Input'!$C$9:$P$9,MATCH(C374,'Sample Input'!$C$9:$P$9,1)-1):INDEX('Sample Input'!$C$9:$P$9,MATCH(C374,'Sample Input'!$C$9:$P$9,1))),FORECAST(C374,INDEX('Sample Input'!$C$6:$P$6,MATCH(C374,'Sample Input'!$C$9:$P$9,1)):INDEX('Sample Input'!$C$6:$P$6,MATCH(C374,'Sample Input'!$C$9:$P$9,1)+1),INDEX('Sample Input'!$C$9:$P$9,MATCH(C374,'Sample Input'!$C$9:$P$9,1)):INDEX('Sample Input'!$C$9:$P$9,MATCH(C374,'Sample Input'!$C$9:$P$9,1)+1)))</f>
        <v>66.546777879427779</v>
      </c>
      <c r="Q374" s="49">
        <f>IF(INDEX('Sample Input'!$C$9:$P$9,MATCH(C374,'Sample Input'!$C$9:$P$9,1))&gt;=20,FORECAST(C374,INDEX('Sample Input'!$C$7:$P$7,MATCH(C374,'Sample Input'!$C$9:$P$9,1)-1):INDEX('Sample Input'!$C$7:$P$7,MATCH(C374,'Sample Input'!$C$9:$P$9,1)),INDEX('Sample Input'!$C$9:$P$9,MATCH(C374,'Sample Input'!$C$9:$P$9,1)-1):INDEX('Sample Input'!$C$9:$P$9,MATCH(C374,'Sample Input'!$C$9:$P$9,1))),FORECAST(C374,INDEX('Sample Input'!$C$7:$P$7,MATCH(C374,'Sample Input'!$C$9:$P$9,1)):INDEX('Sample Input'!$C$7:$P$7,MATCH(C374,'Sample Input'!$C$9:$P$9,1)+1),INDEX('Sample Input'!$C$9:$P$9,MATCH(C374,'Sample Input'!$C$9:$P$9,1)):INDEX('Sample Input'!$C$9:$P$9,MATCH(C374,'Sample Input'!$C$9:$P$9,1)+1)))</f>
        <v>0</v>
      </c>
      <c r="R374" s="50">
        <f>IF(INDEX('Sample Input'!$C$9:$P$9,MATCH(C374,'Sample Input'!$C$9:$P$9,1))&gt;=20,FORECAST(C374,INDEX('Sample Input'!$C$8:$P$8,MATCH(C374,'Sample Input'!$C$9:$P$9,1)-1):INDEX('Sample Input'!$C$8:$P$8,MATCH(C374,'Sample Input'!$C$9:$P$9,1)),INDEX('Sample Input'!$C$9:$P$9,MATCH(C374,'Sample Input'!$C$9:$P$9,1)-1):INDEX('Sample Input'!$C$9:$P$9,MATCH(C374,'Sample Input'!$C$9:$P$9,1))),FORECAST(C374,INDEX('Sample Input'!$C$8:$P$8,MATCH(C374,'Sample Input'!$C$9:$P$9,1)):INDEX('Sample Input'!$C$8:$P$8,MATCH(C374,'Sample Input'!$C$9:$P$9,1)+1),INDEX('Sample Input'!$C$9:$P$9,MATCH(C374,'Sample Input'!$C$9:$P$9,1)):INDEX('Sample Input'!$C$9:$P$9,MATCH(C374,'Sample Input'!$C$9:$P$9,1)+1)))</f>
        <v>0</v>
      </c>
      <c r="T374" s="32">
        <f t="shared" si="120"/>
        <v>66.546777879427779</v>
      </c>
      <c r="U374" s="33">
        <f t="shared" si="121"/>
        <v>0</v>
      </c>
      <c r="V374" s="33">
        <f t="shared" si="122"/>
        <v>0</v>
      </c>
      <c r="W374" s="34">
        <f t="shared" si="123"/>
        <v>0.34250334960937495</v>
      </c>
      <c r="X374" s="34">
        <f t="shared" si="124"/>
        <v>0.36035156249999994</v>
      </c>
      <c r="Y374" s="34">
        <f t="shared" si="125"/>
        <v>0.39236879882812498</v>
      </c>
      <c r="Z374" s="35">
        <f t="shared" si="126"/>
        <v>92</v>
      </c>
      <c r="AA374" s="35">
        <f t="shared" si="127"/>
        <v>92</v>
      </c>
      <c r="AB374" s="35">
        <f t="shared" si="128"/>
        <v>92</v>
      </c>
      <c r="AC374" s="35">
        <f t="shared" si="129"/>
        <v>162</v>
      </c>
      <c r="AD374" s="35">
        <f t="shared" si="130"/>
        <v>162</v>
      </c>
      <c r="AE374" s="36">
        <f t="shared" si="131"/>
        <v>162</v>
      </c>
    </row>
    <row r="375" spans="1:31" x14ac:dyDescent="0.25">
      <c r="A375" s="56">
        <v>370</v>
      </c>
      <c r="C375" s="32">
        <f t="shared" si="110"/>
        <v>66.621278621923437</v>
      </c>
      <c r="D375" s="33">
        <f>IF(INDEX('Sample Input'!$C$9:$P$9,MATCH(C375,'Sample Input'!$C$9:$P$9,1))&gt;=20,FORECAST(C375,INDEX('Sample Input'!$C$10:$P$10,MATCH(C375,'Sample Input'!$C$9:$P$9,1)-1):INDEX('Sample Input'!$C$10:$P$10,MATCH(C375,'Sample Input'!$C$9:$P$9,1)),INDEX('Sample Input'!$C$9:$P$9,MATCH(C375,'Sample Input'!$C$9:$P$9,1)-1):INDEX('Sample Input'!$C$9:$P$9,MATCH(C375,'Sample Input'!$C$9:$P$9,1))),FORECAST(C375,INDEX('Sample Input'!$C$10:$P$10,MATCH(C375,'Sample Input'!$C$9:$P$9,1)):INDEX('Sample Input'!$C$10:$P$10,MATCH(C375,'Sample Input'!$C$9:$P$9,1)+1),INDEX('Sample Input'!$C$9:$P$9,MATCH(C375,'Sample Input'!$C$9:$P$9,1)):INDEX('Sample Input'!$C$9:$P$9,MATCH(C375,'Sample Input'!$C$9:$P$9,1)+1)))</f>
        <v>0</v>
      </c>
      <c r="E375" s="33">
        <f>IF(INDEX('Sample Input'!$C$9:$P$9,MATCH(C375,'Sample Input'!$C$9:$P$9,1))&gt;=20,FORECAST(C375,INDEX('Sample Input'!$C$11:$P$11,MATCH(C375,'Sample Input'!$C$9:$P$9,1)-1):INDEX('Sample Input'!$C$11:$P$11,MATCH(C375,'Sample Input'!$C$9:$P$9,1)),INDEX('Sample Input'!$C$9:$P$9,MATCH(C375,'Sample Input'!$C$9:$P$9,1)-1):INDEX('Sample Input'!$C$9:$P$9,MATCH(C375,'Sample Input'!$C$9:$P$9,1))),FORECAST(C375,INDEX('Sample Input'!$C$11:$P$11,MATCH(C375,'Sample Input'!$C$9:$P$9,1)):INDEX('Sample Input'!$C$11:$P$11,MATCH(C375,'Sample Input'!$C$9:$P$9,1)+1),INDEX('Sample Input'!$C$9:$P$9,MATCH(C375,'Sample Input'!$C$9:$P$9,1)):INDEX('Sample Input'!$C$9:$P$9,MATCH(C375,'Sample Input'!$C$9:$P$9,1)+1)))</f>
        <v>0</v>
      </c>
      <c r="F375" s="34">
        <f t="shared" si="111"/>
        <v>0.34343154296874995</v>
      </c>
      <c r="G375" s="34">
        <f t="shared" si="112"/>
        <v>0.36132812499999994</v>
      </c>
      <c r="H375" s="34">
        <f t="shared" si="113"/>
        <v>0.39343212890624996</v>
      </c>
      <c r="I375" s="35">
        <f t="shared" si="114"/>
        <v>92</v>
      </c>
      <c r="J375" s="35">
        <f t="shared" si="115"/>
        <v>92</v>
      </c>
      <c r="K375" s="35">
        <f t="shared" si="116"/>
        <v>92</v>
      </c>
      <c r="L375" s="35">
        <f t="shared" si="117"/>
        <v>162</v>
      </c>
      <c r="M375" s="35">
        <f t="shared" si="118"/>
        <v>162</v>
      </c>
      <c r="N375" s="36">
        <f t="shared" si="119"/>
        <v>162</v>
      </c>
      <c r="P375" s="48">
        <f>IF(INDEX('Sample Input'!$C$6:$P$6,MATCH(C375,'Sample Input'!$C$9:$P$9,1))&gt;='Sample Input'!$O$9,FORECAST(C375,INDEX('Sample Input'!$C$6:$P$6,MATCH(C375,'Sample Input'!$C$9:$P$9,1)-1):INDEX('Sample Input'!$C$6:$P$6,MATCH(C375,'Sample Input'!$C$9:$P$9,1)),INDEX('Sample Input'!$C$9:$P$9,MATCH(C375,'Sample Input'!$C$9:$P$9,1)-1):INDEX('Sample Input'!$C$9:$P$9,MATCH(C375,'Sample Input'!$C$9:$P$9,1))),FORECAST(C375,INDEX('Sample Input'!$C$6:$P$6,MATCH(C375,'Sample Input'!$C$9:$P$9,1)):INDEX('Sample Input'!$C$6:$P$6,MATCH(C375,'Sample Input'!$C$9:$P$9,1)+1),INDEX('Sample Input'!$C$9:$P$9,MATCH(C375,'Sample Input'!$C$9:$P$9,1)):INDEX('Sample Input'!$C$9:$P$9,MATCH(C375,'Sample Input'!$C$9:$P$9,1)+1)))</f>
        <v>66.621278621923437</v>
      </c>
      <c r="Q375" s="49">
        <f>IF(INDEX('Sample Input'!$C$9:$P$9,MATCH(C375,'Sample Input'!$C$9:$P$9,1))&gt;=20,FORECAST(C375,INDEX('Sample Input'!$C$7:$P$7,MATCH(C375,'Sample Input'!$C$9:$P$9,1)-1):INDEX('Sample Input'!$C$7:$P$7,MATCH(C375,'Sample Input'!$C$9:$P$9,1)),INDEX('Sample Input'!$C$9:$P$9,MATCH(C375,'Sample Input'!$C$9:$P$9,1)-1):INDEX('Sample Input'!$C$9:$P$9,MATCH(C375,'Sample Input'!$C$9:$P$9,1))),FORECAST(C375,INDEX('Sample Input'!$C$7:$P$7,MATCH(C375,'Sample Input'!$C$9:$P$9,1)):INDEX('Sample Input'!$C$7:$P$7,MATCH(C375,'Sample Input'!$C$9:$P$9,1)+1),INDEX('Sample Input'!$C$9:$P$9,MATCH(C375,'Sample Input'!$C$9:$P$9,1)):INDEX('Sample Input'!$C$9:$P$9,MATCH(C375,'Sample Input'!$C$9:$P$9,1)+1)))</f>
        <v>0</v>
      </c>
      <c r="R375" s="50">
        <f>IF(INDEX('Sample Input'!$C$9:$P$9,MATCH(C375,'Sample Input'!$C$9:$P$9,1))&gt;=20,FORECAST(C375,INDEX('Sample Input'!$C$8:$P$8,MATCH(C375,'Sample Input'!$C$9:$P$9,1)-1):INDEX('Sample Input'!$C$8:$P$8,MATCH(C375,'Sample Input'!$C$9:$P$9,1)),INDEX('Sample Input'!$C$9:$P$9,MATCH(C375,'Sample Input'!$C$9:$P$9,1)-1):INDEX('Sample Input'!$C$9:$P$9,MATCH(C375,'Sample Input'!$C$9:$P$9,1))),FORECAST(C375,INDEX('Sample Input'!$C$8:$P$8,MATCH(C375,'Sample Input'!$C$9:$P$9,1)):INDEX('Sample Input'!$C$8:$P$8,MATCH(C375,'Sample Input'!$C$9:$P$9,1)+1),INDEX('Sample Input'!$C$9:$P$9,MATCH(C375,'Sample Input'!$C$9:$P$9,1)):INDEX('Sample Input'!$C$9:$P$9,MATCH(C375,'Sample Input'!$C$9:$P$9,1)+1)))</f>
        <v>0</v>
      </c>
      <c r="T375" s="32">
        <f t="shared" si="120"/>
        <v>66.621278621923437</v>
      </c>
      <c r="U375" s="33">
        <f t="shared" si="121"/>
        <v>0</v>
      </c>
      <c r="V375" s="33">
        <f t="shared" si="122"/>
        <v>0</v>
      </c>
      <c r="W375" s="34">
        <f t="shared" si="123"/>
        <v>0.34343154296874995</v>
      </c>
      <c r="X375" s="34">
        <f t="shared" si="124"/>
        <v>0.36132812499999994</v>
      </c>
      <c r="Y375" s="34">
        <f t="shared" si="125"/>
        <v>0.39343212890624996</v>
      </c>
      <c r="Z375" s="35">
        <f t="shared" si="126"/>
        <v>92</v>
      </c>
      <c r="AA375" s="35">
        <f t="shared" si="127"/>
        <v>92</v>
      </c>
      <c r="AB375" s="35">
        <f t="shared" si="128"/>
        <v>92</v>
      </c>
      <c r="AC375" s="35">
        <f t="shared" si="129"/>
        <v>162</v>
      </c>
      <c r="AD375" s="35">
        <f t="shared" si="130"/>
        <v>162</v>
      </c>
      <c r="AE375" s="36">
        <f t="shared" si="131"/>
        <v>162</v>
      </c>
    </row>
    <row r="376" spans="1:31" x14ac:dyDescent="0.25">
      <c r="A376" s="56">
        <v>371</v>
      </c>
      <c r="C376" s="32">
        <f t="shared" si="110"/>
        <v>66.695645249489885</v>
      </c>
      <c r="D376" s="33">
        <f>IF(INDEX('Sample Input'!$C$9:$P$9,MATCH(C376,'Sample Input'!$C$9:$P$9,1))&gt;=20,FORECAST(C376,INDEX('Sample Input'!$C$10:$P$10,MATCH(C376,'Sample Input'!$C$9:$P$9,1)-1):INDEX('Sample Input'!$C$10:$P$10,MATCH(C376,'Sample Input'!$C$9:$P$9,1)),INDEX('Sample Input'!$C$9:$P$9,MATCH(C376,'Sample Input'!$C$9:$P$9,1)-1):INDEX('Sample Input'!$C$9:$P$9,MATCH(C376,'Sample Input'!$C$9:$P$9,1))),FORECAST(C376,INDEX('Sample Input'!$C$10:$P$10,MATCH(C376,'Sample Input'!$C$9:$P$9,1)):INDEX('Sample Input'!$C$10:$P$10,MATCH(C376,'Sample Input'!$C$9:$P$9,1)+1),INDEX('Sample Input'!$C$9:$P$9,MATCH(C376,'Sample Input'!$C$9:$P$9,1)):INDEX('Sample Input'!$C$9:$P$9,MATCH(C376,'Sample Input'!$C$9:$P$9,1)+1)))</f>
        <v>0</v>
      </c>
      <c r="E376" s="33">
        <f>IF(INDEX('Sample Input'!$C$9:$P$9,MATCH(C376,'Sample Input'!$C$9:$P$9,1))&gt;=20,FORECAST(C376,INDEX('Sample Input'!$C$11:$P$11,MATCH(C376,'Sample Input'!$C$9:$P$9,1)-1):INDEX('Sample Input'!$C$11:$P$11,MATCH(C376,'Sample Input'!$C$9:$P$9,1)),INDEX('Sample Input'!$C$9:$P$9,MATCH(C376,'Sample Input'!$C$9:$P$9,1)-1):INDEX('Sample Input'!$C$9:$P$9,MATCH(C376,'Sample Input'!$C$9:$P$9,1))),FORECAST(C376,INDEX('Sample Input'!$C$11:$P$11,MATCH(C376,'Sample Input'!$C$9:$P$9,1)):INDEX('Sample Input'!$C$11:$P$11,MATCH(C376,'Sample Input'!$C$9:$P$9,1)+1),INDEX('Sample Input'!$C$9:$P$9,MATCH(C376,'Sample Input'!$C$9:$P$9,1)):INDEX('Sample Input'!$C$9:$P$9,MATCH(C376,'Sample Input'!$C$9:$P$9,1)+1)))</f>
        <v>0</v>
      </c>
      <c r="F376" s="34">
        <f t="shared" si="111"/>
        <v>0.34435973632812511</v>
      </c>
      <c r="G376" s="34">
        <f t="shared" si="112"/>
        <v>0.36230468750000011</v>
      </c>
      <c r="H376" s="34">
        <f t="shared" si="113"/>
        <v>0.39449545898437516</v>
      </c>
      <c r="I376" s="35">
        <f t="shared" si="114"/>
        <v>92</v>
      </c>
      <c r="J376" s="35">
        <f t="shared" si="115"/>
        <v>92</v>
      </c>
      <c r="K376" s="35">
        <f t="shared" si="116"/>
        <v>92</v>
      </c>
      <c r="L376" s="35">
        <f t="shared" si="117"/>
        <v>162</v>
      </c>
      <c r="M376" s="35">
        <f t="shared" si="118"/>
        <v>162</v>
      </c>
      <c r="N376" s="36">
        <f t="shared" si="119"/>
        <v>162</v>
      </c>
      <c r="P376" s="48">
        <f>IF(INDEX('Sample Input'!$C$6:$P$6,MATCH(C376,'Sample Input'!$C$9:$P$9,1))&gt;='Sample Input'!$O$9,FORECAST(C376,INDEX('Sample Input'!$C$6:$P$6,MATCH(C376,'Sample Input'!$C$9:$P$9,1)-1):INDEX('Sample Input'!$C$6:$P$6,MATCH(C376,'Sample Input'!$C$9:$P$9,1)),INDEX('Sample Input'!$C$9:$P$9,MATCH(C376,'Sample Input'!$C$9:$P$9,1)-1):INDEX('Sample Input'!$C$9:$P$9,MATCH(C376,'Sample Input'!$C$9:$P$9,1))),FORECAST(C376,INDEX('Sample Input'!$C$6:$P$6,MATCH(C376,'Sample Input'!$C$9:$P$9,1)):INDEX('Sample Input'!$C$6:$P$6,MATCH(C376,'Sample Input'!$C$9:$P$9,1)+1),INDEX('Sample Input'!$C$9:$P$9,MATCH(C376,'Sample Input'!$C$9:$P$9,1)):INDEX('Sample Input'!$C$9:$P$9,MATCH(C376,'Sample Input'!$C$9:$P$9,1)+1)))</f>
        <v>66.695645249489885</v>
      </c>
      <c r="Q376" s="49">
        <f>IF(INDEX('Sample Input'!$C$9:$P$9,MATCH(C376,'Sample Input'!$C$9:$P$9,1))&gt;=20,FORECAST(C376,INDEX('Sample Input'!$C$7:$P$7,MATCH(C376,'Sample Input'!$C$9:$P$9,1)-1):INDEX('Sample Input'!$C$7:$P$7,MATCH(C376,'Sample Input'!$C$9:$P$9,1)),INDEX('Sample Input'!$C$9:$P$9,MATCH(C376,'Sample Input'!$C$9:$P$9,1)-1):INDEX('Sample Input'!$C$9:$P$9,MATCH(C376,'Sample Input'!$C$9:$P$9,1))),FORECAST(C376,INDEX('Sample Input'!$C$7:$P$7,MATCH(C376,'Sample Input'!$C$9:$P$9,1)):INDEX('Sample Input'!$C$7:$P$7,MATCH(C376,'Sample Input'!$C$9:$P$9,1)+1),INDEX('Sample Input'!$C$9:$P$9,MATCH(C376,'Sample Input'!$C$9:$P$9,1)):INDEX('Sample Input'!$C$9:$P$9,MATCH(C376,'Sample Input'!$C$9:$P$9,1)+1)))</f>
        <v>0</v>
      </c>
      <c r="R376" s="50">
        <f>IF(INDEX('Sample Input'!$C$9:$P$9,MATCH(C376,'Sample Input'!$C$9:$P$9,1))&gt;=20,FORECAST(C376,INDEX('Sample Input'!$C$8:$P$8,MATCH(C376,'Sample Input'!$C$9:$P$9,1)-1):INDEX('Sample Input'!$C$8:$P$8,MATCH(C376,'Sample Input'!$C$9:$P$9,1)),INDEX('Sample Input'!$C$9:$P$9,MATCH(C376,'Sample Input'!$C$9:$P$9,1)-1):INDEX('Sample Input'!$C$9:$P$9,MATCH(C376,'Sample Input'!$C$9:$P$9,1))),FORECAST(C376,INDEX('Sample Input'!$C$8:$P$8,MATCH(C376,'Sample Input'!$C$9:$P$9,1)):INDEX('Sample Input'!$C$8:$P$8,MATCH(C376,'Sample Input'!$C$9:$P$9,1)+1),INDEX('Sample Input'!$C$9:$P$9,MATCH(C376,'Sample Input'!$C$9:$P$9,1)):INDEX('Sample Input'!$C$9:$P$9,MATCH(C376,'Sample Input'!$C$9:$P$9,1)+1)))</f>
        <v>0</v>
      </c>
      <c r="T376" s="32">
        <f t="shared" si="120"/>
        <v>66.695645249489885</v>
      </c>
      <c r="U376" s="33">
        <f t="shared" si="121"/>
        <v>0</v>
      </c>
      <c r="V376" s="33">
        <f t="shared" si="122"/>
        <v>0</v>
      </c>
      <c r="W376" s="34">
        <f t="shared" si="123"/>
        <v>0.34435973632812511</v>
      </c>
      <c r="X376" s="34">
        <f t="shared" si="124"/>
        <v>0.36230468750000011</v>
      </c>
      <c r="Y376" s="34">
        <f t="shared" si="125"/>
        <v>0.39449545898437516</v>
      </c>
      <c r="Z376" s="35">
        <f t="shared" si="126"/>
        <v>92</v>
      </c>
      <c r="AA376" s="35">
        <f t="shared" si="127"/>
        <v>92</v>
      </c>
      <c r="AB376" s="35">
        <f t="shared" si="128"/>
        <v>92</v>
      </c>
      <c r="AC376" s="35">
        <f t="shared" si="129"/>
        <v>162</v>
      </c>
      <c r="AD376" s="35">
        <f t="shared" si="130"/>
        <v>162</v>
      </c>
      <c r="AE376" s="36">
        <f t="shared" si="131"/>
        <v>162</v>
      </c>
    </row>
    <row r="377" spans="1:31" x14ac:dyDescent="0.25">
      <c r="A377" s="56">
        <v>372</v>
      </c>
      <c r="C377" s="32">
        <f t="shared" si="110"/>
        <v>66.769878364080498</v>
      </c>
      <c r="D377" s="33">
        <f>IF(INDEX('Sample Input'!$C$9:$P$9,MATCH(C377,'Sample Input'!$C$9:$P$9,1))&gt;=20,FORECAST(C377,INDEX('Sample Input'!$C$10:$P$10,MATCH(C377,'Sample Input'!$C$9:$P$9,1)-1):INDEX('Sample Input'!$C$10:$P$10,MATCH(C377,'Sample Input'!$C$9:$P$9,1)),INDEX('Sample Input'!$C$9:$P$9,MATCH(C377,'Sample Input'!$C$9:$P$9,1)-1):INDEX('Sample Input'!$C$9:$P$9,MATCH(C377,'Sample Input'!$C$9:$P$9,1))),FORECAST(C377,INDEX('Sample Input'!$C$10:$P$10,MATCH(C377,'Sample Input'!$C$9:$P$9,1)):INDEX('Sample Input'!$C$10:$P$10,MATCH(C377,'Sample Input'!$C$9:$P$9,1)+1),INDEX('Sample Input'!$C$9:$P$9,MATCH(C377,'Sample Input'!$C$9:$P$9,1)):INDEX('Sample Input'!$C$9:$P$9,MATCH(C377,'Sample Input'!$C$9:$P$9,1)+1)))</f>
        <v>0</v>
      </c>
      <c r="E377" s="33">
        <f>IF(INDEX('Sample Input'!$C$9:$P$9,MATCH(C377,'Sample Input'!$C$9:$P$9,1))&gt;=20,FORECAST(C377,INDEX('Sample Input'!$C$11:$P$11,MATCH(C377,'Sample Input'!$C$9:$P$9,1)-1):INDEX('Sample Input'!$C$11:$P$11,MATCH(C377,'Sample Input'!$C$9:$P$9,1)),INDEX('Sample Input'!$C$9:$P$9,MATCH(C377,'Sample Input'!$C$9:$P$9,1)-1):INDEX('Sample Input'!$C$9:$P$9,MATCH(C377,'Sample Input'!$C$9:$P$9,1))),FORECAST(C377,INDEX('Sample Input'!$C$11:$P$11,MATCH(C377,'Sample Input'!$C$9:$P$9,1)):INDEX('Sample Input'!$C$11:$P$11,MATCH(C377,'Sample Input'!$C$9:$P$9,1)+1),INDEX('Sample Input'!$C$9:$P$9,MATCH(C377,'Sample Input'!$C$9:$P$9,1)):INDEX('Sample Input'!$C$9:$P$9,MATCH(C377,'Sample Input'!$C$9:$P$9,1)+1)))</f>
        <v>0</v>
      </c>
      <c r="F377" s="34">
        <f t="shared" si="111"/>
        <v>0.34528792968750011</v>
      </c>
      <c r="G377" s="34">
        <f t="shared" si="112"/>
        <v>0.36328125000000011</v>
      </c>
      <c r="H377" s="34">
        <f t="shared" si="113"/>
        <v>0.39555878906250014</v>
      </c>
      <c r="I377" s="35">
        <f t="shared" si="114"/>
        <v>93</v>
      </c>
      <c r="J377" s="35">
        <f t="shared" si="115"/>
        <v>93</v>
      </c>
      <c r="K377" s="35">
        <f t="shared" si="116"/>
        <v>93</v>
      </c>
      <c r="L377" s="35">
        <f t="shared" si="117"/>
        <v>162</v>
      </c>
      <c r="M377" s="35">
        <f t="shared" si="118"/>
        <v>162</v>
      </c>
      <c r="N377" s="36">
        <f t="shared" si="119"/>
        <v>162</v>
      </c>
      <c r="P377" s="48">
        <f>IF(INDEX('Sample Input'!$C$6:$P$6,MATCH(C377,'Sample Input'!$C$9:$P$9,1))&gt;='Sample Input'!$O$9,FORECAST(C377,INDEX('Sample Input'!$C$6:$P$6,MATCH(C377,'Sample Input'!$C$9:$P$9,1)-1):INDEX('Sample Input'!$C$6:$P$6,MATCH(C377,'Sample Input'!$C$9:$P$9,1)),INDEX('Sample Input'!$C$9:$P$9,MATCH(C377,'Sample Input'!$C$9:$P$9,1)-1):INDEX('Sample Input'!$C$9:$P$9,MATCH(C377,'Sample Input'!$C$9:$P$9,1))),FORECAST(C377,INDEX('Sample Input'!$C$6:$P$6,MATCH(C377,'Sample Input'!$C$9:$P$9,1)):INDEX('Sample Input'!$C$6:$P$6,MATCH(C377,'Sample Input'!$C$9:$P$9,1)+1),INDEX('Sample Input'!$C$9:$P$9,MATCH(C377,'Sample Input'!$C$9:$P$9,1)):INDEX('Sample Input'!$C$9:$P$9,MATCH(C377,'Sample Input'!$C$9:$P$9,1)+1)))</f>
        <v>66.769878364080498</v>
      </c>
      <c r="Q377" s="49">
        <f>IF(INDEX('Sample Input'!$C$9:$P$9,MATCH(C377,'Sample Input'!$C$9:$P$9,1))&gt;=20,FORECAST(C377,INDEX('Sample Input'!$C$7:$P$7,MATCH(C377,'Sample Input'!$C$9:$P$9,1)-1):INDEX('Sample Input'!$C$7:$P$7,MATCH(C377,'Sample Input'!$C$9:$P$9,1)),INDEX('Sample Input'!$C$9:$P$9,MATCH(C377,'Sample Input'!$C$9:$P$9,1)-1):INDEX('Sample Input'!$C$9:$P$9,MATCH(C377,'Sample Input'!$C$9:$P$9,1))),FORECAST(C377,INDEX('Sample Input'!$C$7:$P$7,MATCH(C377,'Sample Input'!$C$9:$P$9,1)):INDEX('Sample Input'!$C$7:$P$7,MATCH(C377,'Sample Input'!$C$9:$P$9,1)+1),INDEX('Sample Input'!$C$9:$P$9,MATCH(C377,'Sample Input'!$C$9:$P$9,1)):INDEX('Sample Input'!$C$9:$P$9,MATCH(C377,'Sample Input'!$C$9:$P$9,1)+1)))</f>
        <v>0</v>
      </c>
      <c r="R377" s="50">
        <f>IF(INDEX('Sample Input'!$C$9:$P$9,MATCH(C377,'Sample Input'!$C$9:$P$9,1))&gt;=20,FORECAST(C377,INDEX('Sample Input'!$C$8:$P$8,MATCH(C377,'Sample Input'!$C$9:$P$9,1)-1):INDEX('Sample Input'!$C$8:$P$8,MATCH(C377,'Sample Input'!$C$9:$P$9,1)),INDEX('Sample Input'!$C$9:$P$9,MATCH(C377,'Sample Input'!$C$9:$P$9,1)-1):INDEX('Sample Input'!$C$9:$P$9,MATCH(C377,'Sample Input'!$C$9:$P$9,1))),FORECAST(C377,INDEX('Sample Input'!$C$8:$P$8,MATCH(C377,'Sample Input'!$C$9:$P$9,1)):INDEX('Sample Input'!$C$8:$P$8,MATCH(C377,'Sample Input'!$C$9:$P$9,1)+1),INDEX('Sample Input'!$C$9:$P$9,MATCH(C377,'Sample Input'!$C$9:$P$9,1)):INDEX('Sample Input'!$C$9:$P$9,MATCH(C377,'Sample Input'!$C$9:$P$9,1)+1)))</f>
        <v>0</v>
      </c>
      <c r="T377" s="32">
        <f t="shared" si="120"/>
        <v>66.769878364080498</v>
      </c>
      <c r="U377" s="33">
        <f t="shared" si="121"/>
        <v>0</v>
      </c>
      <c r="V377" s="33">
        <f t="shared" si="122"/>
        <v>0</v>
      </c>
      <c r="W377" s="34">
        <f t="shared" si="123"/>
        <v>0.34528792968750011</v>
      </c>
      <c r="X377" s="34">
        <f t="shared" si="124"/>
        <v>0.36328125000000011</v>
      </c>
      <c r="Y377" s="34">
        <f t="shared" si="125"/>
        <v>0.39555878906250014</v>
      </c>
      <c r="Z377" s="35">
        <f t="shared" si="126"/>
        <v>93</v>
      </c>
      <c r="AA377" s="35">
        <f t="shared" si="127"/>
        <v>93</v>
      </c>
      <c r="AB377" s="35">
        <f t="shared" si="128"/>
        <v>93</v>
      </c>
      <c r="AC377" s="35">
        <f t="shared" si="129"/>
        <v>162</v>
      </c>
      <c r="AD377" s="35">
        <f t="shared" si="130"/>
        <v>162</v>
      </c>
      <c r="AE377" s="36">
        <f t="shared" si="131"/>
        <v>162</v>
      </c>
    </row>
    <row r="378" spans="1:31" x14ac:dyDescent="0.25">
      <c r="A378" s="56">
        <v>373</v>
      </c>
      <c r="C378" s="32">
        <f t="shared" si="110"/>
        <v>66.843978563337473</v>
      </c>
      <c r="D378" s="33">
        <f>IF(INDEX('Sample Input'!$C$9:$P$9,MATCH(C378,'Sample Input'!$C$9:$P$9,1))&gt;=20,FORECAST(C378,INDEX('Sample Input'!$C$10:$P$10,MATCH(C378,'Sample Input'!$C$9:$P$9,1)-1):INDEX('Sample Input'!$C$10:$P$10,MATCH(C378,'Sample Input'!$C$9:$P$9,1)),INDEX('Sample Input'!$C$9:$P$9,MATCH(C378,'Sample Input'!$C$9:$P$9,1)-1):INDEX('Sample Input'!$C$9:$P$9,MATCH(C378,'Sample Input'!$C$9:$P$9,1))),FORECAST(C378,INDEX('Sample Input'!$C$10:$P$10,MATCH(C378,'Sample Input'!$C$9:$P$9,1)):INDEX('Sample Input'!$C$10:$P$10,MATCH(C378,'Sample Input'!$C$9:$P$9,1)+1),INDEX('Sample Input'!$C$9:$P$9,MATCH(C378,'Sample Input'!$C$9:$P$9,1)):INDEX('Sample Input'!$C$9:$P$9,MATCH(C378,'Sample Input'!$C$9:$P$9,1)+1)))</f>
        <v>0</v>
      </c>
      <c r="E378" s="33">
        <f>IF(INDEX('Sample Input'!$C$9:$P$9,MATCH(C378,'Sample Input'!$C$9:$P$9,1))&gt;=20,FORECAST(C378,INDEX('Sample Input'!$C$11:$P$11,MATCH(C378,'Sample Input'!$C$9:$P$9,1)-1):INDEX('Sample Input'!$C$11:$P$11,MATCH(C378,'Sample Input'!$C$9:$P$9,1)),INDEX('Sample Input'!$C$9:$P$9,MATCH(C378,'Sample Input'!$C$9:$P$9,1)-1):INDEX('Sample Input'!$C$9:$P$9,MATCH(C378,'Sample Input'!$C$9:$P$9,1))),FORECAST(C378,INDEX('Sample Input'!$C$11:$P$11,MATCH(C378,'Sample Input'!$C$9:$P$9,1)):INDEX('Sample Input'!$C$11:$P$11,MATCH(C378,'Sample Input'!$C$9:$P$9,1)+1),INDEX('Sample Input'!$C$9:$P$9,MATCH(C378,'Sample Input'!$C$9:$P$9,1)):INDEX('Sample Input'!$C$9:$P$9,MATCH(C378,'Sample Input'!$C$9:$P$9,1)+1)))</f>
        <v>0</v>
      </c>
      <c r="F378" s="34">
        <f t="shared" si="111"/>
        <v>0.34621612304687505</v>
      </c>
      <c r="G378" s="34">
        <f t="shared" si="112"/>
        <v>0.36425781250000006</v>
      </c>
      <c r="H378" s="34">
        <f t="shared" si="113"/>
        <v>0.39662211914062512</v>
      </c>
      <c r="I378" s="35">
        <f t="shared" si="114"/>
        <v>93</v>
      </c>
      <c r="J378" s="35">
        <f t="shared" si="115"/>
        <v>93</v>
      </c>
      <c r="K378" s="35">
        <f t="shared" si="116"/>
        <v>93</v>
      </c>
      <c r="L378" s="35">
        <f t="shared" si="117"/>
        <v>163</v>
      </c>
      <c r="M378" s="35">
        <f t="shared" si="118"/>
        <v>163</v>
      </c>
      <c r="N378" s="36">
        <f t="shared" si="119"/>
        <v>163</v>
      </c>
      <c r="P378" s="48">
        <f>IF(INDEX('Sample Input'!$C$6:$P$6,MATCH(C378,'Sample Input'!$C$9:$P$9,1))&gt;='Sample Input'!$O$9,FORECAST(C378,INDEX('Sample Input'!$C$6:$P$6,MATCH(C378,'Sample Input'!$C$9:$P$9,1)-1):INDEX('Sample Input'!$C$6:$P$6,MATCH(C378,'Sample Input'!$C$9:$P$9,1)),INDEX('Sample Input'!$C$9:$P$9,MATCH(C378,'Sample Input'!$C$9:$P$9,1)-1):INDEX('Sample Input'!$C$9:$P$9,MATCH(C378,'Sample Input'!$C$9:$P$9,1))),FORECAST(C378,INDEX('Sample Input'!$C$6:$P$6,MATCH(C378,'Sample Input'!$C$9:$P$9,1)):INDEX('Sample Input'!$C$6:$P$6,MATCH(C378,'Sample Input'!$C$9:$P$9,1)+1),INDEX('Sample Input'!$C$9:$P$9,MATCH(C378,'Sample Input'!$C$9:$P$9,1)):INDEX('Sample Input'!$C$9:$P$9,MATCH(C378,'Sample Input'!$C$9:$P$9,1)+1)))</f>
        <v>66.843978563337473</v>
      </c>
      <c r="Q378" s="49">
        <f>IF(INDEX('Sample Input'!$C$9:$P$9,MATCH(C378,'Sample Input'!$C$9:$P$9,1))&gt;=20,FORECAST(C378,INDEX('Sample Input'!$C$7:$P$7,MATCH(C378,'Sample Input'!$C$9:$P$9,1)-1):INDEX('Sample Input'!$C$7:$P$7,MATCH(C378,'Sample Input'!$C$9:$P$9,1)),INDEX('Sample Input'!$C$9:$P$9,MATCH(C378,'Sample Input'!$C$9:$P$9,1)-1):INDEX('Sample Input'!$C$9:$P$9,MATCH(C378,'Sample Input'!$C$9:$P$9,1))),FORECAST(C378,INDEX('Sample Input'!$C$7:$P$7,MATCH(C378,'Sample Input'!$C$9:$P$9,1)):INDEX('Sample Input'!$C$7:$P$7,MATCH(C378,'Sample Input'!$C$9:$P$9,1)+1),INDEX('Sample Input'!$C$9:$P$9,MATCH(C378,'Sample Input'!$C$9:$P$9,1)):INDEX('Sample Input'!$C$9:$P$9,MATCH(C378,'Sample Input'!$C$9:$P$9,1)+1)))</f>
        <v>0</v>
      </c>
      <c r="R378" s="50">
        <f>IF(INDEX('Sample Input'!$C$9:$P$9,MATCH(C378,'Sample Input'!$C$9:$P$9,1))&gt;=20,FORECAST(C378,INDEX('Sample Input'!$C$8:$P$8,MATCH(C378,'Sample Input'!$C$9:$P$9,1)-1):INDEX('Sample Input'!$C$8:$P$8,MATCH(C378,'Sample Input'!$C$9:$P$9,1)),INDEX('Sample Input'!$C$9:$P$9,MATCH(C378,'Sample Input'!$C$9:$P$9,1)-1):INDEX('Sample Input'!$C$9:$P$9,MATCH(C378,'Sample Input'!$C$9:$P$9,1))),FORECAST(C378,INDEX('Sample Input'!$C$8:$P$8,MATCH(C378,'Sample Input'!$C$9:$P$9,1)):INDEX('Sample Input'!$C$8:$P$8,MATCH(C378,'Sample Input'!$C$9:$P$9,1)+1),INDEX('Sample Input'!$C$9:$P$9,MATCH(C378,'Sample Input'!$C$9:$P$9,1)):INDEX('Sample Input'!$C$9:$P$9,MATCH(C378,'Sample Input'!$C$9:$P$9,1)+1)))</f>
        <v>0</v>
      </c>
      <c r="T378" s="32">
        <f t="shared" si="120"/>
        <v>66.843978563337473</v>
      </c>
      <c r="U378" s="33">
        <f t="shared" si="121"/>
        <v>0</v>
      </c>
      <c r="V378" s="33">
        <f t="shared" si="122"/>
        <v>0</v>
      </c>
      <c r="W378" s="34">
        <f t="shared" si="123"/>
        <v>0.34621612304687505</v>
      </c>
      <c r="X378" s="34">
        <f t="shared" si="124"/>
        <v>0.36425781250000006</v>
      </c>
      <c r="Y378" s="34">
        <f t="shared" si="125"/>
        <v>0.39662211914062512</v>
      </c>
      <c r="Z378" s="35">
        <f t="shared" si="126"/>
        <v>93</v>
      </c>
      <c r="AA378" s="35">
        <f t="shared" si="127"/>
        <v>93</v>
      </c>
      <c r="AB378" s="35">
        <f t="shared" si="128"/>
        <v>93</v>
      </c>
      <c r="AC378" s="35">
        <f t="shared" si="129"/>
        <v>163</v>
      </c>
      <c r="AD378" s="35">
        <f t="shared" si="130"/>
        <v>163</v>
      </c>
      <c r="AE378" s="36">
        <f t="shared" si="131"/>
        <v>163</v>
      </c>
    </row>
    <row r="379" spans="1:31" x14ac:dyDescent="0.25">
      <c r="A379" s="56">
        <v>374</v>
      </c>
      <c r="C379" s="32">
        <f t="shared" si="110"/>
        <v>66.917946440634097</v>
      </c>
      <c r="D379" s="33">
        <f>IF(INDEX('Sample Input'!$C$9:$P$9,MATCH(C379,'Sample Input'!$C$9:$P$9,1))&gt;=20,FORECAST(C379,INDEX('Sample Input'!$C$10:$P$10,MATCH(C379,'Sample Input'!$C$9:$P$9,1)-1):INDEX('Sample Input'!$C$10:$P$10,MATCH(C379,'Sample Input'!$C$9:$P$9,1)),INDEX('Sample Input'!$C$9:$P$9,MATCH(C379,'Sample Input'!$C$9:$P$9,1)-1):INDEX('Sample Input'!$C$9:$P$9,MATCH(C379,'Sample Input'!$C$9:$P$9,1))),FORECAST(C379,INDEX('Sample Input'!$C$10:$P$10,MATCH(C379,'Sample Input'!$C$9:$P$9,1)):INDEX('Sample Input'!$C$10:$P$10,MATCH(C379,'Sample Input'!$C$9:$P$9,1)+1),INDEX('Sample Input'!$C$9:$P$9,MATCH(C379,'Sample Input'!$C$9:$P$9,1)):INDEX('Sample Input'!$C$9:$P$9,MATCH(C379,'Sample Input'!$C$9:$P$9,1)+1)))</f>
        <v>0</v>
      </c>
      <c r="E379" s="33">
        <f>IF(INDEX('Sample Input'!$C$9:$P$9,MATCH(C379,'Sample Input'!$C$9:$P$9,1))&gt;=20,FORECAST(C379,INDEX('Sample Input'!$C$11:$P$11,MATCH(C379,'Sample Input'!$C$9:$P$9,1)-1):INDEX('Sample Input'!$C$11:$P$11,MATCH(C379,'Sample Input'!$C$9:$P$9,1)),INDEX('Sample Input'!$C$9:$P$9,MATCH(C379,'Sample Input'!$C$9:$P$9,1)-1):INDEX('Sample Input'!$C$9:$P$9,MATCH(C379,'Sample Input'!$C$9:$P$9,1))),FORECAST(C379,INDEX('Sample Input'!$C$11:$P$11,MATCH(C379,'Sample Input'!$C$9:$P$9,1)):INDEX('Sample Input'!$C$11:$P$11,MATCH(C379,'Sample Input'!$C$9:$P$9,1)+1),INDEX('Sample Input'!$C$9:$P$9,MATCH(C379,'Sample Input'!$C$9:$P$9,1)):INDEX('Sample Input'!$C$9:$P$9,MATCH(C379,'Sample Input'!$C$9:$P$9,1)+1)))</f>
        <v>0</v>
      </c>
      <c r="F379" s="34">
        <f t="shared" si="111"/>
        <v>0.34714431640625015</v>
      </c>
      <c r="G379" s="34">
        <f t="shared" si="112"/>
        <v>0.36523437500000017</v>
      </c>
      <c r="H379" s="34">
        <f t="shared" si="113"/>
        <v>0.39768544921875021</v>
      </c>
      <c r="I379" s="35">
        <f t="shared" si="114"/>
        <v>93</v>
      </c>
      <c r="J379" s="35">
        <f t="shared" si="115"/>
        <v>93</v>
      </c>
      <c r="K379" s="35">
        <f t="shared" si="116"/>
        <v>93</v>
      </c>
      <c r="L379" s="35">
        <f t="shared" si="117"/>
        <v>163</v>
      </c>
      <c r="M379" s="35">
        <f t="shared" si="118"/>
        <v>163</v>
      </c>
      <c r="N379" s="36">
        <f t="shared" si="119"/>
        <v>163</v>
      </c>
      <c r="P379" s="48">
        <f>IF(INDEX('Sample Input'!$C$6:$P$6,MATCH(C379,'Sample Input'!$C$9:$P$9,1))&gt;='Sample Input'!$O$9,FORECAST(C379,INDEX('Sample Input'!$C$6:$P$6,MATCH(C379,'Sample Input'!$C$9:$P$9,1)-1):INDEX('Sample Input'!$C$6:$P$6,MATCH(C379,'Sample Input'!$C$9:$P$9,1)),INDEX('Sample Input'!$C$9:$P$9,MATCH(C379,'Sample Input'!$C$9:$P$9,1)-1):INDEX('Sample Input'!$C$9:$P$9,MATCH(C379,'Sample Input'!$C$9:$P$9,1))),FORECAST(C379,INDEX('Sample Input'!$C$6:$P$6,MATCH(C379,'Sample Input'!$C$9:$P$9,1)):INDEX('Sample Input'!$C$6:$P$6,MATCH(C379,'Sample Input'!$C$9:$P$9,1)+1),INDEX('Sample Input'!$C$9:$P$9,MATCH(C379,'Sample Input'!$C$9:$P$9,1)):INDEX('Sample Input'!$C$9:$P$9,MATCH(C379,'Sample Input'!$C$9:$P$9,1)+1)))</f>
        <v>66.917946440634097</v>
      </c>
      <c r="Q379" s="49">
        <f>IF(INDEX('Sample Input'!$C$9:$P$9,MATCH(C379,'Sample Input'!$C$9:$P$9,1))&gt;=20,FORECAST(C379,INDEX('Sample Input'!$C$7:$P$7,MATCH(C379,'Sample Input'!$C$9:$P$9,1)-1):INDEX('Sample Input'!$C$7:$P$7,MATCH(C379,'Sample Input'!$C$9:$P$9,1)),INDEX('Sample Input'!$C$9:$P$9,MATCH(C379,'Sample Input'!$C$9:$P$9,1)-1):INDEX('Sample Input'!$C$9:$P$9,MATCH(C379,'Sample Input'!$C$9:$P$9,1))),FORECAST(C379,INDEX('Sample Input'!$C$7:$P$7,MATCH(C379,'Sample Input'!$C$9:$P$9,1)):INDEX('Sample Input'!$C$7:$P$7,MATCH(C379,'Sample Input'!$C$9:$P$9,1)+1),INDEX('Sample Input'!$C$9:$P$9,MATCH(C379,'Sample Input'!$C$9:$P$9,1)):INDEX('Sample Input'!$C$9:$P$9,MATCH(C379,'Sample Input'!$C$9:$P$9,1)+1)))</f>
        <v>0</v>
      </c>
      <c r="R379" s="50">
        <f>IF(INDEX('Sample Input'!$C$9:$P$9,MATCH(C379,'Sample Input'!$C$9:$P$9,1))&gt;=20,FORECAST(C379,INDEX('Sample Input'!$C$8:$P$8,MATCH(C379,'Sample Input'!$C$9:$P$9,1)-1):INDEX('Sample Input'!$C$8:$P$8,MATCH(C379,'Sample Input'!$C$9:$P$9,1)),INDEX('Sample Input'!$C$9:$P$9,MATCH(C379,'Sample Input'!$C$9:$P$9,1)-1):INDEX('Sample Input'!$C$9:$P$9,MATCH(C379,'Sample Input'!$C$9:$P$9,1))),FORECAST(C379,INDEX('Sample Input'!$C$8:$P$8,MATCH(C379,'Sample Input'!$C$9:$P$9,1)):INDEX('Sample Input'!$C$8:$P$8,MATCH(C379,'Sample Input'!$C$9:$P$9,1)+1),INDEX('Sample Input'!$C$9:$P$9,MATCH(C379,'Sample Input'!$C$9:$P$9,1)):INDEX('Sample Input'!$C$9:$P$9,MATCH(C379,'Sample Input'!$C$9:$P$9,1)+1)))</f>
        <v>0</v>
      </c>
      <c r="T379" s="32">
        <f t="shared" si="120"/>
        <v>66.917946440634097</v>
      </c>
      <c r="U379" s="33">
        <f t="shared" si="121"/>
        <v>0</v>
      </c>
      <c r="V379" s="33">
        <f t="shared" si="122"/>
        <v>0</v>
      </c>
      <c r="W379" s="34">
        <f t="shared" si="123"/>
        <v>0.34714431640625015</v>
      </c>
      <c r="X379" s="34">
        <f t="shared" si="124"/>
        <v>0.36523437500000017</v>
      </c>
      <c r="Y379" s="34">
        <f t="shared" si="125"/>
        <v>0.39768544921875021</v>
      </c>
      <c r="Z379" s="35">
        <f t="shared" si="126"/>
        <v>93</v>
      </c>
      <c r="AA379" s="35">
        <f t="shared" si="127"/>
        <v>93</v>
      </c>
      <c r="AB379" s="35">
        <f t="shared" si="128"/>
        <v>93</v>
      </c>
      <c r="AC379" s="35">
        <f t="shared" si="129"/>
        <v>163</v>
      </c>
      <c r="AD379" s="35">
        <f t="shared" si="130"/>
        <v>163</v>
      </c>
      <c r="AE379" s="36">
        <f t="shared" si="131"/>
        <v>163</v>
      </c>
    </row>
    <row r="380" spans="1:31" x14ac:dyDescent="0.25">
      <c r="A380" s="56">
        <v>375</v>
      </c>
      <c r="C380" s="32">
        <f t="shared" si="110"/>
        <v>66.991782585116553</v>
      </c>
      <c r="D380" s="33">
        <f>IF(INDEX('Sample Input'!$C$9:$P$9,MATCH(C380,'Sample Input'!$C$9:$P$9,1))&gt;=20,FORECAST(C380,INDEX('Sample Input'!$C$10:$P$10,MATCH(C380,'Sample Input'!$C$9:$P$9,1)-1):INDEX('Sample Input'!$C$10:$P$10,MATCH(C380,'Sample Input'!$C$9:$P$9,1)),INDEX('Sample Input'!$C$9:$P$9,MATCH(C380,'Sample Input'!$C$9:$P$9,1)-1):INDEX('Sample Input'!$C$9:$P$9,MATCH(C380,'Sample Input'!$C$9:$P$9,1))),FORECAST(C380,INDEX('Sample Input'!$C$10:$P$10,MATCH(C380,'Sample Input'!$C$9:$P$9,1)):INDEX('Sample Input'!$C$10:$P$10,MATCH(C380,'Sample Input'!$C$9:$P$9,1)+1),INDEX('Sample Input'!$C$9:$P$9,MATCH(C380,'Sample Input'!$C$9:$P$9,1)):INDEX('Sample Input'!$C$9:$P$9,MATCH(C380,'Sample Input'!$C$9:$P$9,1)+1)))</f>
        <v>0</v>
      </c>
      <c r="E380" s="33">
        <f>IF(INDEX('Sample Input'!$C$9:$P$9,MATCH(C380,'Sample Input'!$C$9:$P$9,1))&gt;=20,FORECAST(C380,INDEX('Sample Input'!$C$11:$P$11,MATCH(C380,'Sample Input'!$C$9:$P$9,1)-1):INDEX('Sample Input'!$C$11:$P$11,MATCH(C380,'Sample Input'!$C$9:$P$9,1)),INDEX('Sample Input'!$C$9:$P$9,MATCH(C380,'Sample Input'!$C$9:$P$9,1)-1):INDEX('Sample Input'!$C$9:$P$9,MATCH(C380,'Sample Input'!$C$9:$P$9,1))),FORECAST(C380,INDEX('Sample Input'!$C$11:$P$11,MATCH(C380,'Sample Input'!$C$9:$P$9,1)):INDEX('Sample Input'!$C$11:$P$11,MATCH(C380,'Sample Input'!$C$9:$P$9,1)+1),INDEX('Sample Input'!$C$9:$P$9,MATCH(C380,'Sample Input'!$C$9:$P$9,1)):INDEX('Sample Input'!$C$9:$P$9,MATCH(C380,'Sample Input'!$C$9:$P$9,1)+1)))</f>
        <v>0</v>
      </c>
      <c r="F380" s="34">
        <f t="shared" si="111"/>
        <v>0.34807250976562504</v>
      </c>
      <c r="G380" s="34">
        <f t="shared" si="112"/>
        <v>0.3662109375</v>
      </c>
      <c r="H380" s="34">
        <f t="shared" si="113"/>
        <v>0.39874877929687502</v>
      </c>
      <c r="I380" s="35">
        <f t="shared" si="114"/>
        <v>93</v>
      </c>
      <c r="J380" s="35">
        <f t="shared" si="115"/>
        <v>93</v>
      </c>
      <c r="K380" s="35">
        <f t="shared" si="116"/>
        <v>93</v>
      </c>
      <c r="L380" s="35">
        <f t="shared" si="117"/>
        <v>163</v>
      </c>
      <c r="M380" s="35">
        <f t="shared" si="118"/>
        <v>163</v>
      </c>
      <c r="N380" s="36">
        <f t="shared" si="119"/>
        <v>163</v>
      </c>
      <c r="P380" s="48">
        <f>IF(INDEX('Sample Input'!$C$6:$P$6,MATCH(C380,'Sample Input'!$C$9:$P$9,1))&gt;='Sample Input'!$O$9,FORECAST(C380,INDEX('Sample Input'!$C$6:$P$6,MATCH(C380,'Sample Input'!$C$9:$P$9,1)-1):INDEX('Sample Input'!$C$6:$P$6,MATCH(C380,'Sample Input'!$C$9:$P$9,1)),INDEX('Sample Input'!$C$9:$P$9,MATCH(C380,'Sample Input'!$C$9:$P$9,1)-1):INDEX('Sample Input'!$C$9:$P$9,MATCH(C380,'Sample Input'!$C$9:$P$9,1))),FORECAST(C380,INDEX('Sample Input'!$C$6:$P$6,MATCH(C380,'Sample Input'!$C$9:$P$9,1)):INDEX('Sample Input'!$C$6:$P$6,MATCH(C380,'Sample Input'!$C$9:$P$9,1)+1),INDEX('Sample Input'!$C$9:$P$9,MATCH(C380,'Sample Input'!$C$9:$P$9,1)):INDEX('Sample Input'!$C$9:$P$9,MATCH(C380,'Sample Input'!$C$9:$P$9,1)+1)))</f>
        <v>66.991782585116553</v>
      </c>
      <c r="Q380" s="49">
        <f>IF(INDEX('Sample Input'!$C$9:$P$9,MATCH(C380,'Sample Input'!$C$9:$P$9,1))&gt;=20,FORECAST(C380,INDEX('Sample Input'!$C$7:$P$7,MATCH(C380,'Sample Input'!$C$9:$P$9,1)-1):INDEX('Sample Input'!$C$7:$P$7,MATCH(C380,'Sample Input'!$C$9:$P$9,1)),INDEX('Sample Input'!$C$9:$P$9,MATCH(C380,'Sample Input'!$C$9:$P$9,1)-1):INDEX('Sample Input'!$C$9:$P$9,MATCH(C380,'Sample Input'!$C$9:$P$9,1))),FORECAST(C380,INDEX('Sample Input'!$C$7:$P$7,MATCH(C380,'Sample Input'!$C$9:$P$9,1)):INDEX('Sample Input'!$C$7:$P$7,MATCH(C380,'Sample Input'!$C$9:$P$9,1)+1),INDEX('Sample Input'!$C$9:$P$9,MATCH(C380,'Sample Input'!$C$9:$P$9,1)):INDEX('Sample Input'!$C$9:$P$9,MATCH(C380,'Sample Input'!$C$9:$P$9,1)+1)))</f>
        <v>0</v>
      </c>
      <c r="R380" s="50">
        <f>IF(INDEX('Sample Input'!$C$9:$P$9,MATCH(C380,'Sample Input'!$C$9:$P$9,1))&gt;=20,FORECAST(C380,INDEX('Sample Input'!$C$8:$P$8,MATCH(C380,'Sample Input'!$C$9:$P$9,1)-1):INDEX('Sample Input'!$C$8:$P$8,MATCH(C380,'Sample Input'!$C$9:$P$9,1)),INDEX('Sample Input'!$C$9:$P$9,MATCH(C380,'Sample Input'!$C$9:$P$9,1)-1):INDEX('Sample Input'!$C$9:$P$9,MATCH(C380,'Sample Input'!$C$9:$P$9,1))),FORECAST(C380,INDEX('Sample Input'!$C$8:$P$8,MATCH(C380,'Sample Input'!$C$9:$P$9,1)):INDEX('Sample Input'!$C$8:$P$8,MATCH(C380,'Sample Input'!$C$9:$P$9,1)+1),INDEX('Sample Input'!$C$9:$P$9,MATCH(C380,'Sample Input'!$C$9:$P$9,1)):INDEX('Sample Input'!$C$9:$P$9,MATCH(C380,'Sample Input'!$C$9:$P$9,1)+1)))</f>
        <v>0</v>
      </c>
      <c r="T380" s="32">
        <f t="shared" si="120"/>
        <v>66.991782585116553</v>
      </c>
      <c r="U380" s="33">
        <f t="shared" si="121"/>
        <v>0</v>
      </c>
      <c r="V380" s="33">
        <f t="shared" si="122"/>
        <v>0</v>
      </c>
      <c r="W380" s="34">
        <f t="shared" si="123"/>
        <v>0.34807250976562504</v>
      </c>
      <c r="X380" s="34">
        <f t="shared" si="124"/>
        <v>0.3662109375</v>
      </c>
      <c r="Y380" s="34">
        <f t="shared" si="125"/>
        <v>0.39874877929687502</v>
      </c>
      <c r="Z380" s="35">
        <f t="shared" si="126"/>
        <v>93</v>
      </c>
      <c r="AA380" s="35">
        <f t="shared" si="127"/>
        <v>93</v>
      </c>
      <c r="AB380" s="35">
        <f t="shared" si="128"/>
        <v>93</v>
      </c>
      <c r="AC380" s="35">
        <f t="shared" si="129"/>
        <v>163</v>
      </c>
      <c r="AD380" s="35">
        <f t="shared" si="130"/>
        <v>163</v>
      </c>
      <c r="AE380" s="36">
        <f t="shared" si="131"/>
        <v>163</v>
      </c>
    </row>
    <row r="381" spans="1:31" x14ac:dyDescent="0.25">
      <c r="A381" s="56">
        <v>376</v>
      </c>
      <c r="C381" s="32">
        <f t="shared" si="110"/>
        <v>67.065487581745359</v>
      </c>
      <c r="D381" s="33">
        <f>IF(INDEX('Sample Input'!$C$9:$P$9,MATCH(C381,'Sample Input'!$C$9:$P$9,1))&gt;=20,FORECAST(C381,INDEX('Sample Input'!$C$10:$P$10,MATCH(C381,'Sample Input'!$C$9:$P$9,1)-1):INDEX('Sample Input'!$C$10:$P$10,MATCH(C381,'Sample Input'!$C$9:$P$9,1)),INDEX('Sample Input'!$C$9:$P$9,MATCH(C381,'Sample Input'!$C$9:$P$9,1)-1):INDEX('Sample Input'!$C$9:$P$9,MATCH(C381,'Sample Input'!$C$9:$P$9,1))),FORECAST(C381,INDEX('Sample Input'!$C$10:$P$10,MATCH(C381,'Sample Input'!$C$9:$P$9,1)):INDEX('Sample Input'!$C$10:$P$10,MATCH(C381,'Sample Input'!$C$9:$P$9,1)+1),INDEX('Sample Input'!$C$9:$P$9,MATCH(C381,'Sample Input'!$C$9:$P$9,1)):INDEX('Sample Input'!$C$9:$P$9,MATCH(C381,'Sample Input'!$C$9:$P$9,1)+1)))</f>
        <v>0</v>
      </c>
      <c r="E381" s="33">
        <f>IF(INDEX('Sample Input'!$C$9:$P$9,MATCH(C381,'Sample Input'!$C$9:$P$9,1))&gt;=20,FORECAST(C381,INDEX('Sample Input'!$C$11:$P$11,MATCH(C381,'Sample Input'!$C$9:$P$9,1)-1):INDEX('Sample Input'!$C$11:$P$11,MATCH(C381,'Sample Input'!$C$9:$P$9,1)),INDEX('Sample Input'!$C$9:$P$9,MATCH(C381,'Sample Input'!$C$9:$P$9,1)-1):INDEX('Sample Input'!$C$9:$P$9,MATCH(C381,'Sample Input'!$C$9:$P$9,1))),FORECAST(C381,INDEX('Sample Input'!$C$11:$P$11,MATCH(C381,'Sample Input'!$C$9:$P$9,1)):INDEX('Sample Input'!$C$11:$P$11,MATCH(C381,'Sample Input'!$C$9:$P$9,1)+1),INDEX('Sample Input'!$C$9:$P$9,MATCH(C381,'Sample Input'!$C$9:$P$9,1)):INDEX('Sample Input'!$C$9:$P$9,MATCH(C381,'Sample Input'!$C$9:$P$9,1)+1)))</f>
        <v>0</v>
      </c>
      <c r="F381" s="34">
        <f t="shared" si="111"/>
        <v>0.34900070312500009</v>
      </c>
      <c r="G381" s="34">
        <f t="shared" si="112"/>
        <v>0.36718750000000006</v>
      </c>
      <c r="H381" s="34">
        <f t="shared" si="113"/>
        <v>0.39981210937500011</v>
      </c>
      <c r="I381" s="35">
        <f t="shared" si="114"/>
        <v>94</v>
      </c>
      <c r="J381" s="35">
        <f t="shared" si="115"/>
        <v>94</v>
      </c>
      <c r="K381" s="35">
        <f t="shared" si="116"/>
        <v>94</v>
      </c>
      <c r="L381" s="35">
        <f t="shared" si="117"/>
        <v>163</v>
      </c>
      <c r="M381" s="35">
        <f t="shared" si="118"/>
        <v>163</v>
      </c>
      <c r="N381" s="36">
        <f t="shared" si="119"/>
        <v>163</v>
      </c>
      <c r="P381" s="48">
        <f>IF(INDEX('Sample Input'!$C$6:$P$6,MATCH(C381,'Sample Input'!$C$9:$P$9,1))&gt;='Sample Input'!$O$9,FORECAST(C381,INDEX('Sample Input'!$C$6:$P$6,MATCH(C381,'Sample Input'!$C$9:$P$9,1)-1):INDEX('Sample Input'!$C$6:$P$6,MATCH(C381,'Sample Input'!$C$9:$P$9,1)),INDEX('Sample Input'!$C$9:$P$9,MATCH(C381,'Sample Input'!$C$9:$P$9,1)-1):INDEX('Sample Input'!$C$9:$P$9,MATCH(C381,'Sample Input'!$C$9:$P$9,1))),FORECAST(C381,INDEX('Sample Input'!$C$6:$P$6,MATCH(C381,'Sample Input'!$C$9:$P$9,1)):INDEX('Sample Input'!$C$6:$P$6,MATCH(C381,'Sample Input'!$C$9:$P$9,1)+1),INDEX('Sample Input'!$C$9:$P$9,MATCH(C381,'Sample Input'!$C$9:$P$9,1)):INDEX('Sample Input'!$C$9:$P$9,MATCH(C381,'Sample Input'!$C$9:$P$9,1)+1)))</f>
        <v>67.065487581745359</v>
      </c>
      <c r="Q381" s="49">
        <f>IF(INDEX('Sample Input'!$C$9:$P$9,MATCH(C381,'Sample Input'!$C$9:$P$9,1))&gt;=20,FORECAST(C381,INDEX('Sample Input'!$C$7:$P$7,MATCH(C381,'Sample Input'!$C$9:$P$9,1)-1):INDEX('Sample Input'!$C$7:$P$7,MATCH(C381,'Sample Input'!$C$9:$P$9,1)),INDEX('Sample Input'!$C$9:$P$9,MATCH(C381,'Sample Input'!$C$9:$P$9,1)-1):INDEX('Sample Input'!$C$9:$P$9,MATCH(C381,'Sample Input'!$C$9:$P$9,1))),FORECAST(C381,INDEX('Sample Input'!$C$7:$P$7,MATCH(C381,'Sample Input'!$C$9:$P$9,1)):INDEX('Sample Input'!$C$7:$P$7,MATCH(C381,'Sample Input'!$C$9:$P$9,1)+1),INDEX('Sample Input'!$C$9:$P$9,MATCH(C381,'Sample Input'!$C$9:$P$9,1)):INDEX('Sample Input'!$C$9:$P$9,MATCH(C381,'Sample Input'!$C$9:$P$9,1)+1)))</f>
        <v>0</v>
      </c>
      <c r="R381" s="50">
        <f>IF(INDEX('Sample Input'!$C$9:$P$9,MATCH(C381,'Sample Input'!$C$9:$P$9,1))&gt;=20,FORECAST(C381,INDEX('Sample Input'!$C$8:$P$8,MATCH(C381,'Sample Input'!$C$9:$P$9,1)-1):INDEX('Sample Input'!$C$8:$P$8,MATCH(C381,'Sample Input'!$C$9:$P$9,1)),INDEX('Sample Input'!$C$9:$P$9,MATCH(C381,'Sample Input'!$C$9:$P$9,1)-1):INDEX('Sample Input'!$C$9:$P$9,MATCH(C381,'Sample Input'!$C$9:$P$9,1))),FORECAST(C381,INDEX('Sample Input'!$C$8:$P$8,MATCH(C381,'Sample Input'!$C$9:$P$9,1)):INDEX('Sample Input'!$C$8:$P$8,MATCH(C381,'Sample Input'!$C$9:$P$9,1)+1),INDEX('Sample Input'!$C$9:$P$9,MATCH(C381,'Sample Input'!$C$9:$P$9,1)):INDEX('Sample Input'!$C$9:$P$9,MATCH(C381,'Sample Input'!$C$9:$P$9,1)+1)))</f>
        <v>0</v>
      </c>
      <c r="T381" s="32">
        <f t="shared" si="120"/>
        <v>67.065487581745359</v>
      </c>
      <c r="U381" s="33">
        <f t="shared" si="121"/>
        <v>0</v>
      </c>
      <c r="V381" s="33">
        <f t="shared" si="122"/>
        <v>0</v>
      </c>
      <c r="W381" s="34">
        <f t="shared" si="123"/>
        <v>0.34900070312500009</v>
      </c>
      <c r="X381" s="34">
        <f t="shared" si="124"/>
        <v>0.36718750000000006</v>
      </c>
      <c r="Y381" s="34">
        <f t="shared" si="125"/>
        <v>0.39981210937500011</v>
      </c>
      <c r="Z381" s="35">
        <f t="shared" si="126"/>
        <v>94</v>
      </c>
      <c r="AA381" s="35">
        <f t="shared" si="127"/>
        <v>94</v>
      </c>
      <c r="AB381" s="35">
        <f t="shared" si="128"/>
        <v>94</v>
      </c>
      <c r="AC381" s="35">
        <f t="shared" si="129"/>
        <v>163</v>
      </c>
      <c r="AD381" s="35">
        <f t="shared" si="130"/>
        <v>163</v>
      </c>
      <c r="AE381" s="36">
        <f t="shared" si="131"/>
        <v>163</v>
      </c>
    </row>
    <row r="382" spans="1:31" x14ac:dyDescent="0.25">
      <c r="A382" s="56">
        <v>377</v>
      </c>
      <c r="C382" s="32">
        <f t="shared" si="110"/>
        <v>67.139062011335895</v>
      </c>
      <c r="D382" s="33">
        <f>IF(INDEX('Sample Input'!$C$9:$P$9,MATCH(C382,'Sample Input'!$C$9:$P$9,1))&gt;=20,FORECAST(C382,INDEX('Sample Input'!$C$10:$P$10,MATCH(C382,'Sample Input'!$C$9:$P$9,1)-1):INDEX('Sample Input'!$C$10:$P$10,MATCH(C382,'Sample Input'!$C$9:$P$9,1)),INDEX('Sample Input'!$C$9:$P$9,MATCH(C382,'Sample Input'!$C$9:$P$9,1)-1):INDEX('Sample Input'!$C$9:$P$9,MATCH(C382,'Sample Input'!$C$9:$P$9,1))),FORECAST(C382,INDEX('Sample Input'!$C$10:$P$10,MATCH(C382,'Sample Input'!$C$9:$P$9,1)):INDEX('Sample Input'!$C$10:$P$10,MATCH(C382,'Sample Input'!$C$9:$P$9,1)+1),INDEX('Sample Input'!$C$9:$P$9,MATCH(C382,'Sample Input'!$C$9:$P$9,1)):INDEX('Sample Input'!$C$9:$P$9,MATCH(C382,'Sample Input'!$C$9:$P$9,1)+1)))</f>
        <v>0</v>
      </c>
      <c r="E382" s="33">
        <f>IF(INDEX('Sample Input'!$C$9:$P$9,MATCH(C382,'Sample Input'!$C$9:$P$9,1))&gt;=20,FORECAST(C382,INDEX('Sample Input'!$C$11:$P$11,MATCH(C382,'Sample Input'!$C$9:$P$9,1)-1):INDEX('Sample Input'!$C$11:$P$11,MATCH(C382,'Sample Input'!$C$9:$P$9,1)),INDEX('Sample Input'!$C$9:$P$9,MATCH(C382,'Sample Input'!$C$9:$P$9,1)-1):INDEX('Sample Input'!$C$9:$P$9,MATCH(C382,'Sample Input'!$C$9:$P$9,1))),FORECAST(C382,INDEX('Sample Input'!$C$11:$P$11,MATCH(C382,'Sample Input'!$C$9:$P$9,1)):INDEX('Sample Input'!$C$11:$P$11,MATCH(C382,'Sample Input'!$C$9:$P$9,1)+1),INDEX('Sample Input'!$C$9:$P$9,MATCH(C382,'Sample Input'!$C$9:$P$9,1)):INDEX('Sample Input'!$C$9:$P$9,MATCH(C382,'Sample Input'!$C$9:$P$9,1)+1)))</f>
        <v>0</v>
      </c>
      <c r="F382" s="34">
        <f t="shared" si="111"/>
        <v>0.34992889648437508</v>
      </c>
      <c r="G382" s="34">
        <f t="shared" si="112"/>
        <v>0.36816406250000006</v>
      </c>
      <c r="H382" s="34">
        <f t="shared" si="113"/>
        <v>0.40087543945312509</v>
      </c>
      <c r="I382" s="35">
        <f t="shared" si="114"/>
        <v>94</v>
      </c>
      <c r="J382" s="35">
        <f t="shared" si="115"/>
        <v>94</v>
      </c>
      <c r="K382" s="35">
        <f t="shared" si="116"/>
        <v>94</v>
      </c>
      <c r="L382" s="35">
        <f t="shared" si="117"/>
        <v>163</v>
      </c>
      <c r="M382" s="35">
        <f t="shared" si="118"/>
        <v>163</v>
      </c>
      <c r="N382" s="36">
        <f t="shared" si="119"/>
        <v>163</v>
      </c>
      <c r="P382" s="48">
        <f>IF(INDEX('Sample Input'!$C$6:$P$6,MATCH(C382,'Sample Input'!$C$9:$P$9,1))&gt;='Sample Input'!$O$9,FORECAST(C382,INDEX('Sample Input'!$C$6:$P$6,MATCH(C382,'Sample Input'!$C$9:$P$9,1)-1):INDEX('Sample Input'!$C$6:$P$6,MATCH(C382,'Sample Input'!$C$9:$P$9,1)),INDEX('Sample Input'!$C$9:$P$9,MATCH(C382,'Sample Input'!$C$9:$P$9,1)-1):INDEX('Sample Input'!$C$9:$P$9,MATCH(C382,'Sample Input'!$C$9:$P$9,1))),FORECAST(C382,INDEX('Sample Input'!$C$6:$P$6,MATCH(C382,'Sample Input'!$C$9:$P$9,1)):INDEX('Sample Input'!$C$6:$P$6,MATCH(C382,'Sample Input'!$C$9:$P$9,1)+1),INDEX('Sample Input'!$C$9:$P$9,MATCH(C382,'Sample Input'!$C$9:$P$9,1)):INDEX('Sample Input'!$C$9:$P$9,MATCH(C382,'Sample Input'!$C$9:$P$9,1)+1)))</f>
        <v>67.139062011335895</v>
      </c>
      <c r="Q382" s="49">
        <f>IF(INDEX('Sample Input'!$C$9:$P$9,MATCH(C382,'Sample Input'!$C$9:$P$9,1))&gt;=20,FORECAST(C382,INDEX('Sample Input'!$C$7:$P$7,MATCH(C382,'Sample Input'!$C$9:$P$9,1)-1):INDEX('Sample Input'!$C$7:$P$7,MATCH(C382,'Sample Input'!$C$9:$P$9,1)),INDEX('Sample Input'!$C$9:$P$9,MATCH(C382,'Sample Input'!$C$9:$P$9,1)-1):INDEX('Sample Input'!$C$9:$P$9,MATCH(C382,'Sample Input'!$C$9:$P$9,1))),FORECAST(C382,INDEX('Sample Input'!$C$7:$P$7,MATCH(C382,'Sample Input'!$C$9:$P$9,1)):INDEX('Sample Input'!$C$7:$P$7,MATCH(C382,'Sample Input'!$C$9:$P$9,1)+1),INDEX('Sample Input'!$C$9:$P$9,MATCH(C382,'Sample Input'!$C$9:$P$9,1)):INDEX('Sample Input'!$C$9:$P$9,MATCH(C382,'Sample Input'!$C$9:$P$9,1)+1)))</f>
        <v>0</v>
      </c>
      <c r="R382" s="50">
        <f>IF(INDEX('Sample Input'!$C$9:$P$9,MATCH(C382,'Sample Input'!$C$9:$P$9,1))&gt;=20,FORECAST(C382,INDEX('Sample Input'!$C$8:$P$8,MATCH(C382,'Sample Input'!$C$9:$P$9,1)-1):INDEX('Sample Input'!$C$8:$P$8,MATCH(C382,'Sample Input'!$C$9:$P$9,1)),INDEX('Sample Input'!$C$9:$P$9,MATCH(C382,'Sample Input'!$C$9:$P$9,1)-1):INDEX('Sample Input'!$C$9:$P$9,MATCH(C382,'Sample Input'!$C$9:$P$9,1))),FORECAST(C382,INDEX('Sample Input'!$C$8:$P$8,MATCH(C382,'Sample Input'!$C$9:$P$9,1)):INDEX('Sample Input'!$C$8:$P$8,MATCH(C382,'Sample Input'!$C$9:$P$9,1)+1),INDEX('Sample Input'!$C$9:$P$9,MATCH(C382,'Sample Input'!$C$9:$P$9,1)):INDEX('Sample Input'!$C$9:$P$9,MATCH(C382,'Sample Input'!$C$9:$P$9,1)+1)))</f>
        <v>0</v>
      </c>
      <c r="T382" s="32">
        <f t="shared" si="120"/>
        <v>67.139062011335895</v>
      </c>
      <c r="U382" s="33">
        <f t="shared" si="121"/>
        <v>0</v>
      </c>
      <c r="V382" s="33">
        <f t="shared" si="122"/>
        <v>0</v>
      </c>
      <c r="W382" s="34">
        <f t="shared" si="123"/>
        <v>0.34992889648437508</v>
      </c>
      <c r="X382" s="34">
        <f t="shared" si="124"/>
        <v>0.36816406250000006</v>
      </c>
      <c r="Y382" s="34">
        <f t="shared" si="125"/>
        <v>0.40087543945312509</v>
      </c>
      <c r="Z382" s="35">
        <f t="shared" si="126"/>
        <v>94</v>
      </c>
      <c r="AA382" s="35">
        <f t="shared" si="127"/>
        <v>94</v>
      </c>
      <c r="AB382" s="35">
        <f t="shared" si="128"/>
        <v>94</v>
      </c>
      <c r="AC382" s="35">
        <f t="shared" si="129"/>
        <v>163</v>
      </c>
      <c r="AD382" s="35">
        <f t="shared" si="130"/>
        <v>163</v>
      </c>
      <c r="AE382" s="36">
        <f t="shared" si="131"/>
        <v>163</v>
      </c>
    </row>
    <row r="383" spans="1:31" x14ac:dyDescent="0.25">
      <c r="A383" s="56">
        <v>378</v>
      </c>
      <c r="C383" s="32">
        <f t="shared" si="110"/>
        <v>67.212506450598923</v>
      </c>
      <c r="D383" s="33">
        <f>IF(INDEX('Sample Input'!$C$9:$P$9,MATCH(C383,'Sample Input'!$C$9:$P$9,1))&gt;=20,FORECAST(C383,INDEX('Sample Input'!$C$10:$P$10,MATCH(C383,'Sample Input'!$C$9:$P$9,1)-1):INDEX('Sample Input'!$C$10:$P$10,MATCH(C383,'Sample Input'!$C$9:$P$9,1)),INDEX('Sample Input'!$C$9:$P$9,MATCH(C383,'Sample Input'!$C$9:$P$9,1)-1):INDEX('Sample Input'!$C$9:$P$9,MATCH(C383,'Sample Input'!$C$9:$P$9,1))),FORECAST(C383,INDEX('Sample Input'!$C$10:$P$10,MATCH(C383,'Sample Input'!$C$9:$P$9,1)):INDEX('Sample Input'!$C$10:$P$10,MATCH(C383,'Sample Input'!$C$9:$P$9,1)+1),INDEX('Sample Input'!$C$9:$P$9,MATCH(C383,'Sample Input'!$C$9:$P$9,1)):INDEX('Sample Input'!$C$9:$P$9,MATCH(C383,'Sample Input'!$C$9:$P$9,1)+1)))</f>
        <v>0</v>
      </c>
      <c r="E383" s="33">
        <f>IF(INDEX('Sample Input'!$C$9:$P$9,MATCH(C383,'Sample Input'!$C$9:$P$9,1))&gt;=20,FORECAST(C383,INDEX('Sample Input'!$C$11:$P$11,MATCH(C383,'Sample Input'!$C$9:$P$9,1)-1):INDEX('Sample Input'!$C$11:$P$11,MATCH(C383,'Sample Input'!$C$9:$P$9,1)),INDEX('Sample Input'!$C$9:$P$9,MATCH(C383,'Sample Input'!$C$9:$P$9,1)-1):INDEX('Sample Input'!$C$9:$P$9,MATCH(C383,'Sample Input'!$C$9:$P$9,1))),FORECAST(C383,INDEX('Sample Input'!$C$11:$P$11,MATCH(C383,'Sample Input'!$C$9:$P$9,1)):INDEX('Sample Input'!$C$11:$P$11,MATCH(C383,'Sample Input'!$C$9:$P$9,1)+1),INDEX('Sample Input'!$C$9:$P$9,MATCH(C383,'Sample Input'!$C$9:$P$9,1)):INDEX('Sample Input'!$C$9:$P$9,MATCH(C383,'Sample Input'!$C$9:$P$9,1)+1)))</f>
        <v>0</v>
      </c>
      <c r="F383" s="34">
        <f t="shared" si="111"/>
        <v>0.35085708984374991</v>
      </c>
      <c r="G383" s="34">
        <f t="shared" si="112"/>
        <v>0.36914062499999989</v>
      </c>
      <c r="H383" s="34">
        <f t="shared" si="113"/>
        <v>0.40193876953124991</v>
      </c>
      <c r="I383" s="35">
        <f t="shared" si="114"/>
        <v>94</v>
      </c>
      <c r="J383" s="35">
        <f t="shared" si="115"/>
        <v>94</v>
      </c>
      <c r="K383" s="35">
        <f t="shared" si="116"/>
        <v>94</v>
      </c>
      <c r="L383" s="35">
        <f t="shared" si="117"/>
        <v>164</v>
      </c>
      <c r="M383" s="35">
        <f t="shared" si="118"/>
        <v>164</v>
      </c>
      <c r="N383" s="36">
        <f t="shared" si="119"/>
        <v>164</v>
      </c>
      <c r="P383" s="48">
        <f>IF(INDEX('Sample Input'!$C$6:$P$6,MATCH(C383,'Sample Input'!$C$9:$P$9,1))&gt;='Sample Input'!$O$9,FORECAST(C383,INDEX('Sample Input'!$C$6:$P$6,MATCH(C383,'Sample Input'!$C$9:$P$9,1)-1):INDEX('Sample Input'!$C$6:$P$6,MATCH(C383,'Sample Input'!$C$9:$P$9,1)),INDEX('Sample Input'!$C$9:$P$9,MATCH(C383,'Sample Input'!$C$9:$P$9,1)-1):INDEX('Sample Input'!$C$9:$P$9,MATCH(C383,'Sample Input'!$C$9:$P$9,1))),FORECAST(C383,INDEX('Sample Input'!$C$6:$P$6,MATCH(C383,'Sample Input'!$C$9:$P$9,1)):INDEX('Sample Input'!$C$6:$P$6,MATCH(C383,'Sample Input'!$C$9:$P$9,1)+1),INDEX('Sample Input'!$C$9:$P$9,MATCH(C383,'Sample Input'!$C$9:$P$9,1)):INDEX('Sample Input'!$C$9:$P$9,MATCH(C383,'Sample Input'!$C$9:$P$9,1)+1)))</f>
        <v>67.212506450598923</v>
      </c>
      <c r="Q383" s="49">
        <f>IF(INDEX('Sample Input'!$C$9:$P$9,MATCH(C383,'Sample Input'!$C$9:$P$9,1))&gt;=20,FORECAST(C383,INDEX('Sample Input'!$C$7:$P$7,MATCH(C383,'Sample Input'!$C$9:$P$9,1)-1):INDEX('Sample Input'!$C$7:$P$7,MATCH(C383,'Sample Input'!$C$9:$P$9,1)),INDEX('Sample Input'!$C$9:$P$9,MATCH(C383,'Sample Input'!$C$9:$P$9,1)-1):INDEX('Sample Input'!$C$9:$P$9,MATCH(C383,'Sample Input'!$C$9:$P$9,1))),FORECAST(C383,INDEX('Sample Input'!$C$7:$P$7,MATCH(C383,'Sample Input'!$C$9:$P$9,1)):INDEX('Sample Input'!$C$7:$P$7,MATCH(C383,'Sample Input'!$C$9:$P$9,1)+1),INDEX('Sample Input'!$C$9:$P$9,MATCH(C383,'Sample Input'!$C$9:$P$9,1)):INDEX('Sample Input'!$C$9:$P$9,MATCH(C383,'Sample Input'!$C$9:$P$9,1)+1)))</f>
        <v>0</v>
      </c>
      <c r="R383" s="50">
        <f>IF(INDEX('Sample Input'!$C$9:$P$9,MATCH(C383,'Sample Input'!$C$9:$P$9,1))&gt;=20,FORECAST(C383,INDEX('Sample Input'!$C$8:$P$8,MATCH(C383,'Sample Input'!$C$9:$P$9,1)-1):INDEX('Sample Input'!$C$8:$P$8,MATCH(C383,'Sample Input'!$C$9:$P$9,1)),INDEX('Sample Input'!$C$9:$P$9,MATCH(C383,'Sample Input'!$C$9:$P$9,1)-1):INDEX('Sample Input'!$C$9:$P$9,MATCH(C383,'Sample Input'!$C$9:$P$9,1))),FORECAST(C383,INDEX('Sample Input'!$C$8:$P$8,MATCH(C383,'Sample Input'!$C$9:$P$9,1)):INDEX('Sample Input'!$C$8:$P$8,MATCH(C383,'Sample Input'!$C$9:$P$9,1)+1),INDEX('Sample Input'!$C$9:$P$9,MATCH(C383,'Sample Input'!$C$9:$P$9,1)):INDEX('Sample Input'!$C$9:$P$9,MATCH(C383,'Sample Input'!$C$9:$P$9,1)+1)))</f>
        <v>0</v>
      </c>
      <c r="T383" s="32">
        <f t="shared" si="120"/>
        <v>67.212506450598923</v>
      </c>
      <c r="U383" s="33">
        <f t="shared" si="121"/>
        <v>0</v>
      </c>
      <c r="V383" s="33">
        <f t="shared" si="122"/>
        <v>0</v>
      </c>
      <c r="W383" s="34">
        <f t="shared" si="123"/>
        <v>0.35085708984374991</v>
      </c>
      <c r="X383" s="34">
        <f t="shared" si="124"/>
        <v>0.36914062499999989</v>
      </c>
      <c r="Y383" s="34">
        <f t="shared" si="125"/>
        <v>0.40193876953124991</v>
      </c>
      <c r="Z383" s="35">
        <f t="shared" si="126"/>
        <v>94</v>
      </c>
      <c r="AA383" s="35">
        <f t="shared" si="127"/>
        <v>94</v>
      </c>
      <c r="AB383" s="35">
        <f t="shared" si="128"/>
        <v>94</v>
      </c>
      <c r="AC383" s="35">
        <f t="shared" si="129"/>
        <v>164</v>
      </c>
      <c r="AD383" s="35">
        <f t="shared" si="130"/>
        <v>164</v>
      </c>
      <c r="AE383" s="36">
        <f t="shared" si="131"/>
        <v>164</v>
      </c>
    </row>
    <row r="384" spans="1:31" x14ac:dyDescent="0.25">
      <c r="A384" s="56">
        <v>379</v>
      </c>
      <c r="C384" s="32">
        <f t="shared" si="110"/>
        <v>67.28582147218026</v>
      </c>
      <c r="D384" s="33">
        <f>IF(INDEX('Sample Input'!$C$9:$P$9,MATCH(C384,'Sample Input'!$C$9:$P$9,1))&gt;=20,FORECAST(C384,INDEX('Sample Input'!$C$10:$P$10,MATCH(C384,'Sample Input'!$C$9:$P$9,1)-1):INDEX('Sample Input'!$C$10:$P$10,MATCH(C384,'Sample Input'!$C$9:$P$9,1)),INDEX('Sample Input'!$C$9:$P$9,MATCH(C384,'Sample Input'!$C$9:$P$9,1)-1):INDEX('Sample Input'!$C$9:$P$9,MATCH(C384,'Sample Input'!$C$9:$P$9,1))),FORECAST(C384,INDEX('Sample Input'!$C$10:$P$10,MATCH(C384,'Sample Input'!$C$9:$P$9,1)):INDEX('Sample Input'!$C$10:$P$10,MATCH(C384,'Sample Input'!$C$9:$P$9,1)+1),INDEX('Sample Input'!$C$9:$P$9,MATCH(C384,'Sample Input'!$C$9:$P$9,1)):INDEX('Sample Input'!$C$9:$P$9,MATCH(C384,'Sample Input'!$C$9:$P$9,1)+1)))</f>
        <v>0</v>
      </c>
      <c r="E384" s="33">
        <f>IF(INDEX('Sample Input'!$C$9:$P$9,MATCH(C384,'Sample Input'!$C$9:$P$9,1))&gt;=20,FORECAST(C384,INDEX('Sample Input'!$C$11:$P$11,MATCH(C384,'Sample Input'!$C$9:$P$9,1)-1):INDEX('Sample Input'!$C$11:$P$11,MATCH(C384,'Sample Input'!$C$9:$P$9,1)),INDEX('Sample Input'!$C$9:$P$9,MATCH(C384,'Sample Input'!$C$9:$P$9,1)-1):INDEX('Sample Input'!$C$9:$P$9,MATCH(C384,'Sample Input'!$C$9:$P$9,1))),FORECAST(C384,INDEX('Sample Input'!$C$11:$P$11,MATCH(C384,'Sample Input'!$C$9:$P$9,1)):INDEX('Sample Input'!$C$11:$P$11,MATCH(C384,'Sample Input'!$C$9:$P$9,1)+1),INDEX('Sample Input'!$C$9:$P$9,MATCH(C384,'Sample Input'!$C$9:$P$9,1)):INDEX('Sample Input'!$C$9:$P$9,MATCH(C384,'Sample Input'!$C$9:$P$9,1)+1)))</f>
        <v>0</v>
      </c>
      <c r="F384" s="34">
        <f t="shared" si="111"/>
        <v>0.35178528320312502</v>
      </c>
      <c r="G384" s="34">
        <f t="shared" si="112"/>
        <v>0.3701171875</v>
      </c>
      <c r="H384" s="34">
        <f t="shared" si="113"/>
        <v>0.40300209960937505</v>
      </c>
      <c r="I384" s="35">
        <f t="shared" si="114"/>
        <v>94</v>
      </c>
      <c r="J384" s="35">
        <f t="shared" si="115"/>
        <v>94</v>
      </c>
      <c r="K384" s="35">
        <f t="shared" si="116"/>
        <v>94</v>
      </c>
      <c r="L384" s="35">
        <f t="shared" si="117"/>
        <v>164</v>
      </c>
      <c r="M384" s="35">
        <f t="shared" si="118"/>
        <v>164</v>
      </c>
      <c r="N384" s="36">
        <f t="shared" si="119"/>
        <v>164</v>
      </c>
      <c r="P384" s="48">
        <f>IF(INDEX('Sample Input'!$C$6:$P$6,MATCH(C384,'Sample Input'!$C$9:$P$9,1))&gt;='Sample Input'!$O$9,FORECAST(C384,INDEX('Sample Input'!$C$6:$P$6,MATCH(C384,'Sample Input'!$C$9:$P$9,1)-1):INDEX('Sample Input'!$C$6:$P$6,MATCH(C384,'Sample Input'!$C$9:$P$9,1)),INDEX('Sample Input'!$C$9:$P$9,MATCH(C384,'Sample Input'!$C$9:$P$9,1)-1):INDEX('Sample Input'!$C$9:$P$9,MATCH(C384,'Sample Input'!$C$9:$P$9,1))),FORECAST(C384,INDEX('Sample Input'!$C$6:$P$6,MATCH(C384,'Sample Input'!$C$9:$P$9,1)):INDEX('Sample Input'!$C$6:$P$6,MATCH(C384,'Sample Input'!$C$9:$P$9,1)+1),INDEX('Sample Input'!$C$9:$P$9,MATCH(C384,'Sample Input'!$C$9:$P$9,1)):INDEX('Sample Input'!$C$9:$P$9,MATCH(C384,'Sample Input'!$C$9:$P$9,1)+1)))</f>
        <v>67.28582147218026</v>
      </c>
      <c r="Q384" s="49">
        <f>IF(INDEX('Sample Input'!$C$9:$P$9,MATCH(C384,'Sample Input'!$C$9:$P$9,1))&gt;=20,FORECAST(C384,INDEX('Sample Input'!$C$7:$P$7,MATCH(C384,'Sample Input'!$C$9:$P$9,1)-1):INDEX('Sample Input'!$C$7:$P$7,MATCH(C384,'Sample Input'!$C$9:$P$9,1)),INDEX('Sample Input'!$C$9:$P$9,MATCH(C384,'Sample Input'!$C$9:$P$9,1)-1):INDEX('Sample Input'!$C$9:$P$9,MATCH(C384,'Sample Input'!$C$9:$P$9,1))),FORECAST(C384,INDEX('Sample Input'!$C$7:$P$7,MATCH(C384,'Sample Input'!$C$9:$P$9,1)):INDEX('Sample Input'!$C$7:$P$7,MATCH(C384,'Sample Input'!$C$9:$P$9,1)+1),INDEX('Sample Input'!$C$9:$P$9,MATCH(C384,'Sample Input'!$C$9:$P$9,1)):INDEX('Sample Input'!$C$9:$P$9,MATCH(C384,'Sample Input'!$C$9:$P$9,1)+1)))</f>
        <v>0</v>
      </c>
      <c r="R384" s="50">
        <f>IF(INDEX('Sample Input'!$C$9:$P$9,MATCH(C384,'Sample Input'!$C$9:$P$9,1))&gt;=20,FORECAST(C384,INDEX('Sample Input'!$C$8:$P$8,MATCH(C384,'Sample Input'!$C$9:$P$9,1)-1):INDEX('Sample Input'!$C$8:$P$8,MATCH(C384,'Sample Input'!$C$9:$P$9,1)),INDEX('Sample Input'!$C$9:$P$9,MATCH(C384,'Sample Input'!$C$9:$P$9,1)-1):INDEX('Sample Input'!$C$9:$P$9,MATCH(C384,'Sample Input'!$C$9:$P$9,1))),FORECAST(C384,INDEX('Sample Input'!$C$8:$P$8,MATCH(C384,'Sample Input'!$C$9:$P$9,1)):INDEX('Sample Input'!$C$8:$P$8,MATCH(C384,'Sample Input'!$C$9:$P$9,1)+1),INDEX('Sample Input'!$C$9:$P$9,MATCH(C384,'Sample Input'!$C$9:$P$9,1)):INDEX('Sample Input'!$C$9:$P$9,MATCH(C384,'Sample Input'!$C$9:$P$9,1)+1)))</f>
        <v>0</v>
      </c>
      <c r="T384" s="32">
        <f t="shared" si="120"/>
        <v>67.28582147218026</v>
      </c>
      <c r="U384" s="33">
        <f t="shared" si="121"/>
        <v>0</v>
      </c>
      <c r="V384" s="33">
        <f t="shared" si="122"/>
        <v>0</v>
      </c>
      <c r="W384" s="34">
        <f t="shared" si="123"/>
        <v>0.35178528320312502</v>
      </c>
      <c r="X384" s="34">
        <f t="shared" si="124"/>
        <v>0.3701171875</v>
      </c>
      <c r="Y384" s="34">
        <f t="shared" si="125"/>
        <v>0.40300209960937505</v>
      </c>
      <c r="Z384" s="35">
        <f t="shared" si="126"/>
        <v>94</v>
      </c>
      <c r="AA384" s="35">
        <f t="shared" si="127"/>
        <v>94</v>
      </c>
      <c r="AB384" s="35">
        <f t="shared" si="128"/>
        <v>94</v>
      </c>
      <c r="AC384" s="35">
        <f t="shared" si="129"/>
        <v>164</v>
      </c>
      <c r="AD384" s="35">
        <f t="shared" si="130"/>
        <v>164</v>
      </c>
      <c r="AE384" s="36">
        <f t="shared" si="131"/>
        <v>164</v>
      </c>
    </row>
    <row r="385" spans="1:31" x14ac:dyDescent="0.25">
      <c r="A385" s="56">
        <v>380</v>
      </c>
      <c r="C385" s="32">
        <f t="shared" si="110"/>
        <v>67.359007644700043</v>
      </c>
      <c r="D385" s="33">
        <f>IF(INDEX('Sample Input'!$C$9:$P$9,MATCH(C385,'Sample Input'!$C$9:$P$9,1))&gt;=20,FORECAST(C385,INDEX('Sample Input'!$C$10:$P$10,MATCH(C385,'Sample Input'!$C$9:$P$9,1)-1):INDEX('Sample Input'!$C$10:$P$10,MATCH(C385,'Sample Input'!$C$9:$P$9,1)),INDEX('Sample Input'!$C$9:$P$9,MATCH(C385,'Sample Input'!$C$9:$P$9,1)-1):INDEX('Sample Input'!$C$9:$P$9,MATCH(C385,'Sample Input'!$C$9:$P$9,1))),FORECAST(C385,INDEX('Sample Input'!$C$10:$P$10,MATCH(C385,'Sample Input'!$C$9:$P$9,1)):INDEX('Sample Input'!$C$10:$P$10,MATCH(C385,'Sample Input'!$C$9:$P$9,1)+1),INDEX('Sample Input'!$C$9:$P$9,MATCH(C385,'Sample Input'!$C$9:$P$9,1)):INDEX('Sample Input'!$C$9:$P$9,MATCH(C385,'Sample Input'!$C$9:$P$9,1)+1)))</f>
        <v>0</v>
      </c>
      <c r="E385" s="33">
        <f>IF(INDEX('Sample Input'!$C$9:$P$9,MATCH(C385,'Sample Input'!$C$9:$P$9,1))&gt;=20,FORECAST(C385,INDEX('Sample Input'!$C$11:$P$11,MATCH(C385,'Sample Input'!$C$9:$P$9,1)-1):INDEX('Sample Input'!$C$11:$P$11,MATCH(C385,'Sample Input'!$C$9:$P$9,1)),INDEX('Sample Input'!$C$9:$P$9,MATCH(C385,'Sample Input'!$C$9:$P$9,1)-1):INDEX('Sample Input'!$C$9:$P$9,MATCH(C385,'Sample Input'!$C$9:$P$9,1))),FORECAST(C385,INDEX('Sample Input'!$C$11:$P$11,MATCH(C385,'Sample Input'!$C$9:$P$9,1)):INDEX('Sample Input'!$C$11:$P$11,MATCH(C385,'Sample Input'!$C$9:$P$9,1)+1),INDEX('Sample Input'!$C$9:$P$9,MATCH(C385,'Sample Input'!$C$9:$P$9,1)):INDEX('Sample Input'!$C$9:$P$9,MATCH(C385,'Sample Input'!$C$9:$P$9,1)+1)))</f>
        <v>0</v>
      </c>
      <c r="F385" s="34">
        <f t="shared" si="111"/>
        <v>0.35271347656249996</v>
      </c>
      <c r="G385" s="34">
        <f t="shared" si="112"/>
        <v>0.37109374999999994</v>
      </c>
      <c r="H385" s="34">
        <f t="shared" si="113"/>
        <v>0.40406542968749998</v>
      </c>
      <c r="I385" s="35">
        <f t="shared" si="114"/>
        <v>95</v>
      </c>
      <c r="J385" s="35">
        <f t="shared" si="115"/>
        <v>95</v>
      </c>
      <c r="K385" s="35">
        <f t="shared" si="116"/>
        <v>95</v>
      </c>
      <c r="L385" s="35">
        <f t="shared" si="117"/>
        <v>164</v>
      </c>
      <c r="M385" s="35">
        <f t="shared" si="118"/>
        <v>164</v>
      </c>
      <c r="N385" s="36">
        <f t="shared" si="119"/>
        <v>164</v>
      </c>
      <c r="P385" s="48">
        <f>IF(INDEX('Sample Input'!$C$6:$P$6,MATCH(C385,'Sample Input'!$C$9:$P$9,1))&gt;='Sample Input'!$O$9,FORECAST(C385,INDEX('Sample Input'!$C$6:$P$6,MATCH(C385,'Sample Input'!$C$9:$P$9,1)-1):INDEX('Sample Input'!$C$6:$P$6,MATCH(C385,'Sample Input'!$C$9:$P$9,1)),INDEX('Sample Input'!$C$9:$P$9,MATCH(C385,'Sample Input'!$C$9:$P$9,1)-1):INDEX('Sample Input'!$C$9:$P$9,MATCH(C385,'Sample Input'!$C$9:$P$9,1))),FORECAST(C385,INDEX('Sample Input'!$C$6:$P$6,MATCH(C385,'Sample Input'!$C$9:$P$9,1)):INDEX('Sample Input'!$C$6:$P$6,MATCH(C385,'Sample Input'!$C$9:$P$9,1)+1),INDEX('Sample Input'!$C$9:$P$9,MATCH(C385,'Sample Input'!$C$9:$P$9,1)):INDEX('Sample Input'!$C$9:$P$9,MATCH(C385,'Sample Input'!$C$9:$P$9,1)+1)))</f>
        <v>67.359007644700043</v>
      </c>
      <c r="Q385" s="49">
        <f>IF(INDEX('Sample Input'!$C$9:$P$9,MATCH(C385,'Sample Input'!$C$9:$P$9,1))&gt;=20,FORECAST(C385,INDEX('Sample Input'!$C$7:$P$7,MATCH(C385,'Sample Input'!$C$9:$P$9,1)-1):INDEX('Sample Input'!$C$7:$P$7,MATCH(C385,'Sample Input'!$C$9:$P$9,1)),INDEX('Sample Input'!$C$9:$P$9,MATCH(C385,'Sample Input'!$C$9:$P$9,1)-1):INDEX('Sample Input'!$C$9:$P$9,MATCH(C385,'Sample Input'!$C$9:$P$9,1))),FORECAST(C385,INDEX('Sample Input'!$C$7:$P$7,MATCH(C385,'Sample Input'!$C$9:$P$9,1)):INDEX('Sample Input'!$C$7:$P$7,MATCH(C385,'Sample Input'!$C$9:$P$9,1)+1),INDEX('Sample Input'!$C$9:$P$9,MATCH(C385,'Sample Input'!$C$9:$P$9,1)):INDEX('Sample Input'!$C$9:$P$9,MATCH(C385,'Sample Input'!$C$9:$P$9,1)+1)))</f>
        <v>0</v>
      </c>
      <c r="R385" s="50">
        <f>IF(INDEX('Sample Input'!$C$9:$P$9,MATCH(C385,'Sample Input'!$C$9:$P$9,1))&gt;=20,FORECAST(C385,INDEX('Sample Input'!$C$8:$P$8,MATCH(C385,'Sample Input'!$C$9:$P$9,1)-1):INDEX('Sample Input'!$C$8:$P$8,MATCH(C385,'Sample Input'!$C$9:$P$9,1)),INDEX('Sample Input'!$C$9:$P$9,MATCH(C385,'Sample Input'!$C$9:$P$9,1)-1):INDEX('Sample Input'!$C$9:$P$9,MATCH(C385,'Sample Input'!$C$9:$P$9,1))),FORECAST(C385,INDEX('Sample Input'!$C$8:$P$8,MATCH(C385,'Sample Input'!$C$9:$P$9,1)):INDEX('Sample Input'!$C$8:$P$8,MATCH(C385,'Sample Input'!$C$9:$P$9,1)+1),INDEX('Sample Input'!$C$9:$P$9,MATCH(C385,'Sample Input'!$C$9:$P$9,1)):INDEX('Sample Input'!$C$9:$P$9,MATCH(C385,'Sample Input'!$C$9:$P$9,1)+1)))</f>
        <v>0</v>
      </c>
      <c r="T385" s="32">
        <f t="shared" si="120"/>
        <v>67.359007644700043</v>
      </c>
      <c r="U385" s="33">
        <f t="shared" si="121"/>
        <v>0</v>
      </c>
      <c r="V385" s="33">
        <f t="shared" si="122"/>
        <v>0</v>
      </c>
      <c r="W385" s="34">
        <f t="shared" si="123"/>
        <v>0.35271347656249996</v>
      </c>
      <c r="X385" s="34">
        <f t="shared" si="124"/>
        <v>0.37109374999999994</v>
      </c>
      <c r="Y385" s="34">
        <f t="shared" si="125"/>
        <v>0.40406542968749998</v>
      </c>
      <c r="Z385" s="35">
        <f t="shared" si="126"/>
        <v>95</v>
      </c>
      <c r="AA385" s="35">
        <f t="shared" si="127"/>
        <v>95</v>
      </c>
      <c r="AB385" s="35">
        <f t="shared" si="128"/>
        <v>95</v>
      </c>
      <c r="AC385" s="35">
        <f t="shared" si="129"/>
        <v>164</v>
      </c>
      <c r="AD385" s="35">
        <f t="shared" si="130"/>
        <v>164</v>
      </c>
      <c r="AE385" s="36">
        <f t="shared" si="131"/>
        <v>164</v>
      </c>
    </row>
    <row r="386" spans="1:31" x14ac:dyDescent="0.25">
      <c r="A386" s="56">
        <v>381</v>
      </c>
      <c r="C386" s="32">
        <f t="shared" si="110"/>
        <v>67.432065532791626</v>
      </c>
      <c r="D386" s="33">
        <f>IF(INDEX('Sample Input'!$C$9:$P$9,MATCH(C386,'Sample Input'!$C$9:$P$9,1))&gt;=20,FORECAST(C386,INDEX('Sample Input'!$C$10:$P$10,MATCH(C386,'Sample Input'!$C$9:$P$9,1)-1):INDEX('Sample Input'!$C$10:$P$10,MATCH(C386,'Sample Input'!$C$9:$P$9,1)),INDEX('Sample Input'!$C$9:$P$9,MATCH(C386,'Sample Input'!$C$9:$P$9,1)-1):INDEX('Sample Input'!$C$9:$P$9,MATCH(C386,'Sample Input'!$C$9:$P$9,1))),FORECAST(C386,INDEX('Sample Input'!$C$10:$P$10,MATCH(C386,'Sample Input'!$C$9:$P$9,1)):INDEX('Sample Input'!$C$10:$P$10,MATCH(C386,'Sample Input'!$C$9:$P$9,1)+1),INDEX('Sample Input'!$C$9:$P$9,MATCH(C386,'Sample Input'!$C$9:$P$9,1)):INDEX('Sample Input'!$C$9:$P$9,MATCH(C386,'Sample Input'!$C$9:$P$9,1)+1)))</f>
        <v>0</v>
      </c>
      <c r="E386" s="33">
        <f>IF(INDEX('Sample Input'!$C$9:$P$9,MATCH(C386,'Sample Input'!$C$9:$P$9,1))&gt;=20,FORECAST(C386,INDEX('Sample Input'!$C$11:$P$11,MATCH(C386,'Sample Input'!$C$9:$P$9,1)-1):INDEX('Sample Input'!$C$11:$P$11,MATCH(C386,'Sample Input'!$C$9:$P$9,1)),INDEX('Sample Input'!$C$9:$P$9,MATCH(C386,'Sample Input'!$C$9:$P$9,1)-1):INDEX('Sample Input'!$C$9:$P$9,MATCH(C386,'Sample Input'!$C$9:$P$9,1))),FORECAST(C386,INDEX('Sample Input'!$C$11:$P$11,MATCH(C386,'Sample Input'!$C$9:$P$9,1)):INDEX('Sample Input'!$C$11:$P$11,MATCH(C386,'Sample Input'!$C$9:$P$9,1)+1),INDEX('Sample Input'!$C$9:$P$9,MATCH(C386,'Sample Input'!$C$9:$P$9,1)):INDEX('Sample Input'!$C$9:$P$9,MATCH(C386,'Sample Input'!$C$9:$P$9,1)+1)))</f>
        <v>0</v>
      </c>
      <c r="F386" s="34">
        <f t="shared" si="111"/>
        <v>0.35364166992187501</v>
      </c>
      <c r="G386" s="34">
        <f t="shared" si="112"/>
        <v>0.3720703125</v>
      </c>
      <c r="H386" s="34">
        <f t="shared" si="113"/>
        <v>0.40512875976562501</v>
      </c>
      <c r="I386" s="35">
        <f t="shared" si="114"/>
        <v>95</v>
      </c>
      <c r="J386" s="35">
        <f t="shared" si="115"/>
        <v>95</v>
      </c>
      <c r="K386" s="35">
        <f t="shared" si="116"/>
        <v>95</v>
      </c>
      <c r="L386" s="35">
        <f t="shared" si="117"/>
        <v>164</v>
      </c>
      <c r="M386" s="35">
        <f t="shared" si="118"/>
        <v>164</v>
      </c>
      <c r="N386" s="36">
        <f t="shared" si="119"/>
        <v>164</v>
      </c>
      <c r="P386" s="48">
        <f>IF(INDEX('Sample Input'!$C$6:$P$6,MATCH(C386,'Sample Input'!$C$9:$P$9,1))&gt;='Sample Input'!$O$9,FORECAST(C386,INDEX('Sample Input'!$C$6:$P$6,MATCH(C386,'Sample Input'!$C$9:$P$9,1)-1):INDEX('Sample Input'!$C$6:$P$6,MATCH(C386,'Sample Input'!$C$9:$P$9,1)),INDEX('Sample Input'!$C$9:$P$9,MATCH(C386,'Sample Input'!$C$9:$P$9,1)-1):INDEX('Sample Input'!$C$9:$P$9,MATCH(C386,'Sample Input'!$C$9:$P$9,1))),FORECAST(C386,INDEX('Sample Input'!$C$6:$P$6,MATCH(C386,'Sample Input'!$C$9:$P$9,1)):INDEX('Sample Input'!$C$6:$P$6,MATCH(C386,'Sample Input'!$C$9:$P$9,1)+1),INDEX('Sample Input'!$C$9:$P$9,MATCH(C386,'Sample Input'!$C$9:$P$9,1)):INDEX('Sample Input'!$C$9:$P$9,MATCH(C386,'Sample Input'!$C$9:$P$9,1)+1)))</f>
        <v>67.432065532791626</v>
      </c>
      <c r="Q386" s="49">
        <f>IF(INDEX('Sample Input'!$C$9:$P$9,MATCH(C386,'Sample Input'!$C$9:$P$9,1))&gt;=20,FORECAST(C386,INDEX('Sample Input'!$C$7:$P$7,MATCH(C386,'Sample Input'!$C$9:$P$9,1)-1):INDEX('Sample Input'!$C$7:$P$7,MATCH(C386,'Sample Input'!$C$9:$P$9,1)),INDEX('Sample Input'!$C$9:$P$9,MATCH(C386,'Sample Input'!$C$9:$P$9,1)-1):INDEX('Sample Input'!$C$9:$P$9,MATCH(C386,'Sample Input'!$C$9:$P$9,1))),FORECAST(C386,INDEX('Sample Input'!$C$7:$P$7,MATCH(C386,'Sample Input'!$C$9:$P$9,1)):INDEX('Sample Input'!$C$7:$P$7,MATCH(C386,'Sample Input'!$C$9:$P$9,1)+1),INDEX('Sample Input'!$C$9:$P$9,MATCH(C386,'Sample Input'!$C$9:$P$9,1)):INDEX('Sample Input'!$C$9:$P$9,MATCH(C386,'Sample Input'!$C$9:$P$9,1)+1)))</f>
        <v>0</v>
      </c>
      <c r="R386" s="50">
        <f>IF(INDEX('Sample Input'!$C$9:$P$9,MATCH(C386,'Sample Input'!$C$9:$P$9,1))&gt;=20,FORECAST(C386,INDEX('Sample Input'!$C$8:$P$8,MATCH(C386,'Sample Input'!$C$9:$P$9,1)-1):INDEX('Sample Input'!$C$8:$P$8,MATCH(C386,'Sample Input'!$C$9:$P$9,1)),INDEX('Sample Input'!$C$9:$P$9,MATCH(C386,'Sample Input'!$C$9:$P$9,1)-1):INDEX('Sample Input'!$C$9:$P$9,MATCH(C386,'Sample Input'!$C$9:$P$9,1))),FORECAST(C386,INDEX('Sample Input'!$C$8:$P$8,MATCH(C386,'Sample Input'!$C$9:$P$9,1)):INDEX('Sample Input'!$C$8:$P$8,MATCH(C386,'Sample Input'!$C$9:$P$9,1)+1),INDEX('Sample Input'!$C$9:$P$9,MATCH(C386,'Sample Input'!$C$9:$P$9,1)):INDEX('Sample Input'!$C$9:$P$9,MATCH(C386,'Sample Input'!$C$9:$P$9,1)+1)))</f>
        <v>0</v>
      </c>
      <c r="T386" s="32">
        <f t="shared" si="120"/>
        <v>67.432065532791626</v>
      </c>
      <c r="U386" s="33">
        <f t="shared" si="121"/>
        <v>0</v>
      </c>
      <c r="V386" s="33">
        <f t="shared" si="122"/>
        <v>0</v>
      </c>
      <c r="W386" s="34">
        <f t="shared" si="123"/>
        <v>0.35364166992187501</v>
      </c>
      <c r="X386" s="34">
        <f t="shared" si="124"/>
        <v>0.3720703125</v>
      </c>
      <c r="Y386" s="34">
        <f t="shared" si="125"/>
        <v>0.40512875976562501</v>
      </c>
      <c r="Z386" s="35">
        <f t="shared" si="126"/>
        <v>95</v>
      </c>
      <c r="AA386" s="35">
        <f t="shared" si="127"/>
        <v>95</v>
      </c>
      <c r="AB386" s="35">
        <f t="shared" si="128"/>
        <v>95</v>
      </c>
      <c r="AC386" s="35">
        <f t="shared" si="129"/>
        <v>164</v>
      </c>
      <c r="AD386" s="35">
        <f t="shared" si="130"/>
        <v>164</v>
      </c>
      <c r="AE386" s="36">
        <f t="shared" si="131"/>
        <v>164</v>
      </c>
    </row>
    <row r="387" spans="1:31" x14ac:dyDescent="0.25">
      <c r="A387" s="56">
        <v>382</v>
      </c>
      <c r="C387" s="32">
        <f t="shared" si="110"/>
        <v>67.504995697139833</v>
      </c>
      <c r="D387" s="33">
        <f>IF(INDEX('Sample Input'!$C$9:$P$9,MATCH(C387,'Sample Input'!$C$9:$P$9,1))&gt;=20,FORECAST(C387,INDEX('Sample Input'!$C$10:$P$10,MATCH(C387,'Sample Input'!$C$9:$P$9,1)-1):INDEX('Sample Input'!$C$10:$P$10,MATCH(C387,'Sample Input'!$C$9:$P$9,1)),INDEX('Sample Input'!$C$9:$P$9,MATCH(C387,'Sample Input'!$C$9:$P$9,1)-1):INDEX('Sample Input'!$C$9:$P$9,MATCH(C387,'Sample Input'!$C$9:$P$9,1))),FORECAST(C387,INDEX('Sample Input'!$C$10:$P$10,MATCH(C387,'Sample Input'!$C$9:$P$9,1)):INDEX('Sample Input'!$C$10:$P$10,MATCH(C387,'Sample Input'!$C$9:$P$9,1)+1),INDEX('Sample Input'!$C$9:$P$9,MATCH(C387,'Sample Input'!$C$9:$P$9,1)):INDEX('Sample Input'!$C$9:$P$9,MATCH(C387,'Sample Input'!$C$9:$P$9,1)+1)))</f>
        <v>0</v>
      </c>
      <c r="E387" s="33">
        <f>IF(INDEX('Sample Input'!$C$9:$P$9,MATCH(C387,'Sample Input'!$C$9:$P$9,1))&gt;=20,FORECAST(C387,INDEX('Sample Input'!$C$11:$P$11,MATCH(C387,'Sample Input'!$C$9:$P$9,1)-1):INDEX('Sample Input'!$C$11:$P$11,MATCH(C387,'Sample Input'!$C$9:$P$9,1)),INDEX('Sample Input'!$C$9:$P$9,MATCH(C387,'Sample Input'!$C$9:$P$9,1)-1):INDEX('Sample Input'!$C$9:$P$9,MATCH(C387,'Sample Input'!$C$9:$P$9,1))),FORECAST(C387,INDEX('Sample Input'!$C$11:$P$11,MATCH(C387,'Sample Input'!$C$9:$P$9,1)):INDEX('Sample Input'!$C$11:$P$11,MATCH(C387,'Sample Input'!$C$9:$P$9,1)+1),INDEX('Sample Input'!$C$9:$P$9,MATCH(C387,'Sample Input'!$C$9:$P$9,1)):INDEX('Sample Input'!$C$9:$P$9,MATCH(C387,'Sample Input'!$C$9:$P$9,1)+1)))</f>
        <v>0</v>
      </c>
      <c r="F387" s="34">
        <f t="shared" si="111"/>
        <v>0.35456986328125006</v>
      </c>
      <c r="G387" s="34">
        <f t="shared" si="112"/>
        <v>0.37304687500000006</v>
      </c>
      <c r="H387" s="34">
        <f t="shared" si="113"/>
        <v>0.4061920898437501</v>
      </c>
      <c r="I387" s="35">
        <f t="shared" si="114"/>
        <v>95</v>
      </c>
      <c r="J387" s="35">
        <f t="shared" si="115"/>
        <v>95</v>
      </c>
      <c r="K387" s="35">
        <f t="shared" si="116"/>
        <v>95</v>
      </c>
      <c r="L387" s="35">
        <f t="shared" si="117"/>
        <v>164</v>
      </c>
      <c r="M387" s="35">
        <f t="shared" si="118"/>
        <v>164</v>
      </c>
      <c r="N387" s="36">
        <f t="shared" si="119"/>
        <v>164</v>
      </c>
      <c r="P387" s="48">
        <f>IF(INDEX('Sample Input'!$C$6:$P$6,MATCH(C387,'Sample Input'!$C$9:$P$9,1))&gt;='Sample Input'!$O$9,FORECAST(C387,INDEX('Sample Input'!$C$6:$P$6,MATCH(C387,'Sample Input'!$C$9:$P$9,1)-1):INDEX('Sample Input'!$C$6:$P$6,MATCH(C387,'Sample Input'!$C$9:$P$9,1)),INDEX('Sample Input'!$C$9:$P$9,MATCH(C387,'Sample Input'!$C$9:$P$9,1)-1):INDEX('Sample Input'!$C$9:$P$9,MATCH(C387,'Sample Input'!$C$9:$P$9,1))),FORECAST(C387,INDEX('Sample Input'!$C$6:$P$6,MATCH(C387,'Sample Input'!$C$9:$P$9,1)):INDEX('Sample Input'!$C$6:$P$6,MATCH(C387,'Sample Input'!$C$9:$P$9,1)+1),INDEX('Sample Input'!$C$9:$P$9,MATCH(C387,'Sample Input'!$C$9:$P$9,1)):INDEX('Sample Input'!$C$9:$P$9,MATCH(C387,'Sample Input'!$C$9:$P$9,1)+1)))</f>
        <v>67.504995697139833</v>
      </c>
      <c r="Q387" s="49">
        <f>IF(INDEX('Sample Input'!$C$9:$P$9,MATCH(C387,'Sample Input'!$C$9:$P$9,1))&gt;=20,FORECAST(C387,INDEX('Sample Input'!$C$7:$P$7,MATCH(C387,'Sample Input'!$C$9:$P$9,1)-1):INDEX('Sample Input'!$C$7:$P$7,MATCH(C387,'Sample Input'!$C$9:$P$9,1)),INDEX('Sample Input'!$C$9:$P$9,MATCH(C387,'Sample Input'!$C$9:$P$9,1)-1):INDEX('Sample Input'!$C$9:$P$9,MATCH(C387,'Sample Input'!$C$9:$P$9,1))),FORECAST(C387,INDEX('Sample Input'!$C$7:$P$7,MATCH(C387,'Sample Input'!$C$9:$P$9,1)):INDEX('Sample Input'!$C$7:$P$7,MATCH(C387,'Sample Input'!$C$9:$P$9,1)+1),INDEX('Sample Input'!$C$9:$P$9,MATCH(C387,'Sample Input'!$C$9:$P$9,1)):INDEX('Sample Input'!$C$9:$P$9,MATCH(C387,'Sample Input'!$C$9:$P$9,1)+1)))</f>
        <v>0</v>
      </c>
      <c r="R387" s="50">
        <f>IF(INDEX('Sample Input'!$C$9:$P$9,MATCH(C387,'Sample Input'!$C$9:$P$9,1))&gt;=20,FORECAST(C387,INDEX('Sample Input'!$C$8:$P$8,MATCH(C387,'Sample Input'!$C$9:$P$9,1)-1):INDEX('Sample Input'!$C$8:$P$8,MATCH(C387,'Sample Input'!$C$9:$P$9,1)),INDEX('Sample Input'!$C$9:$P$9,MATCH(C387,'Sample Input'!$C$9:$P$9,1)-1):INDEX('Sample Input'!$C$9:$P$9,MATCH(C387,'Sample Input'!$C$9:$P$9,1))),FORECAST(C387,INDEX('Sample Input'!$C$8:$P$8,MATCH(C387,'Sample Input'!$C$9:$P$9,1)):INDEX('Sample Input'!$C$8:$P$8,MATCH(C387,'Sample Input'!$C$9:$P$9,1)+1),INDEX('Sample Input'!$C$9:$P$9,MATCH(C387,'Sample Input'!$C$9:$P$9,1)):INDEX('Sample Input'!$C$9:$P$9,MATCH(C387,'Sample Input'!$C$9:$P$9,1)+1)))</f>
        <v>0</v>
      </c>
      <c r="T387" s="32">
        <f t="shared" si="120"/>
        <v>67.504995697139833</v>
      </c>
      <c r="U387" s="33">
        <f t="shared" si="121"/>
        <v>0</v>
      </c>
      <c r="V387" s="33">
        <f t="shared" si="122"/>
        <v>0</v>
      </c>
      <c r="W387" s="34">
        <f t="shared" si="123"/>
        <v>0.35456986328125006</v>
      </c>
      <c r="X387" s="34">
        <f t="shared" si="124"/>
        <v>0.37304687500000006</v>
      </c>
      <c r="Y387" s="34">
        <f t="shared" si="125"/>
        <v>0.4061920898437501</v>
      </c>
      <c r="Z387" s="35">
        <f t="shared" si="126"/>
        <v>95</v>
      </c>
      <c r="AA387" s="35">
        <f t="shared" si="127"/>
        <v>95</v>
      </c>
      <c r="AB387" s="35">
        <f t="shared" si="128"/>
        <v>95</v>
      </c>
      <c r="AC387" s="35">
        <f t="shared" si="129"/>
        <v>164</v>
      </c>
      <c r="AD387" s="35">
        <f t="shared" si="130"/>
        <v>164</v>
      </c>
      <c r="AE387" s="36">
        <f t="shared" si="131"/>
        <v>164</v>
      </c>
    </row>
    <row r="388" spans="1:31" x14ac:dyDescent="0.25">
      <c r="A388" s="56">
        <v>383</v>
      </c>
      <c r="C388" s="32">
        <f t="shared" si="110"/>
        <v>67.577798694518847</v>
      </c>
      <c r="D388" s="33">
        <f>IF(INDEX('Sample Input'!$C$9:$P$9,MATCH(C388,'Sample Input'!$C$9:$P$9,1))&gt;=20,FORECAST(C388,INDEX('Sample Input'!$C$10:$P$10,MATCH(C388,'Sample Input'!$C$9:$P$9,1)-1):INDEX('Sample Input'!$C$10:$P$10,MATCH(C388,'Sample Input'!$C$9:$P$9,1)),INDEX('Sample Input'!$C$9:$P$9,MATCH(C388,'Sample Input'!$C$9:$P$9,1)-1):INDEX('Sample Input'!$C$9:$P$9,MATCH(C388,'Sample Input'!$C$9:$P$9,1))),FORECAST(C388,INDEX('Sample Input'!$C$10:$P$10,MATCH(C388,'Sample Input'!$C$9:$P$9,1)):INDEX('Sample Input'!$C$10:$P$10,MATCH(C388,'Sample Input'!$C$9:$P$9,1)+1),INDEX('Sample Input'!$C$9:$P$9,MATCH(C388,'Sample Input'!$C$9:$P$9,1)):INDEX('Sample Input'!$C$9:$P$9,MATCH(C388,'Sample Input'!$C$9:$P$9,1)+1)))</f>
        <v>0</v>
      </c>
      <c r="E388" s="33">
        <f>IF(INDEX('Sample Input'!$C$9:$P$9,MATCH(C388,'Sample Input'!$C$9:$P$9,1))&gt;=20,FORECAST(C388,INDEX('Sample Input'!$C$11:$P$11,MATCH(C388,'Sample Input'!$C$9:$P$9,1)-1):INDEX('Sample Input'!$C$11:$P$11,MATCH(C388,'Sample Input'!$C$9:$P$9,1)),INDEX('Sample Input'!$C$9:$P$9,MATCH(C388,'Sample Input'!$C$9:$P$9,1)-1):INDEX('Sample Input'!$C$9:$P$9,MATCH(C388,'Sample Input'!$C$9:$P$9,1))),FORECAST(C388,INDEX('Sample Input'!$C$11:$P$11,MATCH(C388,'Sample Input'!$C$9:$P$9,1)):INDEX('Sample Input'!$C$11:$P$11,MATCH(C388,'Sample Input'!$C$9:$P$9,1)+1),INDEX('Sample Input'!$C$9:$P$9,MATCH(C388,'Sample Input'!$C$9:$P$9,1)):INDEX('Sample Input'!$C$9:$P$9,MATCH(C388,'Sample Input'!$C$9:$P$9,1)+1)))</f>
        <v>0</v>
      </c>
      <c r="F388" s="34">
        <f t="shared" si="111"/>
        <v>0.355498056640625</v>
      </c>
      <c r="G388" s="34">
        <f t="shared" si="112"/>
        <v>0.3740234375</v>
      </c>
      <c r="H388" s="34">
        <f t="shared" si="113"/>
        <v>0.40725541992187503</v>
      </c>
      <c r="I388" s="35">
        <f t="shared" si="114"/>
        <v>95</v>
      </c>
      <c r="J388" s="35">
        <f t="shared" si="115"/>
        <v>95</v>
      </c>
      <c r="K388" s="35">
        <f t="shared" si="116"/>
        <v>95</v>
      </c>
      <c r="L388" s="35">
        <f t="shared" si="117"/>
        <v>165</v>
      </c>
      <c r="M388" s="35">
        <f t="shared" si="118"/>
        <v>165</v>
      </c>
      <c r="N388" s="36">
        <f t="shared" si="119"/>
        <v>165</v>
      </c>
      <c r="P388" s="48">
        <f>IF(INDEX('Sample Input'!$C$6:$P$6,MATCH(C388,'Sample Input'!$C$9:$P$9,1))&gt;='Sample Input'!$O$9,FORECAST(C388,INDEX('Sample Input'!$C$6:$P$6,MATCH(C388,'Sample Input'!$C$9:$P$9,1)-1):INDEX('Sample Input'!$C$6:$P$6,MATCH(C388,'Sample Input'!$C$9:$P$9,1)),INDEX('Sample Input'!$C$9:$P$9,MATCH(C388,'Sample Input'!$C$9:$P$9,1)-1):INDEX('Sample Input'!$C$9:$P$9,MATCH(C388,'Sample Input'!$C$9:$P$9,1))),FORECAST(C388,INDEX('Sample Input'!$C$6:$P$6,MATCH(C388,'Sample Input'!$C$9:$P$9,1)):INDEX('Sample Input'!$C$6:$P$6,MATCH(C388,'Sample Input'!$C$9:$P$9,1)+1),INDEX('Sample Input'!$C$9:$P$9,MATCH(C388,'Sample Input'!$C$9:$P$9,1)):INDEX('Sample Input'!$C$9:$P$9,MATCH(C388,'Sample Input'!$C$9:$P$9,1)+1)))</f>
        <v>67.577798694518847</v>
      </c>
      <c r="Q388" s="49">
        <f>IF(INDEX('Sample Input'!$C$9:$P$9,MATCH(C388,'Sample Input'!$C$9:$P$9,1))&gt;=20,FORECAST(C388,INDEX('Sample Input'!$C$7:$P$7,MATCH(C388,'Sample Input'!$C$9:$P$9,1)-1):INDEX('Sample Input'!$C$7:$P$7,MATCH(C388,'Sample Input'!$C$9:$P$9,1)),INDEX('Sample Input'!$C$9:$P$9,MATCH(C388,'Sample Input'!$C$9:$P$9,1)-1):INDEX('Sample Input'!$C$9:$P$9,MATCH(C388,'Sample Input'!$C$9:$P$9,1))),FORECAST(C388,INDEX('Sample Input'!$C$7:$P$7,MATCH(C388,'Sample Input'!$C$9:$P$9,1)):INDEX('Sample Input'!$C$7:$P$7,MATCH(C388,'Sample Input'!$C$9:$P$9,1)+1),INDEX('Sample Input'!$C$9:$P$9,MATCH(C388,'Sample Input'!$C$9:$P$9,1)):INDEX('Sample Input'!$C$9:$P$9,MATCH(C388,'Sample Input'!$C$9:$P$9,1)+1)))</f>
        <v>0</v>
      </c>
      <c r="R388" s="50">
        <f>IF(INDEX('Sample Input'!$C$9:$P$9,MATCH(C388,'Sample Input'!$C$9:$P$9,1))&gt;=20,FORECAST(C388,INDEX('Sample Input'!$C$8:$P$8,MATCH(C388,'Sample Input'!$C$9:$P$9,1)-1):INDEX('Sample Input'!$C$8:$P$8,MATCH(C388,'Sample Input'!$C$9:$P$9,1)),INDEX('Sample Input'!$C$9:$P$9,MATCH(C388,'Sample Input'!$C$9:$P$9,1)-1):INDEX('Sample Input'!$C$9:$P$9,MATCH(C388,'Sample Input'!$C$9:$P$9,1))),FORECAST(C388,INDEX('Sample Input'!$C$8:$P$8,MATCH(C388,'Sample Input'!$C$9:$P$9,1)):INDEX('Sample Input'!$C$8:$P$8,MATCH(C388,'Sample Input'!$C$9:$P$9,1)+1),INDEX('Sample Input'!$C$9:$P$9,MATCH(C388,'Sample Input'!$C$9:$P$9,1)):INDEX('Sample Input'!$C$9:$P$9,MATCH(C388,'Sample Input'!$C$9:$P$9,1)+1)))</f>
        <v>0</v>
      </c>
      <c r="T388" s="32">
        <f t="shared" si="120"/>
        <v>67.577798694518847</v>
      </c>
      <c r="U388" s="33">
        <f t="shared" si="121"/>
        <v>0</v>
      </c>
      <c r="V388" s="33">
        <f t="shared" si="122"/>
        <v>0</v>
      </c>
      <c r="W388" s="34">
        <f t="shared" si="123"/>
        <v>0.355498056640625</v>
      </c>
      <c r="X388" s="34">
        <f t="shared" si="124"/>
        <v>0.3740234375</v>
      </c>
      <c r="Y388" s="34">
        <f t="shared" si="125"/>
        <v>0.40725541992187503</v>
      </c>
      <c r="Z388" s="35">
        <f t="shared" si="126"/>
        <v>95</v>
      </c>
      <c r="AA388" s="35">
        <f t="shared" si="127"/>
        <v>95</v>
      </c>
      <c r="AB388" s="35">
        <f t="shared" si="128"/>
        <v>95</v>
      </c>
      <c r="AC388" s="35">
        <f t="shared" si="129"/>
        <v>165</v>
      </c>
      <c r="AD388" s="35">
        <f t="shared" si="130"/>
        <v>165</v>
      </c>
      <c r="AE388" s="36">
        <f t="shared" si="131"/>
        <v>165</v>
      </c>
    </row>
    <row r="389" spans="1:31" x14ac:dyDescent="0.25">
      <c r="A389" s="56">
        <v>384</v>
      </c>
      <c r="C389" s="32">
        <f t="shared" si="110"/>
        <v>67.650475077829682</v>
      </c>
      <c r="D389" s="33">
        <f>IF(INDEX('Sample Input'!$C$9:$P$9,MATCH(C389,'Sample Input'!$C$9:$P$9,1))&gt;=20,FORECAST(C389,INDEX('Sample Input'!$C$10:$P$10,MATCH(C389,'Sample Input'!$C$9:$P$9,1)-1):INDEX('Sample Input'!$C$10:$P$10,MATCH(C389,'Sample Input'!$C$9:$P$9,1)),INDEX('Sample Input'!$C$9:$P$9,MATCH(C389,'Sample Input'!$C$9:$P$9,1)-1):INDEX('Sample Input'!$C$9:$P$9,MATCH(C389,'Sample Input'!$C$9:$P$9,1))),FORECAST(C389,INDEX('Sample Input'!$C$10:$P$10,MATCH(C389,'Sample Input'!$C$9:$P$9,1)):INDEX('Sample Input'!$C$10:$P$10,MATCH(C389,'Sample Input'!$C$9:$P$9,1)+1),INDEX('Sample Input'!$C$9:$P$9,MATCH(C389,'Sample Input'!$C$9:$P$9,1)):INDEX('Sample Input'!$C$9:$P$9,MATCH(C389,'Sample Input'!$C$9:$P$9,1)+1)))</f>
        <v>0</v>
      </c>
      <c r="E389" s="33">
        <f>IF(INDEX('Sample Input'!$C$9:$P$9,MATCH(C389,'Sample Input'!$C$9:$P$9,1))&gt;=20,FORECAST(C389,INDEX('Sample Input'!$C$11:$P$11,MATCH(C389,'Sample Input'!$C$9:$P$9,1)-1):INDEX('Sample Input'!$C$11:$P$11,MATCH(C389,'Sample Input'!$C$9:$P$9,1)),INDEX('Sample Input'!$C$9:$P$9,MATCH(C389,'Sample Input'!$C$9:$P$9,1)-1):INDEX('Sample Input'!$C$9:$P$9,MATCH(C389,'Sample Input'!$C$9:$P$9,1))),FORECAST(C389,INDEX('Sample Input'!$C$11:$P$11,MATCH(C389,'Sample Input'!$C$9:$P$9,1)):INDEX('Sample Input'!$C$11:$P$11,MATCH(C389,'Sample Input'!$C$9:$P$9,1)+1),INDEX('Sample Input'!$C$9:$P$9,MATCH(C389,'Sample Input'!$C$9:$P$9,1)):INDEX('Sample Input'!$C$9:$P$9,MATCH(C389,'Sample Input'!$C$9:$P$9,1)+1)))</f>
        <v>0</v>
      </c>
      <c r="F389" s="34">
        <f t="shared" si="111"/>
        <v>0.35642625</v>
      </c>
      <c r="G389" s="34">
        <f t="shared" si="112"/>
        <v>0.375</v>
      </c>
      <c r="H389" s="34">
        <f t="shared" si="113"/>
        <v>0.40831875000000006</v>
      </c>
      <c r="I389" s="35">
        <f t="shared" si="114"/>
        <v>96</v>
      </c>
      <c r="J389" s="35">
        <f t="shared" si="115"/>
        <v>96</v>
      </c>
      <c r="K389" s="35">
        <f t="shared" si="116"/>
        <v>96</v>
      </c>
      <c r="L389" s="35">
        <f t="shared" si="117"/>
        <v>165</v>
      </c>
      <c r="M389" s="35">
        <f t="shared" si="118"/>
        <v>165</v>
      </c>
      <c r="N389" s="36">
        <f t="shared" si="119"/>
        <v>165</v>
      </c>
      <c r="P389" s="48">
        <f>IF(INDEX('Sample Input'!$C$6:$P$6,MATCH(C389,'Sample Input'!$C$9:$P$9,1))&gt;='Sample Input'!$O$9,FORECAST(C389,INDEX('Sample Input'!$C$6:$P$6,MATCH(C389,'Sample Input'!$C$9:$P$9,1)-1):INDEX('Sample Input'!$C$6:$P$6,MATCH(C389,'Sample Input'!$C$9:$P$9,1)),INDEX('Sample Input'!$C$9:$P$9,MATCH(C389,'Sample Input'!$C$9:$P$9,1)-1):INDEX('Sample Input'!$C$9:$P$9,MATCH(C389,'Sample Input'!$C$9:$P$9,1))),FORECAST(C389,INDEX('Sample Input'!$C$6:$P$6,MATCH(C389,'Sample Input'!$C$9:$P$9,1)):INDEX('Sample Input'!$C$6:$P$6,MATCH(C389,'Sample Input'!$C$9:$P$9,1)+1),INDEX('Sample Input'!$C$9:$P$9,MATCH(C389,'Sample Input'!$C$9:$P$9,1)):INDEX('Sample Input'!$C$9:$P$9,MATCH(C389,'Sample Input'!$C$9:$P$9,1)+1)))</f>
        <v>67.650475077829682</v>
      </c>
      <c r="Q389" s="49">
        <f>IF(INDEX('Sample Input'!$C$9:$P$9,MATCH(C389,'Sample Input'!$C$9:$P$9,1))&gt;=20,FORECAST(C389,INDEX('Sample Input'!$C$7:$P$7,MATCH(C389,'Sample Input'!$C$9:$P$9,1)-1):INDEX('Sample Input'!$C$7:$P$7,MATCH(C389,'Sample Input'!$C$9:$P$9,1)),INDEX('Sample Input'!$C$9:$P$9,MATCH(C389,'Sample Input'!$C$9:$P$9,1)-1):INDEX('Sample Input'!$C$9:$P$9,MATCH(C389,'Sample Input'!$C$9:$P$9,1))),FORECAST(C389,INDEX('Sample Input'!$C$7:$P$7,MATCH(C389,'Sample Input'!$C$9:$P$9,1)):INDEX('Sample Input'!$C$7:$P$7,MATCH(C389,'Sample Input'!$C$9:$P$9,1)+1),INDEX('Sample Input'!$C$9:$P$9,MATCH(C389,'Sample Input'!$C$9:$P$9,1)):INDEX('Sample Input'!$C$9:$P$9,MATCH(C389,'Sample Input'!$C$9:$P$9,1)+1)))</f>
        <v>0</v>
      </c>
      <c r="R389" s="50">
        <f>IF(INDEX('Sample Input'!$C$9:$P$9,MATCH(C389,'Sample Input'!$C$9:$P$9,1))&gt;=20,FORECAST(C389,INDEX('Sample Input'!$C$8:$P$8,MATCH(C389,'Sample Input'!$C$9:$P$9,1)-1):INDEX('Sample Input'!$C$8:$P$8,MATCH(C389,'Sample Input'!$C$9:$P$9,1)),INDEX('Sample Input'!$C$9:$P$9,MATCH(C389,'Sample Input'!$C$9:$P$9,1)-1):INDEX('Sample Input'!$C$9:$P$9,MATCH(C389,'Sample Input'!$C$9:$P$9,1))),FORECAST(C389,INDEX('Sample Input'!$C$8:$P$8,MATCH(C389,'Sample Input'!$C$9:$P$9,1)):INDEX('Sample Input'!$C$8:$P$8,MATCH(C389,'Sample Input'!$C$9:$P$9,1)+1),INDEX('Sample Input'!$C$9:$P$9,MATCH(C389,'Sample Input'!$C$9:$P$9,1)):INDEX('Sample Input'!$C$9:$P$9,MATCH(C389,'Sample Input'!$C$9:$P$9,1)+1)))</f>
        <v>0</v>
      </c>
      <c r="T389" s="32">
        <f t="shared" si="120"/>
        <v>67.650475077829682</v>
      </c>
      <c r="U389" s="33">
        <f t="shared" si="121"/>
        <v>0</v>
      </c>
      <c r="V389" s="33">
        <f t="shared" si="122"/>
        <v>0</v>
      </c>
      <c r="W389" s="34">
        <f t="shared" si="123"/>
        <v>0.35642625</v>
      </c>
      <c r="X389" s="34">
        <f t="shared" si="124"/>
        <v>0.375</v>
      </c>
      <c r="Y389" s="34">
        <f t="shared" si="125"/>
        <v>0.40831875000000006</v>
      </c>
      <c r="Z389" s="35">
        <f t="shared" si="126"/>
        <v>96</v>
      </c>
      <c r="AA389" s="35">
        <f t="shared" si="127"/>
        <v>96</v>
      </c>
      <c r="AB389" s="35">
        <f t="shared" si="128"/>
        <v>96</v>
      </c>
      <c r="AC389" s="35">
        <f t="shared" si="129"/>
        <v>165</v>
      </c>
      <c r="AD389" s="35">
        <f t="shared" si="130"/>
        <v>165</v>
      </c>
      <c r="AE389" s="36">
        <f t="shared" si="131"/>
        <v>165</v>
      </c>
    </row>
    <row r="390" spans="1:31" x14ac:dyDescent="0.25">
      <c r="A390" s="56">
        <v>385</v>
      </c>
      <c r="C390" s="32">
        <f t="shared" ref="C390:C453" si="132">IF(A390/1024&lt;0.008856,903.3*A390/1024,116*POWER(A390/1024,1/3)-16)</f>
        <v>67.723025396137047</v>
      </c>
      <c r="D390" s="33">
        <f>IF(INDEX('Sample Input'!$C$9:$P$9,MATCH(C390,'Sample Input'!$C$9:$P$9,1))&gt;=20,FORECAST(C390,INDEX('Sample Input'!$C$10:$P$10,MATCH(C390,'Sample Input'!$C$9:$P$9,1)-1):INDEX('Sample Input'!$C$10:$P$10,MATCH(C390,'Sample Input'!$C$9:$P$9,1)),INDEX('Sample Input'!$C$9:$P$9,MATCH(C390,'Sample Input'!$C$9:$P$9,1)-1):INDEX('Sample Input'!$C$9:$P$9,MATCH(C390,'Sample Input'!$C$9:$P$9,1))),FORECAST(C390,INDEX('Sample Input'!$C$10:$P$10,MATCH(C390,'Sample Input'!$C$9:$P$9,1)):INDEX('Sample Input'!$C$10:$P$10,MATCH(C390,'Sample Input'!$C$9:$P$9,1)+1),INDEX('Sample Input'!$C$9:$P$9,MATCH(C390,'Sample Input'!$C$9:$P$9,1)):INDEX('Sample Input'!$C$9:$P$9,MATCH(C390,'Sample Input'!$C$9:$P$9,1)+1)))</f>
        <v>0</v>
      </c>
      <c r="E390" s="33">
        <f>IF(INDEX('Sample Input'!$C$9:$P$9,MATCH(C390,'Sample Input'!$C$9:$P$9,1))&gt;=20,FORECAST(C390,INDEX('Sample Input'!$C$11:$P$11,MATCH(C390,'Sample Input'!$C$9:$P$9,1)-1):INDEX('Sample Input'!$C$11:$P$11,MATCH(C390,'Sample Input'!$C$9:$P$9,1)),INDEX('Sample Input'!$C$9:$P$9,MATCH(C390,'Sample Input'!$C$9:$P$9,1)-1):INDEX('Sample Input'!$C$9:$P$9,MATCH(C390,'Sample Input'!$C$9:$P$9,1))),FORECAST(C390,INDEX('Sample Input'!$C$11:$P$11,MATCH(C390,'Sample Input'!$C$9:$P$9,1)):INDEX('Sample Input'!$C$11:$P$11,MATCH(C390,'Sample Input'!$C$9:$P$9,1)+1),INDEX('Sample Input'!$C$9:$P$9,MATCH(C390,'Sample Input'!$C$9:$P$9,1)):INDEX('Sample Input'!$C$9:$P$9,MATCH(C390,'Sample Input'!$C$9:$P$9,1)+1)))</f>
        <v>0</v>
      </c>
      <c r="F390" s="34">
        <f t="shared" ref="F390:F453" si="133">IF(POWER(((D390/500)+((C390+16)/116)),3)&gt;0.008856,POWER(((D390/500)+((C390+16)/116)),3)*0.95047,(116*D390/500+C390)/903.3*0.95047)</f>
        <v>0.357354443359375</v>
      </c>
      <c r="G390" s="34">
        <f t="shared" ref="G390:G453" si="134">IF(C390&gt;903.3*0.008856,POWER((C390+16)/116,3),C390/903.3)</f>
        <v>0.3759765625</v>
      </c>
      <c r="H390" s="34">
        <f t="shared" ref="H390:H453" si="135">IF(POWER((C390+16)/116-E390/200,3)&gt;0.008856,POWER((C390+16)/116-E390/200,3)*1.08885,((C390+16-116*E390/200)-16)/903.3*1.08883)</f>
        <v>0.40938208007812504</v>
      </c>
      <c r="I390" s="35">
        <f t="shared" ref="I390:I453" si="136">IF(ROUNDDOWN((3.2404542*F390-1.5371385*G390-0.4985314*H390)*255+0.5,0)&lt;0,0,IF(ROUNDDOWN((3.2404542*F390-1.5371385*G390-0.4985314*H390)*255+0.5,0)&gt;255,255,ROUNDDOWN((3.2404542*F390-1.5371385*G390-0.4985314*H390)*255+0.5,0)))</f>
        <v>96</v>
      </c>
      <c r="J390" s="35">
        <f t="shared" ref="J390:J453" si="137">IF(ROUNDDOWN((-0.96926*F390+1.8760108*G390+0.041556*H390)*255+0.5,0)&lt;0,0,IF(ROUNDDOWN((-0.96926*F390+1.8760108*G390+0.041556*H390)*255+0.5,0)&gt;255,255,ROUNDDOWN((-0.96926*F390+1.8760108*G390+0.041556*H390)*255+0.5,0)))</f>
        <v>96</v>
      </c>
      <c r="K390" s="35">
        <f t="shared" ref="K390:K453" si="138">IF(ROUNDDOWN((0.0556434*F390-0.2040259*G390+1.0572252*H390)*255+0.5,0)&lt;0,0,IF(ROUNDDOWN((0.0556434*F390-0.2040259*G390+1.0572252*H390)*255+0.5,0)&gt;255,255,ROUNDDOWN((0.0556434*F390-0.2040259*G390+1.0572252*H390)*255+0.5,0)))</f>
        <v>96</v>
      </c>
      <c r="L390" s="35">
        <f t="shared" ref="L390:L453" si="139">IF(3.2404542*F390-1.5371385*G390-0.4985314*H390&lt;0.0031308,IF(ROUNDDOWN((12.92*(3.2404542*F390-1.5371385*G390-0.4985314*H390))*255+0.5,0)&lt;0,0,ROUNDDOWN((12.92*(3.2404542*F390-1.5371385*G390-0.4985314*H390))*255+0.5,0)),IF(ROUNDDOWN((1.055*POWER(3.2404542*F390-1.5371385*G390-0.4985314*H390, 1/2.4)-0.055)*255+0.5, 0)&gt;255,255,ROUNDDOWN((1.055*POWER(3.2404542*F390-1.5371385*G390-0.4985314*H390, 1/2.4)-0.055)*255+0.5, 0)))</f>
        <v>165</v>
      </c>
      <c r="M390" s="35">
        <f t="shared" ref="M390:M453" si="140">IF((-0.96926*F390+1.8760108*G390+0.041556*H390)&lt;0.0031308,IF(ROUNDDOWN((12.92*(-0.96926*F390+1.8760108*G390+0.041556*H390))*255+0.5,0)&lt;0,0,ROUNDDOWN((12.92*(-0.96926*F390+1.8760108*G390+0.041556*H390))*255+0.5,0)),IF(ROUNDDOWN((1.055*POWER((-0.96926*F390+1.8760108*G390+0.041556*H390), 1/2.4)-0.055)*255+0.5, 0)&gt;255,255,ROUNDDOWN((1.055*POWER((-0.96926*F390+1.8760108*G390+0.041556*H390), 1/2.4)-0.055)*255+0.5, 0)))</f>
        <v>165</v>
      </c>
      <c r="N390" s="36">
        <f t="shared" ref="N390:N453" si="141">IF((0.0556434*F390-0.2040259*G390+1.0572252*H390)&lt;0.0031308,IF(ROUNDDOWN((12.92*(0.0556434*F390-0.2040259*G390+1.0572252*H390))*255+0.5,0)&lt;0,0,ROUNDDOWN((12.92*(0.0556434*F390-0.2040259*G390+1.0572252*H390))*255+0.5,0)),IF(ROUNDDOWN((1.055*POWER((0.0556434*F390-0.2040259*G390+1.0572252*H390),1/2.4)-0.055)*255+0.5,0)&gt;255,255,ROUNDDOWN((1.055*POWER((0.0556434*F390-0.2040259*G390+1.0572252*H390),1/2.4)-0.055)*255+0.5,0)))</f>
        <v>165</v>
      </c>
      <c r="P390" s="48">
        <f>IF(INDEX('Sample Input'!$C$6:$P$6,MATCH(C390,'Sample Input'!$C$9:$P$9,1))&gt;='Sample Input'!$O$9,FORECAST(C390,INDEX('Sample Input'!$C$6:$P$6,MATCH(C390,'Sample Input'!$C$9:$P$9,1)-1):INDEX('Sample Input'!$C$6:$P$6,MATCH(C390,'Sample Input'!$C$9:$P$9,1)),INDEX('Sample Input'!$C$9:$P$9,MATCH(C390,'Sample Input'!$C$9:$P$9,1)-1):INDEX('Sample Input'!$C$9:$P$9,MATCH(C390,'Sample Input'!$C$9:$P$9,1))),FORECAST(C390,INDEX('Sample Input'!$C$6:$P$6,MATCH(C390,'Sample Input'!$C$9:$P$9,1)):INDEX('Sample Input'!$C$6:$P$6,MATCH(C390,'Sample Input'!$C$9:$P$9,1)+1),INDEX('Sample Input'!$C$9:$P$9,MATCH(C390,'Sample Input'!$C$9:$P$9,1)):INDEX('Sample Input'!$C$9:$P$9,MATCH(C390,'Sample Input'!$C$9:$P$9,1)+1)))</f>
        <v>67.723025396137047</v>
      </c>
      <c r="Q390" s="49">
        <f>IF(INDEX('Sample Input'!$C$9:$P$9,MATCH(C390,'Sample Input'!$C$9:$P$9,1))&gt;=20,FORECAST(C390,INDEX('Sample Input'!$C$7:$P$7,MATCH(C390,'Sample Input'!$C$9:$P$9,1)-1):INDEX('Sample Input'!$C$7:$P$7,MATCH(C390,'Sample Input'!$C$9:$P$9,1)),INDEX('Sample Input'!$C$9:$P$9,MATCH(C390,'Sample Input'!$C$9:$P$9,1)-1):INDEX('Sample Input'!$C$9:$P$9,MATCH(C390,'Sample Input'!$C$9:$P$9,1))),FORECAST(C390,INDEX('Sample Input'!$C$7:$P$7,MATCH(C390,'Sample Input'!$C$9:$P$9,1)):INDEX('Sample Input'!$C$7:$P$7,MATCH(C390,'Sample Input'!$C$9:$P$9,1)+1),INDEX('Sample Input'!$C$9:$P$9,MATCH(C390,'Sample Input'!$C$9:$P$9,1)):INDEX('Sample Input'!$C$9:$P$9,MATCH(C390,'Sample Input'!$C$9:$P$9,1)+1)))</f>
        <v>0</v>
      </c>
      <c r="R390" s="50">
        <f>IF(INDEX('Sample Input'!$C$9:$P$9,MATCH(C390,'Sample Input'!$C$9:$P$9,1))&gt;=20,FORECAST(C390,INDEX('Sample Input'!$C$8:$P$8,MATCH(C390,'Sample Input'!$C$9:$P$9,1)-1):INDEX('Sample Input'!$C$8:$P$8,MATCH(C390,'Sample Input'!$C$9:$P$9,1)),INDEX('Sample Input'!$C$9:$P$9,MATCH(C390,'Sample Input'!$C$9:$P$9,1)-1):INDEX('Sample Input'!$C$9:$P$9,MATCH(C390,'Sample Input'!$C$9:$P$9,1))),FORECAST(C390,INDEX('Sample Input'!$C$8:$P$8,MATCH(C390,'Sample Input'!$C$9:$P$9,1)):INDEX('Sample Input'!$C$8:$P$8,MATCH(C390,'Sample Input'!$C$9:$P$9,1)+1),INDEX('Sample Input'!$C$9:$P$9,MATCH(C390,'Sample Input'!$C$9:$P$9,1)):INDEX('Sample Input'!$C$9:$P$9,MATCH(C390,'Sample Input'!$C$9:$P$9,1)+1)))</f>
        <v>0</v>
      </c>
      <c r="T390" s="32">
        <f t="shared" ref="T390:T453" si="142">(1-$T$2/100)*C390+($T$2/100)*P390</f>
        <v>67.723025396137047</v>
      </c>
      <c r="U390" s="33">
        <f t="shared" ref="U390:U453" si="143">($T$2/100)*(Q390-D390)</f>
        <v>0</v>
      </c>
      <c r="V390" s="33">
        <f t="shared" ref="V390:V453" si="144">($T$2/100)*(R390-E390)</f>
        <v>0</v>
      </c>
      <c r="W390" s="34">
        <f t="shared" ref="W390:W453" si="145">IF(POWER(((U390/500)+((T390+16)/116)),3)&gt;0.008856,POWER(((U390/500)+((T390+16)/116)),3)*0.95047,(116*U390/500+T390)/903.3*0.95047)</f>
        <v>0.357354443359375</v>
      </c>
      <c r="X390" s="34">
        <f t="shared" ref="X390:X453" si="146">IF(T390&gt;903.3*0.008856,POWER((T390+16)/116,3),T390/903.3)</f>
        <v>0.3759765625</v>
      </c>
      <c r="Y390" s="34">
        <f t="shared" ref="Y390:Y453" si="147">IF(POWER((T390+16)/116-V390/200,3)&gt;0.008856,POWER((T390+16)/116-V390/200,3)*1.08885,((T390+16-116*V390/200)-16)/903.3*1.08883)</f>
        <v>0.40938208007812504</v>
      </c>
      <c r="Z390" s="35">
        <f t="shared" ref="Z390:Z453" si="148">IF(ROUNDDOWN((3.2404542*W390-1.5371385*X390-0.4985314*Y390)*255+0.5,0)&lt;0,0,IF(ROUNDDOWN((3.2404542*W390-1.5371385*X390-0.4985314*Y390)*255+0.5,0)&gt;255,255,ROUNDDOWN((3.2404542*W390-1.5371385*X390-0.4985314*Y390)*255+0.5,0)))</f>
        <v>96</v>
      </c>
      <c r="AA390" s="35">
        <f t="shared" ref="AA390:AA453" si="149">IF(ROUNDDOWN((-0.96926*W390+1.8760108*X390+0.041556*Y390)*255+0.5,0)&lt;0,0,IF(ROUNDDOWN((-0.96926*W390+1.8760108*X390+0.041556*Y390)*255+0.5,0)&gt;255,255,ROUNDDOWN((-0.96926*W390+1.8760108*X390+0.041556*Y390)*255+0.5,0)))</f>
        <v>96</v>
      </c>
      <c r="AB390" s="35">
        <f t="shared" ref="AB390:AB453" si="150">IF(ROUNDDOWN((0.0556434*W390-0.2040259*X390+1.0572252*Y390)*255+0.5,0)&lt;0,0,IF(ROUNDDOWN((0.0556434*W390-0.2040259*X390+1.0572252*Y390)*255+0.5,0)&gt;255,255,ROUNDDOWN((0.0556434*W390-0.2040259*X390+1.0572252*Y390)*255+0.5,0)))</f>
        <v>96</v>
      </c>
      <c r="AC390" s="35">
        <f t="shared" ref="AC390:AC453" si="151">IF(3.2404542*W390-1.5371385*X390-0.4985314*Y390&lt;0.0031308,IF(ROUNDDOWN((12.92*(3.2404542*W390-1.5371385*X390-0.4985314*Y390))*255+0.5,0)&lt;0,0,ROUNDDOWN((12.92*(3.2404542*W390-1.5371385*X390-0.4985314*Y390))*255+0.5,0)),IF(ROUNDDOWN((1.055*POWER(3.2404542*W390-1.5371385*X390-0.4985314*Y390, 1/2.4)-0.055)*255+0.5, 0)&gt;255,255,ROUNDDOWN((1.055*POWER(3.2404542*W390-1.5371385*X390-0.4985314*Y390, 1/2.4)-0.055)*255+0.5, 0)))</f>
        <v>165</v>
      </c>
      <c r="AD390" s="35">
        <f t="shared" ref="AD390:AD453" si="152">IF((-0.96926*W390+1.8760108*X390+0.041556*Y390)&lt;0.0031308,IF(ROUNDDOWN((12.92*(-0.96926*W390+1.8760108*X390+0.041556*Y390))*255+0.5,0)&lt;0,0,ROUNDDOWN((12.92*(-0.96926*W390+1.8760108*X390+0.041556*Y390))*255+0.5,0)),IF(ROUNDDOWN((1.055*POWER((-0.96926*W390+1.8760108*X390+0.041556*Y390), 1/2.4)-0.055)*255+0.5, 0)&gt;255,255,ROUNDDOWN((1.055*POWER((-0.96926*W390+1.8760108*X390+0.041556*Y390), 1/2.4)-0.055)*255+0.5, 0)))</f>
        <v>165</v>
      </c>
      <c r="AE390" s="36">
        <f t="shared" ref="AE390:AE453" si="153">IF((0.0556434*W390-0.2040259*X390+1.0572252*Y390)&lt;0.0031308,IF(ROUNDDOWN((12.92*(0.0556434*W390-0.2040259*X390+1.0572252*Y390))*255+0.5,0)&lt;0,0,ROUNDDOWN((12.92*(0.0556434*W390-0.2040259*X390+1.0572252*Y390))*255+0.5,0)),IF(ROUNDDOWN((1.055*POWER((0.0556434*W390-0.2040259*X390+1.0572252*Y390),1/2.4)-0.055)*255+0.5,0)&gt;255,255,ROUNDDOWN((1.055*POWER((0.0556434*W390-0.2040259*X390+1.0572252*Y390),1/2.4)-0.055)*255+0.5,0)))</f>
        <v>165</v>
      </c>
    </row>
    <row r="391" spans="1:31" x14ac:dyDescent="0.25">
      <c r="A391" s="56">
        <v>386</v>
      </c>
      <c r="C391" s="32">
        <f t="shared" si="132"/>
        <v>67.795450194705879</v>
      </c>
      <c r="D391" s="33">
        <f>IF(INDEX('Sample Input'!$C$9:$P$9,MATCH(C391,'Sample Input'!$C$9:$P$9,1))&gt;=20,FORECAST(C391,INDEX('Sample Input'!$C$10:$P$10,MATCH(C391,'Sample Input'!$C$9:$P$9,1)-1):INDEX('Sample Input'!$C$10:$P$10,MATCH(C391,'Sample Input'!$C$9:$P$9,1)),INDEX('Sample Input'!$C$9:$P$9,MATCH(C391,'Sample Input'!$C$9:$P$9,1)-1):INDEX('Sample Input'!$C$9:$P$9,MATCH(C391,'Sample Input'!$C$9:$P$9,1))),FORECAST(C391,INDEX('Sample Input'!$C$10:$P$10,MATCH(C391,'Sample Input'!$C$9:$P$9,1)):INDEX('Sample Input'!$C$10:$P$10,MATCH(C391,'Sample Input'!$C$9:$P$9,1)+1),INDEX('Sample Input'!$C$9:$P$9,MATCH(C391,'Sample Input'!$C$9:$P$9,1)):INDEX('Sample Input'!$C$9:$P$9,MATCH(C391,'Sample Input'!$C$9:$P$9,1)+1)))</f>
        <v>0</v>
      </c>
      <c r="E391" s="33">
        <f>IF(INDEX('Sample Input'!$C$9:$P$9,MATCH(C391,'Sample Input'!$C$9:$P$9,1))&gt;=20,FORECAST(C391,INDEX('Sample Input'!$C$11:$P$11,MATCH(C391,'Sample Input'!$C$9:$P$9,1)-1):INDEX('Sample Input'!$C$11:$P$11,MATCH(C391,'Sample Input'!$C$9:$P$9,1)),INDEX('Sample Input'!$C$9:$P$9,MATCH(C391,'Sample Input'!$C$9:$P$9,1)-1):INDEX('Sample Input'!$C$9:$P$9,MATCH(C391,'Sample Input'!$C$9:$P$9,1))),FORECAST(C391,INDEX('Sample Input'!$C$11:$P$11,MATCH(C391,'Sample Input'!$C$9:$P$9,1)):INDEX('Sample Input'!$C$11:$P$11,MATCH(C391,'Sample Input'!$C$9:$P$9,1)+1),INDEX('Sample Input'!$C$9:$P$9,MATCH(C391,'Sample Input'!$C$9:$P$9,1)):INDEX('Sample Input'!$C$9:$P$9,MATCH(C391,'Sample Input'!$C$9:$P$9,1)+1)))</f>
        <v>0</v>
      </c>
      <c r="F391" s="34">
        <f t="shared" si="133"/>
        <v>0.35828263671875005</v>
      </c>
      <c r="G391" s="34">
        <f t="shared" si="134"/>
        <v>0.37695312500000006</v>
      </c>
      <c r="H391" s="34">
        <f t="shared" si="135"/>
        <v>0.41044541015625008</v>
      </c>
      <c r="I391" s="35">
        <f t="shared" si="136"/>
        <v>96</v>
      </c>
      <c r="J391" s="35">
        <f t="shared" si="137"/>
        <v>96</v>
      </c>
      <c r="K391" s="35">
        <f t="shared" si="138"/>
        <v>96</v>
      </c>
      <c r="L391" s="35">
        <f t="shared" si="139"/>
        <v>165</v>
      </c>
      <c r="M391" s="35">
        <f t="shared" si="140"/>
        <v>165</v>
      </c>
      <c r="N391" s="36">
        <f t="shared" si="141"/>
        <v>165</v>
      </c>
      <c r="P391" s="48">
        <f>IF(INDEX('Sample Input'!$C$6:$P$6,MATCH(C391,'Sample Input'!$C$9:$P$9,1))&gt;='Sample Input'!$O$9,FORECAST(C391,INDEX('Sample Input'!$C$6:$P$6,MATCH(C391,'Sample Input'!$C$9:$P$9,1)-1):INDEX('Sample Input'!$C$6:$P$6,MATCH(C391,'Sample Input'!$C$9:$P$9,1)),INDEX('Sample Input'!$C$9:$P$9,MATCH(C391,'Sample Input'!$C$9:$P$9,1)-1):INDEX('Sample Input'!$C$9:$P$9,MATCH(C391,'Sample Input'!$C$9:$P$9,1))),FORECAST(C391,INDEX('Sample Input'!$C$6:$P$6,MATCH(C391,'Sample Input'!$C$9:$P$9,1)):INDEX('Sample Input'!$C$6:$P$6,MATCH(C391,'Sample Input'!$C$9:$P$9,1)+1),INDEX('Sample Input'!$C$9:$P$9,MATCH(C391,'Sample Input'!$C$9:$P$9,1)):INDEX('Sample Input'!$C$9:$P$9,MATCH(C391,'Sample Input'!$C$9:$P$9,1)+1)))</f>
        <v>67.795450194705879</v>
      </c>
      <c r="Q391" s="49">
        <f>IF(INDEX('Sample Input'!$C$9:$P$9,MATCH(C391,'Sample Input'!$C$9:$P$9,1))&gt;=20,FORECAST(C391,INDEX('Sample Input'!$C$7:$P$7,MATCH(C391,'Sample Input'!$C$9:$P$9,1)-1):INDEX('Sample Input'!$C$7:$P$7,MATCH(C391,'Sample Input'!$C$9:$P$9,1)),INDEX('Sample Input'!$C$9:$P$9,MATCH(C391,'Sample Input'!$C$9:$P$9,1)-1):INDEX('Sample Input'!$C$9:$P$9,MATCH(C391,'Sample Input'!$C$9:$P$9,1))),FORECAST(C391,INDEX('Sample Input'!$C$7:$P$7,MATCH(C391,'Sample Input'!$C$9:$P$9,1)):INDEX('Sample Input'!$C$7:$P$7,MATCH(C391,'Sample Input'!$C$9:$P$9,1)+1),INDEX('Sample Input'!$C$9:$P$9,MATCH(C391,'Sample Input'!$C$9:$P$9,1)):INDEX('Sample Input'!$C$9:$P$9,MATCH(C391,'Sample Input'!$C$9:$P$9,1)+1)))</f>
        <v>0</v>
      </c>
      <c r="R391" s="50">
        <f>IF(INDEX('Sample Input'!$C$9:$P$9,MATCH(C391,'Sample Input'!$C$9:$P$9,1))&gt;=20,FORECAST(C391,INDEX('Sample Input'!$C$8:$P$8,MATCH(C391,'Sample Input'!$C$9:$P$9,1)-1):INDEX('Sample Input'!$C$8:$P$8,MATCH(C391,'Sample Input'!$C$9:$P$9,1)),INDEX('Sample Input'!$C$9:$P$9,MATCH(C391,'Sample Input'!$C$9:$P$9,1)-1):INDEX('Sample Input'!$C$9:$P$9,MATCH(C391,'Sample Input'!$C$9:$P$9,1))),FORECAST(C391,INDEX('Sample Input'!$C$8:$P$8,MATCH(C391,'Sample Input'!$C$9:$P$9,1)):INDEX('Sample Input'!$C$8:$P$8,MATCH(C391,'Sample Input'!$C$9:$P$9,1)+1),INDEX('Sample Input'!$C$9:$P$9,MATCH(C391,'Sample Input'!$C$9:$P$9,1)):INDEX('Sample Input'!$C$9:$P$9,MATCH(C391,'Sample Input'!$C$9:$P$9,1)+1)))</f>
        <v>0</v>
      </c>
      <c r="T391" s="32">
        <f t="shared" si="142"/>
        <v>67.795450194705879</v>
      </c>
      <c r="U391" s="33">
        <f t="shared" si="143"/>
        <v>0</v>
      </c>
      <c r="V391" s="33">
        <f t="shared" si="144"/>
        <v>0</v>
      </c>
      <c r="W391" s="34">
        <f t="shared" si="145"/>
        <v>0.35828263671875005</v>
      </c>
      <c r="X391" s="34">
        <f t="shared" si="146"/>
        <v>0.37695312500000006</v>
      </c>
      <c r="Y391" s="34">
        <f t="shared" si="147"/>
        <v>0.41044541015625008</v>
      </c>
      <c r="Z391" s="35">
        <f t="shared" si="148"/>
        <v>96</v>
      </c>
      <c r="AA391" s="35">
        <f t="shared" si="149"/>
        <v>96</v>
      </c>
      <c r="AB391" s="35">
        <f t="shared" si="150"/>
        <v>96</v>
      </c>
      <c r="AC391" s="35">
        <f t="shared" si="151"/>
        <v>165</v>
      </c>
      <c r="AD391" s="35">
        <f t="shared" si="152"/>
        <v>165</v>
      </c>
      <c r="AE391" s="36">
        <f t="shared" si="153"/>
        <v>165</v>
      </c>
    </row>
    <row r="392" spans="1:31" x14ac:dyDescent="0.25">
      <c r="A392" s="56">
        <v>387</v>
      </c>
      <c r="C392" s="32">
        <f t="shared" si="132"/>
        <v>67.86775001503743</v>
      </c>
      <c r="D392" s="33">
        <f>IF(INDEX('Sample Input'!$C$9:$P$9,MATCH(C392,'Sample Input'!$C$9:$P$9,1))&gt;=20,FORECAST(C392,INDEX('Sample Input'!$C$10:$P$10,MATCH(C392,'Sample Input'!$C$9:$P$9,1)-1):INDEX('Sample Input'!$C$10:$P$10,MATCH(C392,'Sample Input'!$C$9:$P$9,1)),INDEX('Sample Input'!$C$9:$P$9,MATCH(C392,'Sample Input'!$C$9:$P$9,1)-1):INDEX('Sample Input'!$C$9:$P$9,MATCH(C392,'Sample Input'!$C$9:$P$9,1))),FORECAST(C392,INDEX('Sample Input'!$C$10:$P$10,MATCH(C392,'Sample Input'!$C$9:$P$9,1)):INDEX('Sample Input'!$C$10:$P$10,MATCH(C392,'Sample Input'!$C$9:$P$9,1)+1),INDEX('Sample Input'!$C$9:$P$9,MATCH(C392,'Sample Input'!$C$9:$P$9,1)):INDEX('Sample Input'!$C$9:$P$9,MATCH(C392,'Sample Input'!$C$9:$P$9,1)+1)))</f>
        <v>0</v>
      </c>
      <c r="E392" s="33">
        <f>IF(INDEX('Sample Input'!$C$9:$P$9,MATCH(C392,'Sample Input'!$C$9:$P$9,1))&gt;=20,FORECAST(C392,INDEX('Sample Input'!$C$11:$P$11,MATCH(C392,'Sample Input'!$C$9:$P$9,1)-1):INDEX('Sample Input'!$C$11:$P$11,MATCH(C392,'Sample Input'!$C$9:$P$9,1)),INDEX('Sample Input'!$C$9:$P$9,MATCH(C392,'Sample Input'!$C$9:$P$9,1)-1):INDEX('Sample Input'!$C$9:$P$9,MATCH(C392,'Sample Input'!$C$9:$P$9,1))),FORECAST(C392,INDEX('Sample Input'!$C$11:$P$11,MATCH(C392,'Sample Input'!$C$9:$P$9,1)):INDEX('Sample Input'!$C$11:$P$11,MATCH(C392,'Sample Input'!$C$9:$P$9,1)+1),INDEX('Sample Input'!$C$9:$P$9,MATCH(C392,'Sample Input'!$C$9:$P$9,1)):INDEX('Sample Input'!$C$9:$P$9,MATCH(C392,'Sample Input'!$C$9:$P$9,1)+1)))</f>
        <v>0</v>
      </c>
      <c r="F392" s="34">
        <f t="shared" si="133"/>
        <v>0.35921083007812499</v>
      </c>
      <c r="G392" s="34">
        <f t="shared" si="134"/>
        <v>0.3779296875</v>
      </c>
      <c r="H392" s="34">
        <f t="shared" si="135"/>
        <v>0.41150874023437506</v>
      </c>
      <c r="I392" s="35">
        <f t="shared" si="136"/>
        <v>96</v>
      </c>
      <c r="J392" s="35">
        <f t="shared" si="137"/>
        <v>96</v>
      </c>
      <c r="K392" s="35">
        <f t="shared" si="138"/>
        <v>96</v>
      </c>
      <c r="L392" s="35">
        <f t="shared" si="139"/>
        <v>165</v>
      </c>
      <c r="M392" s="35">
        <f t="shared" si="140"/>
        <v>165</v>
      </c>
      <c r="N392" s="36">
        <f t="shared" si="141"/>
        <v>165</v>
      </c>
      <c r="P392" s="48">
        <f>IF(INDEX('Sample Input'!$C$6:$P$6,MATCH(C392,'Sample Input'!$C$9:$P$9,1))&gt;='Sample Input'!$O$9,FORECAST(C392,INDEX('Sample Input'!$C$6:$P$6,MATCH(C392,'Sample Input'!$C$9:$P$9,1)-1):INDEX('Sample Input'!$C$6:$P$6,MATCH(C392,'Sample Input'!$C$9:$P$9,1)),INDEX('Sample Input'!$C$9:$P$9,MATCH(C392,'Sample Input'!$C$9:$P$9,1)-1):INDEX('Sample Input'!$C$9:$P$9,MATCH(C392,'Sample Input'!$C$9:$P$9,1))),FORECAST(C392,INDEX('Sample Input'!$C$6:$P$6,MATCH(C392,'Sample Input'!$C$9:$P$9,1)):INDEX('Sample Input'!$C$6:$P$6,MATCH(C392,'Sample Input'!$C$9:$P$9,1)+1),INDEX('Sample Input'!$C$9:$P$9,MATCH(C392,'Sample Input'!$C$9:$P$9,1)):INDEX('Sample Input'!$C$9:$P$9,MATCH(C392,'Sample Input'!$C$9:$P$9,1)+1)))</f>
        <v>67.86775001503743</v>
      </c>
      <c r="Q392" s="49">
        <f>IF(INDEX('Sample Input'!$C$9:$P$9,MATCH(C392,'Sample Input'!$C$9:$P$9,1))&gt;=20,FORECAST(C392,INDEX('Sample Input'!$C$7:$P$7,MATCH(C392,'Sample Input'!$C$9:$P$9,1)-1):INDEX('Sample Input'!$C$7:$P$7,MATCH(C392,'Sample Input'!$C$9:$P$9,1)),INDEX('Sample Input'!$C$9:$P$9,MATCH(C392,'Sample Input'!$C$9:$P$9,1)-1):INDEX('Sample Input'!$C$9:$P$9,MATCH(C392,'Sample Input'!$C$9:$P$9,1))),FORECAST(C392,INDEX('Sample Input'!$C$7:$P$7,MATCH(C392,'Sample Input'!$C$9:$P$9,1)):INDEX('Sample Input'!$C$7:$P$7,MATCH(C392,'Sample Input'!$C$9:$P$9,1)+1),INDEX('Sample Input'!$C$9:$P$9,MATCH(C392,'Sample Input'!$C$9:$P$9,1)):INDEX('Sample Input'!$C$9:$P$9,MATCH(C392,'Sample Input'!$C$9:$P$9,1)+1)))</f>
        <v>0</v>
      </c>
      <c r="R392" s="50">
        <f>IF(INDEX('Sample Input'!$C$9:$P$9,MATCH(C392,'Sample Input'!$C$9:$P$9,1))&gt;=20,FORECAST(C392,INDEX('Sample Input'!$C$8:$P$8,MATCH(C392,'Sample Input'!$C$9:$P$9,1)-1):INDEX('Sample Input'!$C$8:$P$8,MATCH(C392,'Sample Input'!$C$9:$P$9,1)),INDEX('Sample Input'!$C$9:$P$9,MATCH(C392,'Sample Input'!$C$9:$P$9,1)-1):INDEX('Sample Input'!$C$9:$P$9,MATCH(C392,'Sample Input'!$C$9:$P$9,1))),FORECAST(C392,INDEX('Sample Input'!$C$8:$P$8,MATCH(C392,'Sample Input'!$C$9:$P$9,1)):INDEX('Sample Input'!$C$8:$P$8,MATCH(C392,'Sample Input'!$C$9:$P$9,1)+1),INDEX('Sample Input'!$C$9:$P$9,MATCH(C392,'Sample Input'!$C$9:$P$9,1)):INDEX('Sample Input'!$C$9:$P$9,MATCH(C392,'Sample Input'!$C$9:$P$9,1)+1)))</f>
        <v>0</v>
      </c>
      <c r="T392" s="32">
        <f t="shared" si="142"/>
        <v>67.86775001503743</v>
      </c>
      <c r="U392" s="33">
        <f t="shared" si="143"/>
        <v>0</v>
      </c>
      <c r="V392" s="33">
        <f t="shared" si="144"/>
        <v>0</v>
      </c>
      <c r="W392" s="34">
        <f t="shared" si="145"/>
        <v>0.35921083007812499</v>
      </c>
      <c r="X392" s="34">
        <f t="shared" si="146"/>
        <v>0.3779296875</v>
      </c>
      <c r="Y392" s="34">
        <f t="shared" si="147"/>
        <v>0.41150874023437506</v>
      </c>
      <c r="Z392" s="35">
        <f t="shared" si="148"/>
        <v>96</v>
      </c>
      <c r="AA392" s="35">
        <f t="shared" si="149"/>
        <v>96</v>
      </c>
      <c r="AB392" s="35">
        <f t="shared" si="150"/>
        <v>96</v>
      </c>
      <c r="AC392" s="35">
        <f t="shared" si="151"/>
        <v>165</v>
      </c>
      <c r="AD392" s="35">
        <f t="shared" si="152"/>
        <v>165</v>
      </c>
      <c r="AE392" s="36">
        <f t="shared" si="153"/>
        <v>165</v>
      </c>
    </row>
    <row r="393" spans="1:31" x14ac:dyDescent="0.25">
      <c r="A393" s="56">
        <v>388</v>
      </c>
      <c r="C393" s="32">
        <f t="shared" si="132"/>
        <v>67.939925394904861</v>
      </c>
      <c r="D393" s="33">
        <f>IF(INDEX('Sample Input'!$C$9:$P$9,MATCH(C393,'Sample Input'!$C$9:$P$9,1))&gt;=20,FORECAST(C393,INDEX('Sample Input'!$C$10:$P$10,MATCH(C393,'Sample Input'!$C$9:$P$9,1)-1):INDEX('Sample Input'!$C$10:$P$10,MATCH(C393,'Sample Input'!$C$9:$P$9,1)),INDEX('Sample Input'!$C$9:$P$9,MATCH(C393,'Sample Input'!$C$9:$P$9,1)-1):INDEX('Sample Input'!$C$9:$P$9,MATCH(C393,'Sample Input'!$C$9:$P$9,1))),FORECAST(C393,INDEX('Sample Input'!$C$10:$P$10,MATCH(C393,'Sample Input'!$C$9:$P$9,1)):INDEX('Sample Input'!$C$10:$P$10,MATCH(C393,'Sample Input'!$C$9:$P$9,1)+1),INDEX('Sample Input'!$C$9:$P$9,MATCH(C393,'Sample Input'!$C$9:$P$9,1)):INDEX('Sample Input'!$C$9:$P$9,MATCH(C393,'Sample Input'!$C$9:$P$9,1)+1)))</f>
        <v>0</v>
      </c>
      <c r="E393" s="33">
        <f>IF(INDEX('Sample Input'!$C$9:$P$9,MATCH(C393,'Sample Input'!$C$9:$P$9,1))&gt;=20,FORECAST(C393,INDEX('Sample Input'!$C$11:$P$11,MATCH(C393,'Sample Input'!$C$9:$P$9,1)-1):INDEX('Sample Input'!$C$11:$P$11,MATCH(C393,'Sample Input'!$C$9:$P$9,1)),INDEX('Sample Input'!$C$9:$P$9,MATCH(C393,'Sample Input'!$C$9:$P$9,1)-1):INDEX('Sample Input'!$C$9:$P$9,MATCH(C393,'Sample Input'!$C$9:$P$9,1))),FORECAST(C393,INDEX('Sample Input'!$C$11:$P$11,MATCH(C393,'Sample Input'!$C$9:$P$9,1)):INDEX('Sample Input'!$C$11:$P$11,MATCH(C393,'Sample Input'!$C$9:$P$9,1)+1),INDEX('Sample Input'!$C$9:$P$9,MATCH(C393,'Sample Input'!$C$9:$P$9,1)):INDEX('Sample Input'!$C$9:$P$9,MATCH(C393,'Sample Input'!$C$9:$P$9,1)+1)))</f>
        <v>0</v>
      </c>
      <c r="F393" s="34">
        <f t="shared" si="133"/>
        <v>0.36013902343750009</v>
      </c>
      <c r="G393" s="34">
        <f t="shared" si="134"/>
        <v>0.37890625000000006</v>
      </c>
      <c r="H393" s="34">
        <f t="shared" si="135"/>
        <v>0.41257207031250009</v>
      </c>
      <c r="I393" s="35">
        <f t="shared" si="136"/>
        <v>97</v>
      </c>
      <c r="J393" s="35">
        <f t="shared" si="137"/>
        <v>97</v>
      </c>
      <c r="K393" s="35">
        <f t="shared" si="138"/>
        <v>97</v>
      </c>
      <c r="L393" s="35">
        <f t="shared" si="139"/>
        <v>166</v>
      </c>
      <c r="M393" s="35">
        <f t="shared" si="140"/>
        <v>166</v>
      </c>
      <c r="N393" s="36">
        <f t="shared" si="141"/>
        <v>166</v>
      </c>
      <c r="P393" s="48">
        <f>IF(INDEX('Sample Input'!$C$6:$P$6,MATCH(C393,'Sample Input'!$C$9:$P$9,1))&gt;='Sample Input'!$O$9,FORECAST(C393,INDEX('Sample Input'!$C$6:$P$6,MATCH(C393,'Sample Input'!$C$9:$P$9,1)-1):INDEX('Sample Input'!$C$6:$P$6,MATCH(C393,'Sample Input'!$C$9:$P$9,1)),INDEX('Sample Input'!$C$9:$P$9,MATCH(C393,'Sample Input'!$C$9:$P$9,1)-1):INDEX('Sample Input'!$C$9:$P$9,MATCH(C393,'Sample Input'!$C$9:$P$9,1))),FORECAST(C393,INDEX('Sample Input'!$C$6:$P$6,MATCH(C393,'Sample Input'!$C$9:$P$9,1)):INDEX('Sample Input'!$C$6:$P$6,MATCH(C393,'Sample Input'!$C$9:$P$9,1)+1),INDEX('Sample Input'!$C$9:$P$9,MATCH(C393,'Sample Input'!$C$9:$P$9,1)):INDEX('Sample Input'!$C$9:$P$9,MATCH(C393,'Sample Input'!$C$9:$P$9,1)+1)))</f>
        <v>67.939925394904861</v>
      </c>
      <c r="Q393" s="49">
        <f>IF(INDEX('Sample Input'!$C$9:$P$9,MATCH(C393,'Sample Input'!$C$9:$P$9,1))&gt;=20,FORECAST(C393,INDEX('Sample Input'!$C$7:$P$7,MATCH(C393,'Sample Input'!$C$9:$P$9,1)-1):INDEX('Sample Input'!$C$7:$P$7,MATCH(C393,'Sample Input'!$C$9:$P$9,1)),INDEX('Sample Input'!$C$9:$P$9,MATCH(C393,'Sample Input'!$C$9:$P$9,1)-1):INDEX('Sample Input'!$C$9:$P$9,MATCH(C393,'Sample Input'!$C$9:$P$9,1))),FORECAST(C393,INDEX('Sample Input'!$C$7:$P$7,MATCH(C393,'Sample Input'!$C$9:$P$9,1)):INDEX('Sample Input'!$C$7:$P$7,MATCH(C393,'Sample Input'!$C$9:$P$9,1)+1),INDEX('Sample Input'!$C$9:$P$9,MATCH(C393,'Sample Input'!$C$9:$P$9,1)):INDEX('Sample Input'!$C$9:$P$9,MATCH(C393,'Sample Input'!$C$9:$P$9,1)+1)))</f>
        <v>0</v>
      </c>
      <c r="R393" s="50">
        <f>IF(INDEX('Sample Input'!$C$9:$P$9,MATCH(C393,'Sample Input'!$C$9:$P$9,1))&gt;=20,FORECAST(C393,INDEX('Sample Input'!$C$8:$P$8,MATCH(C393,'Sample Input'!$C$9:$P$9,1)-1):INDEX('Sample Input'!$C$8:$P$8,MATCH(C393,'Sample Input'!$C$9:$P$9,1)),INDEX('Sample Input'!$C$9:$P$9,MATCH(C393,'Sample Input'!$C$9:$P$9,1)-1):INDEX('Sample Input'!$C$9:$P$9,MATCH(C393,'Sample Input'!$C$9:$P$9,1))),FORECAST(C393,INDEX('Sample Input'!$C$8:$P$8,MATCH(C393,'Sample Input'!$C$9:$P$9,1)):INDEX('Sample Input'!$C$8:$P$8,MATCH(C393,'Sample Input'!$C$9:$P$9,1)+1),INDEX('Sample Input'!$C$9:$P$9,MATCH(C393,'Sample Input'!$C$9:$P$9,1)):INDEX('Sample Input'!$C$9:$P$9,MATCH(C393,'Sample Input'!$C$9:$P$9,1)+1)))</f>
        <v>0</v>
      </c>
      <c r="T393" s="32">
        <f t="shared" si="142"/>
        <v>67.939925394904861</v>
      </c>
      <c r="U393" s="33">
        <f t="shared" si="143"/>
        <v>0</v>
      </c>
      <c r="V393" s="33">
        <f t="shared" si="144"/>
        <v>0</v>
      </c>
      <c r="W393" s="34">
        <f t="shared" si="145"/>
        <v>0.36013902343750009</v>
      </c>
      <c r="X393" s="34">
        <f t="shared" si="146"/>
        <v>0.37890625000000006</v>
      </c>
      <c r="Y393" s="34">
        <f t="shared" si="147"/>
        <v>0.41257207031250009</v>
      </c>
      <c r="Z393" s="35">
        <f t="shared" si="148"/>
        <v>97</v>
      </c>
      <c r="AA393" s="35">
        <f t="shared" si="149"/>
        <v>97</v>
      </c>
      <c r="AB393" s="35">
        <f t="shared" si="150"/>
        <v>97</v>
      </c>
      <c r="AC393" s="35">
        <f t="shared" si="151"/>
        <v>166</v>
      </c>
      <c r="AD393" s="35">
        <f t="shared" si="152"/>
        <v>166</v>
      </c>
      <c r="AE393" s="36">
        <f t="shared" si="153"/>
        <v>166</v>
      </c>
    </row>
    <row r="394" spans="1:31" x14ac:dyDescent="0.25">
      <c r="A394" s="56">
        <v>389</v>
      </c>
      <c r="C394" s="32">
        <f t="shared" si="132"/>
        <v>68.011976868388473</v>
      </c>
      <c r="D394" s="33">
        <f>IF(INDEX('Sample Input'!$C$9:$P$9,MATCH(C394,'Sample Input'!$C$9:$P$9,1))&gt;=20,FORECAST(C394,INDEX('Sample Input'!$C$10:$P$10,MATCH(C394,'Sample Input'!$C$9:$P$9,1)-1):INDEX('Sample Input'!$C$10:$P$10,MATCH(C394,'Sample Input'!$C$9:$P$9,1)),INDEX('Sample Input'!$C$9:$P$9,MATCH(C394,'Sample Input'!$C$9:$P$9,1)-1):INDEX('Sample Input'!$C$9:$P$9,MATCH(C394,'Sample Input'!$C$9:$P$9,1))),FORECAST(C394,INDEX('Sample Input'!$C$10:$P$10,MATCH(C394,'Sample Input'!$C$9:$P$9,1)):INDEX('Sample Input'!$C$10:$P$10,MATCH(C394,'Sample Input'!$C$9:$P$9,1)+1),INDEX('Sample Input'!$C$9:$P$9,MATCH(C394,'Sample Input'!$C$9:$P$9,1)):INDEX('Sample Input'!$C$9:$P$9,MATCH(C394,'Sample Input'!$C$9:$P$9,1)+1)))</f>
        <v>0</v>
      </c>
      <c r="E394" s="33">
        <f>IF(INDEX('Sample Input'!$C$9:$P$9,MATCH(C394,'Sample Input'!$C$9:$P$9,1))&gt;=20,FORECAST(C394,INDEX('Sample Input'!$C$11:$P$11,MATCH(C394,'Sample Input'!$C$9:$P$9,1)-1):INDEX('Sample Input'!$C$11:$P$11,MATCH(C394,'Sample Input'!$C$9:$P$9,1)),INDEX('Sample Input'!$C$9:$P$9,MATCH(C394,'Sample Input'!$C$9:$P$9,1)-1):INDEX('Sample Input'!$C$9:$P$9,MATCH(C394,'Sample Input'!$C$9:$P$9,1))),FORECAST(C394,INDEX('Sample Input'!$C$11:$P$11,MATCH(C394,'Sample Input'!$C$9:$P$9,1)):INDEX('Sample Input'!$C$11:$P$11,MATCH(C394,'Sample Input'!$C$9:$P$9,1)+1),INDEX('Sample Input'!$C$9:$P$9,MATCH(C394,'Sample Input'!$C$9:$P$9,1)):INDEX('Sample Input'!$C$9:$P$9,MATCH(C394,'Sample Input'!$C$9:$P$9,1)+1)))</f>
        <v>0</v>
      </c>
      <c r="F394" s="34">
        <f t="shared" si="133"/>
        <v>0.36106721679687515</v>
      </c>
      <c r="G394" s="34">
        <f t="shared" si="134"/>
        <v>0.37988281250000011</v>
      </c>
      <c r="H394" s="34">
        <f t="shared" si="135"/>
        <v>0.41363540039062513</v>
      </c>
      <c r="I394" s="35">
        <f t="shared" si="136"/>
        <v>97</v>
      </c>
      <c r="J394" s="35">
        <f t="shared" si="137"/>
        <v>97</v>
      </c>
      <c r="K394" s="35">
        <f t="shared" si="138"/>
        <v>97</v>
      </c>
      <c r="L394" s="35">
        <f t="shared" si="139"/>
        <v>166</v>
      </c>
      <c r="M394" s="35">
        <f t="shared" si="140"/>
        <v>166</v>
      </c>
      <c r="N394" s="36">
        <f t="shared" si="141"/>
        <v>166</v>
      </c>
      <c r="P394" s="48">
        <f>IF(INDEX('Sample Input'!$C$6:$P$6,MATCH(C394,'Sample Input'!$C$9:$P$9,1))&gt;='Sample Input'!$O$9,FORECAST(C394,INDEX('Sample Input'!$C$6:$P$6,MATCH(C394,'Sample Input'!$C$9:$P$9,1)-1):INDEX('Sample Input'!$C$6:$P$6,MATCH(C394,'Sample Input'!$C$9:$P$9,1)),INDEX('Sample Input'!$C$9:$P$9,MATCH(C394,'Sample Input'!$C$9:$P$9,1)-1):INDEX('Sample Input'!$C$9:$P$9,MATCH(C394,'Sample Input'!$C$9:$P$9,1))),FORECAST(C394,INDEX('Sample Input'!$C$6:$P$6,MATCH(C394,'Sample Input'!$C$9:$P$9,1)):INDEX('Sample Input'!$C$6:$P$6,MATCH(C394,'Sample Input'!$C$9:$P$9,1)+1),INDEX('Sample Input'!$C$9:$P$9,MATCH(C394,'Sample Input'!$C$9:$P$9,1)):INDEX('Sample Input'!$C$9:$P$9,MATCH(C394,'Sample Input'!$C$9:$P$9,1)+1)))</f>
        <v>68.011976868388473</v>
      </c>
      <c r="Q394" s="49">
        <f>IF(INDEX('Sample Input'!$C$9:$P$9,MATCH(C394,'Sample Input'!$C$9:$P$9,1))&gt;=20,FORECAST(C394,INDEX('Sample Input'!$C$7:$P$7,MATCH(C394,'Sample Input'!$C$9:$P$9,1)-1):INDEX('Sample Input'!$C$7:$P$7,MATCH(C394,'Sample Input'!$C$9:$P$9,1)),INDEX('Sample Input'!$C$9:$P$9,MATCH(C394,'Sample Input'!$C$9:$P$9,1)-1):INDEX('Sample Input'!$C$9:$P$9,MATCH(C394,'Sample Input'!$C$9:$P$9,1))),FORECAST(C394,INDEX('Sample Input'!$C$7:$P$7,MATCH(C394,'Sample Input'!$C$9:$P$9,1)):INDEX('Sample Input'!$C$7:$P$7,MATCH(C394,'Sample Input'!$C$9:$P$9,1)+1),INDEX('Sample Input'!$C$9:$P$9,MATCH(C394,'Sample Input'!$C$9:$P$9,1)):INDEX('Sample Input'!$C$9:$P$9,MATCH(C394,'Sample Input'!$C$9:$P$9,1)+1)))</f>
        <v>0</v>
      </c>
      <c r="R394" s="50">
        <f>IF(INDEX('Sample Input'!$C$9:$P$9,MATCH(C394,'Sample Input'!$C$9:$P$9,1))&gt;=20,FORECAST(C394,INDEX('Sample Input'!$C$8:$P$8,MATCH(C394,'Sample Input'!$C$9:$P$9,1)-1):INDEX('Sample Input'!$C$8:$P$8,MATCH(C394,'Sample Input'!$C$9:$P$9,1)),INDEX('Sample Input'!$C$9:$P$9,MATCH(C394,'Sample Input'!$C$9:$P$9,1)-1):INDEX('Sample Input'!$C$9:$P$9,MATCH(C394,'Sample Input'!$C$9:$P$9,1))),FORECAST(C394,INDEX('Sample Input'!$C$8:$P$8,MATCH(C394,'Sample Input'!$C$9:$P$9,1)):INDEX('Sample Input'!$C$8:$P$8,MATCH(C394,'Sample Input'!$C$9:$P$9,1)+1),INDEX('Sample Input'!$C$9:$P$9,MATCH(C394,'Sample Input'!$C$9:$P$9,1)):INDEX('Sample Input'!$C$9:$P$9,MATCH(C394,'Sample Input'!$C$9:$P$9,1)+1)))</f>
        <v>0</v>
      </c>
      <c r="T394" s="32">
        <f t="shared" si="142"/>
        <v>68.011976868388473</v>
      </c>
      <c r="U394" s="33">
        <f t="shared" si="143"/>
        <v>0</v>
      </c>
      <c r="V394" s="33">
        <f t="shared" si="144"/>
        <v>0</v>
      </c>
      <c r="W394" s="34">
        <f t="shared" si="145"/>
        <v>0.36106721679687515</v>
      </c>
      <c r="X394" s="34">
        <f t="shared" si="146"/>
        <v>0.37988281250000011</v>
      </c>
      <c r="Y394" s="34">
        <f t="shared" si="147"/>
        <v>0.41363540039062513</v>
      </c>
      <c r="Z394" s="35">
        <f t="shared" si="148"/>
        <v>97</v>
      </c>
      <c r="AA394" s="35">
        <f t="shared" si="149"/>
        <v>97</v>
      </c>
      <c r="AB394" s="35">
        <f t="shared" si="150"/>
        <v>97</v>
      </c>
      <c r="AC394" s="35">
        <f t="shared" si="151"/>
        <v>166</v>
      </c>
      <c r="AD394" s="35">
        <f t="shared" si="152"/>
        <v>166</v>
      </c>
      <c r="AE394" s="36">
        <f t="shared" si="153"/>
        <v>166</v>
      </c>
    </row>
    <row r="395" spans="1:31" x14ac:dyDescent="0.25">
      <c r="A395" s="56">
        <v>390</v>
      </c>
      <c r="C395" s="32">
        <f t="shared" si="132"/>
        <v>68.083904965910463</v>
      </c>
      <c r="D395" s="33">
        <f>IF(INDEX('Sample Input'!$C$9:$P$9,MATCH(C395,'Sample Input'!$C$9:$P$9,1))&gt;=20,FORECAST(C395,INDEX('Sample Input'!$C$10:$P$10,MATCH(C395,'Sample Input'!$C$9:$P$9,1)-1):INDEX('Sample Input'!$C$10:$P$10,MATCH(C395,'Sample Input'!$C$9:$P$9,1)),INDEX('Sample Input'!$C$9:$P$9,MATCH(C395,'Sample Input'!$C$9:$P$9,1)-1):INDEX('Sample Input'!$C$9:$P$9,MATCH(C395,'Sample Input'!$C$9:$P$9,1))),FORECAST(C395,INDEX('Sample Input'!$C$10:$P$10,MATCH(C395,'Sample Input'!$C$9:$P$9,1)):INDEX('Sample Input'!$C$10:$P$10,MATCH(C395,'Sample Input'!$C$9:$P$9,1)+1),INDEX('Sample Input'!$C$9:$P$9,MATCH(C395,'Sample Input'!$C$9:$P$9,1)):INDEX('Sample Input'!$C$9:$P$9,MATCH(C395,'Sample Input'!$C$9:$P$9,1)+1)))</f>
        <v>0</v>
      </c>
      <c r="E395" s="33">
        <f>IF(INDEX('Sample Input'!$C$9:$P$9,MATCH(C395,'Sample Input'!$C$9:$P$9,1))&gt;=20,FORECAST(C395,INDEX('Sample Input'!$C$11:$P$11,MATCH(C395,'Sample Input'!$C$9:$P$9,1)-1):INDEX('Sample Input'!$C$11:$P$11,MATCH(C395,'Sample Input'!$C$9:$P$9,1)),INDEX('Sample Input'!$C$9:$P$9,MATCH(C395,'Sample Input'!$C$9:$P$9,1)-1):INDEX('Sample Input'!$C$9:$P$9,MATCH(C395,'Sample Input'!$C$9:$P$9,1))),FORECAST(C395,INDEX('Sample Input'!$C$11:$P$11,MATCH(C395,'Sample Input'!$C$9:$P$9,1)):INDEX('Sample Input'!$C$11:$P$11,MATCH(C395,'Sample Input'!$C$9:$P$9,1)+1),INDEX('Sample Input'!$C$9:$P$9,MATCH(C395,'Sample Input'!$C$9:$P$9,1)):INDEX('Sample Input'!$C$9:$P$9,MATCH(C395,'Sample Input'!$C$9:$P$9,1)+1)))</f>
        <v>0</v>
      </c>
      <c r="F395" s="34">
        <f t="shared" si="133"/>
        <v>0.36199541015625003</v>
      </c>
      <c r="G395" s="34">
        <f t="shared" si="134"/>
        <v>0.380859375</v>
      </c>
      <c r="H395" s="34">
        <f t="shared" si="135"/>
        <v>0.41469873046875005</v>
      </c>
      <c r="I395" s="35">
        <f t="shared" si="136"/>
        <v>97</v>
      </c>
      <c r="J395" s="35">
        <f t="shared" si="137"/>
        <v>97</v>
      </c>
      <c r="K395" s="35">
        <f t="shared" si="138"/>
        <v>97</v>
      </c>
      <c r="L395" s="35">
        <f t="shared" si="139"/>
        <v>166</v>
      </c>
      <c r="M395" s="35">
        <f t="shared" si="140"/>
        <v>166</v>
      </c>
      <c r="N395" s="36">
        <f t="shared" si="141"/>
        <v>166</v>
      </c>
      <c r="P395" s="48">
        <f>IF(INDEX('Sample Input'!$C$6:$P$6,MATCH(C395,'Sample Input'!$C$9:$P$9,1))&gt;='Sample Input'!$O$9,FORECAST(C395,INDEX('Sample Input'!$C$6:$P$6,MATCH(C395,'Sample Input'!$C$9:$P$9,1)-1):INDEX('Sample Input'!$C$6:$P$6,MATCH(C395,'Sample Input'!$C$9:$P$9,1)),INDEX('Sample Input'!$C$9:$P$9,MATCH(C395,'Sample Input'!$C$9:$P$9,1)-1):INDEX('Sample Input'!$C$9:$P$9,MATCH(C395,'Sample Input'!$C$9:$P$9,1))),FORECAST(C395,INDEX('Sample Input'!$C$6:$P$6,MATCH(C395,'Sample Input'!$C$9:$P$9,1)):INDEX('Sample Input'!$C$6:$P$6,MATCH(C395,'Sample Input'!$C$9:$P$9,1)+1),INDEX('Sample Input'!$C$9:$P$9,MATCH(C395,'Sample Input'!$C$9:$P$9,1)):INDEX('Sample Input'!$C$9:$P$9,MATCH(C395,'Sample Input'!$C$9:$P$9,1)+1)))</f>
        <v>68.083904965910463</v>
      </c>
      <c r="Q395" s="49">
        <f>IF(INDEX('Sample Input'!$C$9:$P$9,MATCH(C395,'Sample Input'!$C$9:$P$9,1))&gt;=20,FORECAST(C395,INDEX('Sample Input'!$C$7:$P$7,MATCH(C395,'Sample Input'!$C$9:$P$9,1)-1):INDEX('Sample Input'!$C$7:$P$7,MATCH(C395,'Sample Input'!$C$9:$P$9,1)),INDEX('Sample Input'!$C$9:$P$9,MATCH(C395,'Sample Input'!$C$9:$P$9,1)-1):INDEX('Sample Input'!$C$9:$P$9,MATCH(C395,'Sample Input'!$C$9:$P$9,1))),FORECAST(C395,INDEX('Sample Input'!$C$7:$P$7,MATCH(C395,'Sample Input'!$C$9:$P$9,1)):INDEX('Sample Input'!$C$7:$P$7,MATCH(C395,'Sample Input'!$C$9:$P$9,1)+1),INDEX('Sample Input'!$C$9:$P$9,MATCH(C395,'Sample Input'!$C$9:$P$9,1)):INDEX('Sample Input'!$C$9:$P$9,MATCH(C395,'Sample Input'!$C$9:$P$9,1)+1)))</f>
        <v>0</v>
      </c>
      <c r="R395" s="50">
        <f>IF(INDEX('Sample Input'!$C$9:$P$9,MATCH(C395,'Sample Input'!$C$9:$P$9,1))&gt;=20,FORECAST(C395,INDEX('Sample Input'!$C$8:$P$8,MATCH(C395,'Sample Input'!$C$9:$P$9,1)-1):INDEX('Sample Input'!$C$8:$P$8,MATCH(C395,'Sample Input'!$C$9:$P$9,1)),INDEX('Sample Input'!$C$9:$P$9,MATCH(C395,'Sample Input'!$C$9:$P$9,1)-1):INDEX('Sample Input'!$C$9:$P$9,MATCH(C395,'Sample Input'!$C$9:$P$9,1))),FORECAST(C395,INDEX('Sample Input'!$C$8:$P$8,MATCH(C395,'Sample Input'!$C$9:$P$9,1)):INDEX('Sample Input'!$C$8:$P$8,MATCH(C395,'Sample Input'!$C$9:$P$9,1)+1),INDEX('Sample Input'!$C$9:$P$9,MATCH(C395,'Sample Input'!$C$9:$P$9,1)):INDEX('Sample Input'!$C$9:$P$9,MATCH(C395,'Sample Input'!$C$9:$P$9,1)+1)))</f>
        <v>0</v>
      </c>
      <c r="T395" s="32">
        <f t="shared" si="142"/>
        <v>68.083904965910463</v>
      </c>
      <c r="U395" s="33">
        <f t="shared" si="143"/>
        <v>0</v>
      </c>
      <c r="V395" s="33">
        <f t="shared" si="144"/>
        <v>0</v>
      </c>
      <c r="W395" s="34">
        <f t="shared" si="145"/>
        <v>0.36199541015625003</v>
      </c>
      <c r="X395" s="34">
        <f t="shared" si="146"/>
        <v>0.380859375</v>
      </c>
      <c r="Y395" s="34">
        <f t="shared" si="147"/>
        <v>0.41469873046875005</v>
      </c>
      <c r="Z395" s="35">
        <f t="shared" si="148"/>
        <v>97</v>
      </c>
      <c r="AA395" s="35">
        <f t="shared" si="149"/>
        <v>97</v>
      </c>
      <c r="AB395" s="35">
        <f t="shared" si="150"/>
        <v>97</v>
      </c>
      <c r="AC395" s="35">
        <f t="shared" si="151"/>
        <v>166</v>
      </c>
      <c r="AD395" s="35">
        <f t="shared" si="152"/>
        <v>166</v>
      </c>
      <c r="AE395" s="36">
        <f t="shared" si="153"/>
        <v>166</v>
      </c>
    </row>
    <row r="396" spans="1:31" x14ac:dyDescent="0.25">
      <c r="A396" s="56">
        <v>391</v>
      </c>
      <c r="C396" s="32">
        <f t="shared" si="132"/>
        <v>68.155710214269305</v>
      </c>
      <c r="D396" s="33">
        <f>IF(INDEX('Sample Input'!$C$9:$P$9,MATCH(C396,'Sample Input'!$C$9:$P$9,1))&gt;=20,FORECAST(C396,INDEX('Sample Input'!$C$10:$P$10,MATCH(C396,'Sample Input'!$C$9:$P$9,1)-1):INDEX('Sample Input'!$C$10:$P$10,MATCH(C396,'Sample Input'!$C$9:$P$9,1)),INDEX('Sample Input'!$C$9:$P$9,MATCH(C396,'Sample Input'!$C$9:$P$9,1)-1):INDEX('Sample Input'!$C$9:$P$9,MATCH(C396,'Sample Input'!$C$9:$P$9,1))),FORECAST(C396,INDEX('Sample Input'!$C$10:$P$10,MATCH(C396,'Sample Input'!$C$9:$P$9,1)):INDEX('Sample Input'!$C$10:$P$10,MATCH(C396,'Sample Input'!$C$9:$P$9,1)+1),INDEX('Sample Input'!$C$9:$P$9,MATCH(C396,'Sample Input'!$C$9:$P$9,1)):INDEX('Sample Input'!$C$9:$P$9,MATCH(C396,'Sample Input'!$C$9:$P$9,1)+1)))</f>
        <v>0</v>
      </c>
      <c r="E396" s="33">
        <f>IF(INDEX('Sample Input'!$C$9:$P$9,MATCH(C396,'Sample Input'!$C$9:$P$9,1))&gt;=20,FORECAST(C396,INDEX('Sample Input'!$C$11:$P$11,MATCH(C396,'Sample Input'!$C$9:$P$9,1)-1):INDEX('Sample Input'!$C$11:$P$11,MATCH(C396,'Sample Input'!$C$9:$P$9,1)),INDEX('Sample Input'!$C$9:$P$9,MATCH(C396,'Sample Input'!$C$9:$P$9,1)-1):INDEX('Sample Input'!$C$9:$P$9,MATCH(C396,'Sample Input'!$C$9:$P$9,1))),FORECAST(C396,INDEX('Sample Input'!$C$11:$P$11,MATCH(C396,'Sample Input'!$C$9:$P$9,1)):INDEX('Sample Input'!$C$11:$P$11,MATCH(C396,'Sample Input'!$C$9:$P$9,1)+1),INDEX('Sample Input'!$C$9:$P$9,MATCH(C396,'Sample Input'!$C$9:$P$9,1)):INDEX('Sample Input'!$C$9:$P$9,MATCH(C396,'Sample Input'!$C$9:$P$9,1)+1)))</f>
        <v>0</v>
      </c>
      <c r="F396" s="34">
        <f t="shared" si="133"/>
        <v>0.36292360351562497</v>
      </c>
      <c r="G396" s="34">
        <f t="shared" si="134"/>
        <v>0.38183593749999994</v>
      </c>
      <c r="H396" s="34">
        <f t="shared" si="135"/>
        <v>0.41576206054687498</v>
      </c>
      <c r="I396" s="35">
        <f t="shared" si="136"/>
        <v>97</v>
      </c>
      <c r="J396" s="35">
        <f t="shared" si="137"/>
        <v>97</v>
      </c>
      <c r="K396" s="35">
        <f t="shared" si="138"/>
        <v>97</v>
      </c>
      <c r="L396" s="35">
        <f t="shared" si="139"/>
        <v>166</v>
      </c>
      <c r="M396" s="35">
        <f t="shared" si="140"/>
        <v>166</v>
      </c>
      <c r="N396" s="36">
        <f t="shared" si="141"/>
        <v>166</v>
      </c>
      <c r="P396" s="48">
        <f>IF(INDEX('Sample Input'!$C$6:$P$6,MATCH(C396,'Sample Input'!$C$9:$P$9,1))&gt;='Sample Input'!$O$9,FORECAST(C396,INDEX('Sample Input'!$C$6:$P$6,MATCH(C396,'Sample Input'!$C$9:$P$9,1)-1):INDEX('Sample Input'!$C$6:$P$6,MATCH(C396,'Sample Input'!$C$9:$P$9,1)),INDEX('Sample Input'!$C$9:$P$9,MATCH(C396,'Sample Input'!$C$9:$P$9,1)-1):INDEX('Sample Input'!$C$9:$P$9,MATCH(C396,'Sample Input'!$C$9:$P$9,1))),FORECAST(C396,INDEX('Sample Input'!$C$6:$P$6,MATCH(C396,'Sample Input'!$C$9:$P$9,1)):INDEX('Sample Input'!$C$6:$P$6,MATCH(C396,'Sample Input'!$C$9:$P$9,1)+1),INDEX('Sample Input'!$C$9:$P$9,MATCH(C396,'Sample Input'!$C$9:$P$9,1)):INDEX('Sample Input'!$C$9:$P$9,MATCH(C396,'Sample Input'!$C$9:$P$9,1)+1)))</f>
        <v>68.155710214269305</v>
      </c>
      <c r="Q396" s="49">
        <f>IF(INDEX('Sample Input'!$C$9:$P$9,MATCH(C396,'Sample Input'!$C$9:$P$9,1))&gt;=20,FORECAST(C396,INDEX('Sample Input'!$C$7:$P$7,MATCH(C396,'Sample Input'!$C$9:$P$9,1)-1):INDEX('Sample Input'!$C$7:$P$7,MATCH(C396,'Sample Input'!$C$9:$P$9,1)),INDEX('Sample Input'!$C$9:$P$9,MATCH(C396,'Sample Input'!$C$9:$P$9,1)-1):INDEX('Sample Input'!$C$9:$P$9,MATCH(C396,'Sample Input'!$C$9:$P$9,1))),FORECAST(C396,INDEX('Sample Input'!$C$7:$P$7,MATCH(C396,'Sample Input'!$C$9:$P$9,1)):INDEX('Sample Input'!$C$7:$P$7,MATCH(C396,'Sample Input'!$C$9:$P$9,1)+1),INDEX('Sample Input'!$C$9:$P$9,MATCH(C396,'Sample Input'!$C$9:$P$9,1)):INDEX('Sample Input'!$C$9:$P$9,MATCH(C396,'Sample Input'!$C$9:$P$9,1)+1)))</f>
        <v>0</v>
      </c>
      <c r="R396" s="50">
        <f>IF(INDEX('Sample Input'!$C$9:$P$9,MATCH(C396,'Sample Input'!$C$9:$P$9,1))&gt;=20,FORECAST(C396,INDEX('Sample Input'!$C$8:$P$8,MATCH(C396,'Sample Input'!$C$9:$P$9,1)-1):INDEX('Sample Input'!$C$8:$P$8,MATCH(C396,'Sample Input'!$C$9:$P$9,1)),INDEX('Sample Input'!$C$9:$P$9,MATCH(C396,'Sample Input'!$C$9:$P$9,1)-1):INDEX('Sample Input'!$C$9:$P$9,MATCH(C396,'Sample Input'!$C$9:$P$9,1))),FORECAST(C396,INDEX('Sample Input'!$C$8:$P$8,MATCH(C396,'Sample Input'!$C$9:$P$9,1)):INDEX('Sample Input'!$C$8:$P$8,MATCH(C396,'Sample Input'!$C$9:$P$9,1)+1),INDEX('Sample Input'!$C$9:$P$9,MATCH(C396,'Sample Input'!$C$9:$P$9,1)):INDEX('Sample Input'!$C$9:$P$9,MATCH(C396,'Sample Input'!$C$9:$P$9,1)+1)))</f>
        <v>0</v>
      </c>
      <c r="T396" s="32">
        <f t="shared" si="142"/>
        <v>68.155710214269305</v>
      </c>
      <c r="U396" s="33">
        <f t="shared" si="143"/>
        <v>0</v>
      </c>
      <c r="V396" s="33">
        <f t="shared" si="144"/>
        <v>0</v>
      </c>
      <c r="W396" s="34">
        <f t="shared" si="145"/>
        <v>0.36292360351562497</v>
      </c>
      <c r="X396" s="34">
        <f t="shared" si="146"/>
        <v>0.38183593749999994</v>
      </c>
      <c r="Y396" s="34">
        <f t="shared" si="147"/>
        <v>0.41576206054687498</v>
      </c>
      <c r="Z396" s="35">
        <f t="shared" si="148"/>
        <v>97</v>
      </c>
      <c r="AA396" s="35">
        <f t="shared" si="149"/>
        <v>97</v>
      </c>
      <c r="AB396" s="35">
        <f t="shared" si="150"/>
        <v>97</v>
      </c>
      <c r="AC396" s="35">
        <f t="shared" si="151"/>
        <v>166</v>
      </c>
      <c r="AD396" s="35">
        <f t="shared" si="152"/>
        <v>166</v>
      </c>
      <c r="AE396" s="36">
        <f t="shared" si="153"/>
        <v>166</v>
      </c>
    </row>
    <row r="397" spans="1:31" x14ac:dyDescent="0.25">
      <c r="A397" s="56">
        <v>392</v>
      </c>
      <c r="C397" s="32">
        <f t="shared" si="132"/>
        <v>68.227393136673712</v>
      </c>
      <c r="D397" s="33">
        <f>IF(INDEX('Sample Input'!$C$9:$P$9,MATCH(C397,'Sample Input'!$C$9:$P$9,1))&gt;=20,FORECAST(C397,INDEX('Sample Input'!$C$10:$P$10,MATCH(C397,'Sample Input'!$C$9:$P$9,1)-1):INDEX('Sample Input'!$C$10:$P$10,MATCH(C397,'Sample Input'!$C$9:$P$9,1)),INDEX('Sample Input'!$C$9:$P$9,MATCH(C397,'Sample Input'!$C$9:$P$9,1)-1):INDEX('Sample Input'!$C$9:$P$9,MATCH(C397,'Sample Input'!$C$9:$P$9,1))),FORECAST(C397,INDEX('Sample Input'!$C$10:$P$10,MATCH(C397,'Sample Input'!$C$9:$P$9,1)):INDEX('Sample Input'!$C$10:$P$10,MATCH(C397,'Sample Input'!$C$9:$P$9,1)+1),INDEX('Sample Input'!$C$9:$P$9,MATCH(C397,'Sample Input'!$C$9:$P$9,1)):INDEX('Sample Input'!$C$9:$P$9,MATCH(C397,'Sample Input'!$C$9:$P$9,1)+1)))</f>
        <v>0</v>
      </c>
      <c r="E397" s="33">
        <f>IF(INDEX('Sample Input'!$C$9:$P$9,MATCH(C397,'Sample Input'!$C$9:$P$9,1))&gt;=20,FORECAST(C397,INDEX('Sample Input'!$C$11:$P$11,MATCH(C397,'Sample Input'!$C$9:$P$9,1)-1):INDEX('Sample Input'!$C$11:$P$11,MATCH(C397,'Sample Input'!$C$9:$P$9,1)),INDEX('Sample Input'!$C$9:$P$9,MATCH(C397,'Sample Input'!$C$9:$P$9,1)-1):INDEX('Sample Input'!$C$9:$P$9,MATCH(C397,'Sample Input'!$C$9:$P$9,1))),FORECAST(C397,INDEX('Sample Input'!$C$11:$P$11,MATCH(C397,'Sample Input'!$C$9:$P$9,1)):INDEX('Sample Input'!$C$11:$P$11,MATCH(C397,'Sample Input'!$C$9:$P$9,1)+1),INDEX('Sample Input'!$C$9:$P$9,MATCH(C397,'Sample Input'!$C$9:$P$9,1)):INDEX('Sample Input'!$C$9:$P$9,MATCH(C397,'Sample Input'!$C$9:$P$9,1)+1)))</f>
        <v>0</v>
      </c>
      <c r="F397" s="34">
        <f t="shared" si="133"/>
        <v>0.36385179687500002</v>
      </c>
      <c r="G397" s="34">
        <f t="shared" si="134"/>
        <v>0.3828125</v>
      </c>
      <c r="H397" s="34">
        <f t="shared" si="135"/>
        <v>0.41682539062500001</v>
      </c>
      <c r="I397" s="35">
        <f t="shared" si="136"/>
        <v>98</v>
      </c>
      <c r="J397" s="35">
        <f t="shared" si="137"/>
        <v>98</v>
      </c>
      <c r="K397" s="35">
        <f t="shared" si="138"/>
        <v>98</v>
      </c>
      <c r="L397" s="35">
        <f t="shared" si="139"/>
        <v>166</v>
      </c>
      <c r="M397" s="35">
        <f t="shared" si="140"/>
        <v>166</v>
      </c>
      <c r="N397" s="36">
        <f t="shared" si="141"/>
        <v>166</v>
      </c>
      <c r="P397" s="48">
        <f>IF(INDEX('Sample Input'!$C$6:$P$6,MATCH(C397,'Sample Input'!$C$9:$P$9,1))&gt;='Sample Input'!$O$9,FORECAST(C397,INDEX('Sample Input'!$C$6:$P$6,MATCH(C397,'Sample Input'!$C$9:$P$9,1)-1):INDEX('Sample Input'!$C$6:$P$6,MATCH(C397,'Sample Input'!$C$9:$P$9,1)),INDEX('Sample Input'!$C$9:$P$9,MATCH(C397,'Sample Input'!$C$9:$P$9,1)-1):INDEX('Sample Input'!$C$9:$P$9,MATCH(C397,'Sample Input'!$C$9:$P$9,1))),FORECAST(C397,INDEX('Sample Input'!$C$6:$P$6,MATCH(C397,'Sample Input'!$C$9:$P$9,1)):INDEX('Sample Input'!$C$6:$P$6,MATCH(C397,'Sample Input'!$C$9:$P$9,1)+1),INDEX('Sample Input'!$C$9:$P$9,MATCH(C397,'Sample Input'!$C$9:$P$9,1)):INDEX('Sample Input'!$C$9:$P$9,MATCH(C397,'Sample Input'!$C$9:$P$9,1)+1)))</f>
        <v>68.227393136673712</v>
      </c>
      <c r="Q397" s="49">
        <f>IF(INDEX('Sample Input'!$C$9:$P$9,MATCH(C397,'Sample Input'!$C$9:$P$9,1))&gt;=20,FORECAST(C397,INDEX('Sample Input'!$C$7:$P$7,MATCH(C397,'Sample Input'!$C$9:$P$9,1)-1):INDEX('Sample Input'!$C$7:$P$7,MATCH(C397,'Sample Input'!$C$9:$P$9,1)),INDEX('Sample Input'!$C$9:$P$9,MATCH(C397,'Sample Input'!$C$9:$P$9,1)-1):INDEX('Sample Input'!$C$9:$P$9,MATCH(C397,'Sample Input'!$C$9:$P$9,1))),FORECAST(C397,INDEX('Sample Input'!$C$7:$P$7,MATCH(C397,'Sample Input'!$C$9:$P$9,1)):INDEX('Sample Input'!$C$7:$P$7,MATCH(C397,'Sample Input'!$C$9:$P$9,1)+1),INDEX('Sample Input'!$C$9:$P$9,MATCH(C397,'Sample Input'!$C$9:$P$9,1)):INDEX('Sample Input'!$C$9:$P$9,MATCH(C397,'Sample Input'!$C$9:$P$9,1)+1)))</f>
        <v>0</v>
      </c>
      <c r="R397" s="50">
        <f>IF(INDEX('Sample Input'!$C$9:$P$9,MATCH(C397,'Sample Input'!$C$9:$P$9,1))&gt;=20,FORECAST(C397,INDEX('Sample Input'!$C$8:$P$8,MATCH(C397,'Sample Input'!$C$9:$P$9,1)-1):INDEX('Sample Input'!$C$8:$P$8,MATCH(C397,'Sample Input'!$C$9:$P$9,1)),INDEX('Sample Input'!$C$9:$P$9,MATCH(C397,'Sample Input'!$C$9:$P$9,1)-1):INDEX('Sample Input'!$C$9:$P$9,MATCH(C397,'Sample Input'!$C$9:$P$9,1))),FORECAST(C397,INDEX('Sample Input'!$C$8:$P$8,MATCH(C397,'Sample Input'!$C$9:$P$9,1)):INDEX('Sample Input'!$C$8:$P$8,MATCH(C397,'Sample Input'!$C$9:$P$9,1)+1),INDEX('Sample Input'!$C$9:$P$9,MATCH(C397,'Sample Input'!$C$9:$P$9,1)):INDEX('Sample Input'!$C$9:$P$9,MATCH(C397,'Sample Input'!$C$9:$P$9,1)+1)))</f>
        <v>0</v>
      </c>
      <c r="T397" s="32">
        <f t="shared" si="142"/>
        <v>68.227393136673712</v>
      </c>
      <c r="U397" s="33">
        <f t="shared" si="143"/>
        <v>0</v>
      </c>
      <c r="V397" s="33">
        <f t="shared" si="144"/>
        <v>0</v>
      </c>
      <c r="W397" s="34">
        <f t="shared" si="145"/>
        <v>0.36385179687500002</v>
      </c>
      <c r="X397" s="34">
        <f t="shared" si="146"/>
        <v>0.3828125</v>
      </c>
      <c r="Y397" s="34">
        <f t="shared" si="147"/>
        <v>0.41682539062500001</v>
      </c>
      <c r="Z397" s="35">
        <f t="shared" si="148"/>
        <v>98</v>
      </c>
      <c r="AA397" s="35">
        <f t="shared" si="149"/>
        <v>98</v>
      </c>
      <c r="AB397" s="35">
        <f t="shared" si="150"/>
        <v>98</v>
      </c>
      <c r="AC397" s="35">
        <f t="shared" si="151"/>
        <v>166</v>
      </c>
      <c r="AD397" s="35">
        <f t="shared" si="152"/>
        <v>166</v>
      </c>
      <c r="AE397" s="36">
        <f t="shared" si="153"/>
        <v>166</v>
      </c>
    </row>
    <row r="398" spans="1:31" x14ac:dyDescent="0.25">
      <c r="A398" s="56">
        <v>393</v>
      </c>
      <c r="C398" s="32">
        <f t="shared" si="132"/>
        <v>68.298954252776113</v>
      </c>
      <c r="D398" s="33">
        <f>IF(INDEX('Sample Input'!$C$9:$P$9,MATCH(C398,'Sample Input'!$C$9:$P$9,1))&gt;=20,FORECAST(C398,INDEX('Sample Input'!$C$10:$P$10,MATCH(C398,'Sample Input'!$C$9:$P$9,1)-1):INDEX('Sample Input'!$C$10:$P$10,MATCH(C398,'Sample Input'!$C$9:$P$9,1)),INDEX('Sample Input'!$C$9:$P$9,MATCH(C398,'Sample Input'!$C$9:$P$9,1)-1):INDEX('Sample Input'!$C$9:$P$9,MATCH(C398,'Sample Input'!$C$9:$P$9,1))),FORECAST(C398,INDEX('Sample Input'!$C$10:$P$10,MATCH(C398,'Sample Input'!$C$9:$P$9,1)):INDEX('Sample Input'!$C$10:$P$10,MATCH(C398,'Sample Input'!$C$9:$P$9,1)+1),INDEX('Sample Input'!$C$9:$P$9,MATCH(C398,'Sample Input'!$C$9:$P$9,1)):INDEX('Sample Input'!$C$9:$P$9,MATCH(C398,'Sample Input'!$C$9:$P$9,1)+1)))</f>
        <v>0</v>
      </c>
      <c r="E398" s="33">
        <f>IF(INDEX('Sample Input'!$C$9:$P$9,MATCH(C398,'Sample Input'!$C$9:$P$9,1))&gt;=20,FORECAST(C398,INDEX('Sample Input'!$C$11:$P$11,MATCH(C398,'Sample Input'!$C$9:$P$9,1)-1):INDEX('Sample Input'!$C$11:$P$11,MATCH(C398,'Sample Input'!$C$9:$P$9,1)),INDEX('Sample Input'!$C$9:$P$9,MATCH(C398,'Sample Input'!$C$9:$P$9,1)-1):INDEX('Sample Input'!$C$9:$P$9,MATCH(C398,'Sample Input'!$C$9:$P$9,1))),FORECAST(C398,INDEX('Sample Input'!$C$11:$P$11,MATCH(C398,'Sample Input'!$C$9:$P$9,1)):INDEX('Sample Input'!$C$11:$P$11,MATCH(C398,'Sample Input'!$C$9:$P$9,1)+1),INDEX('Sample Input'!$C$9:$P$9,MATCH(C398,'Sample Input'!$C$9:$P$9,1)):INDEX('Sample Input'!$C$9:$P$9,MATCH(C398,'Sample Input'!$C$9:$P$9,1)+1)))</f>
        <v>0</v>
      </c>
      <c r="F398" s="34">
        <f t="shared" si="133"/>
        <v>0.36477999023437496</v>
      </c>
      <c r="G398" s="34">
        <f t="shared" si="134"/>
        <v>0.38378906249999994</v>
      </c>
      <c r="H398" s="34">
        <f t="shared" si="135"/>
        <v>0.41788872070312499</v>
      </c>
      <c r="I398" s="35">
        <f t="shared" si="136"/>
        <v>98</v>
      </c>
      <c r="J398" s="35">
        <f t="shared" si="137"/>
        <v>98</v>
      </c>
      <c r="K398" s="35">
        <f t="shared" si="138"/>
        <v>98</v>
      </c>
      <c r="L398" s="35">
        <f t="shared" si="139"/>
        <v>166</v>
      </c>
      <c r="M398" s="35">
        <f t="shared" si="140"/>
        <v>166</v>
      </c>
      <c r="N398" s="36">
        <f t="shared" si="141"/>
        <v>166</v>
      </c>
      <c r="P398" s="48">
        <f>IF(INDEX('Sample Input'!$C$6:$P$6,MATCH(C398,'Sample Input'!$C$9:$P$9,1))&gt;='Sample Input'!$O$9,FORECAST(C398,INDEX('Sample Input'!$C$6:$P$6,MATCH(C398,'Sample Input'!$C$9:$P$9,1)-1):INDEX('Sample Input'!$C$6:$P$6,MATCH(C398,'Sample Input'!$C$9:$P$9,1)),INDEX('Sample Input'!$C$9:$P$9,MATCH(C398,'Sample Input'!$C$9:$P$9,1)-1):INDEX('Sample Input'!$C$9:$P$9,MATCH(C398,'Sample Input'!$C$9:$P$9,1))),FORECAST(C398,INDEX('Sample Input'!$C$6:$P$6,MATCH(C398,'Sample Input'!$C$9:$P$9,1)):INDEX('Sample Input'!$C$6:$P$6,MATCH(C398,'Sample Input'!$C$9:$P$9,1)+1),INDEX('Sample Input'!$C$9:$P$9,MATCH(C398,'Sample Input'!$C$9:$P$9,1)):INDEX('Sample Input'!$C$9:$P$9,MATCH(C398,'Sample Input'!$C$9:$P$9,1)+1)))</f>
        <v>68.298954252776113</v>
      </c>
      <c r="Q398" s="49">
        <f>IF(INDEX('Sample Input'!$C$9:$P$9,MATCH(C398,'Sample Input'!$C$9:$P$9,1))&gt;=20,FORECAST(C398,INDEX('Sample Input'!$C$7:$P$7,MATCH(C398,'Sample Input'!$C$9:$P$9,1)-1):INDEX('Sample Input'!$C$7:$P$7,MATCH(C398,'Sample Input'!$C$9:$P$9,1)),INDEX('Sample Input'!$C$9:$P$9,MATCH(C398,'Sample Input'!$C$9:$P$9,1)-1):INDEX('Sample Input'!$C$9:$P$9,MATCH(C398,'Sample Input'!$C$9:$P$9,1))),FORECAST(C398,INDEX('Sample Input'!$C$7:$P$7,MATCH(C398,'Sample Input'!$C$9:$P$9,1)):INDEX('Sample Input'!$C$7:$P$7,MATCH(C398,'Sample Input'!$C$9:$P$9,1)+1),INDEX('Sample Input'!$C$9:$P$9,MATCH(C398,'Sample Input'!$C$9:$P$9,1)):INDEX('Sample Input'!$C$9:$P$9,MATCH(C398,'Sample Input'!$C$9:$P$9,1)+1)))</f>
        <v>0</v>
      </c>
      <c r="R398" s="50">
        <f>IF(INDEX('Sample Input'!$C$9:$P$9,MATCH(C398,'Sample Input'!$C$9:$P$9,1))&gt;=20,FORECAST(C398,INDEX('Sample Input'!$C$8:$P$8,MATCH(C398,'Sample Input'!$C$9:$P$9,1)-1):INDEX('Sample Input'!$C$8:$P$8,MATCH(C398,'Sample Input'!$C$9:$P$9,1)),INDEX('Sample Input'!$C$9:$P$9,MATCH(C398,'Sample Input'!$C$9:$P$9,1)-1):INDEX('Sample Input'!$C$9:$P$9,MATCH(C398,'Sample Input'!$C$9:$P$9,1))),FORECAST(C398,INDEX('Sample Input'!$C$8:$P$8,MATCH(C398,'Sample Input'!$C$9:$P$9,1)):INDEX('Sample Input'!$C$8:$P$8,MATCH(C398,'Sample Input'!$C$9:$P$9,1)+1),INDEX('Sample Input'!$C$9:$P$9,MATCH(C398,'Sample Input'!$C$9:$P$9,1)):INDEX('Sample Input'!$C$9:$P$9,MATCH(C398,'Sample Input'!$C$9:$P$9,1)+1)))</f>
        <v>0</v>
      </c>
      <c r="T398" s="32">
        <f t="shared" si="142"/>
        <v>68.298954252776113</v>
      </c>
      <c r="U398" s="33">
        <f t="shared" si="143"/>
        <v>0</v>
      </c>
      <c r="V398" s="33">
        <f t="shared" si="144"/>
        <v>0</v>
      </c>
      <c r="W398" s="34">
        <f t="shared" si="145"/>
        <v>0.36477999023437496</v>
      </c>
      <c r="X398" s="34">
        <f t="shared" si="146"/>
        <v>0.38378906249999994</v>
      </c>
      <c r="Y398" s="34">
        <f t="shared" si="147"/>
        <v>0.41788872070312499</v>
      </c>
      <c r="Z398" s="35">
        <f t="shared" si="148"/>
        <v>98</v>
      </c>
      <c r="AA398" s="35">
        <f t="shared" si="149"/>
        <v>98</v>
      </c>
      <c r="AB398" s="35">
        <f t="shared" si="150"/>
        <v>98</v>
      </c>
      <c r="AC398" s="35">
        <f t="shared" si="151"/>
        <v>166</v>
      </c>
      <c r="AD398" s="35">
        <f t="shared" si="152"/>
        <v>166</v>
      </c>
      <c r="AE398" s="36">
        <f t="shared" si="153"/>
        <v>166</v>
      </c>
    </row>
    <row r="399" spans="1:31" x14ac:dyDescent="0.25">
      <c r="A399" s="56">
        <v>394</v>
      </c>
      <c r="C399" s="32">
        <f t="shared" si="132"/>
        <v>68.370394078705928</v>
      </c>
      <c r="D399" s="33">
        <f>IF(INDEX('Sample Input'!$C$9:$P$9,MATCH(C399,'Sample Input'!$C$9:$P$9,1))&gt;=20,FORECAST(C399,INDEX('Sample Input'!$C$10:$P$10,MATCH(C399,'Sample Input'!$C$9:$P$9,1)-1):INDEX('Sample Input'!$C$10:$P$10,MATCH(C399,'Sample Input'!$C$9:$P$9,1)),INDEX('Sample Input'!$C$9:$P$9,MATCH(C399,'Sample Input'!$C$9:$P$9,1)-1):INDEX('Sample Input'!$C$9:$P$9,MATCH(C399,'Sample Input'!$C$9:$P$9,1))),FORECAST(C399,INDEX('Sample Input'!$C$10:$P$10,MATCH(C399,'Sample Input'!$C$9:$P$9,1)):INDEX('Sample Input'!$C$10:$P$10,MATCH(C399,'Sample Input'!$C$9:$P$9,1)+1),INDEX('Sample Input'!$C$9:$P$9,MATCH(C399,'Sample Input'!$C$9:$P$9,1)):INDEX('Sample Input'!$C$9:$P$9,MATCH(C399,'Sample Input'!$C$9:$P$9,1)+1)))</f>
        <v>0</v>
      </c>
      <c r="E399" s="33">
        <f>IF(INDEX('Sample Input'!$C$9:$P$9,MATCH(C399,'Sample Input'!$C$9:$P$9,1))&gt;=20,FORECAST(C399,INDEX('Sample Input'!$C$11:$P$11,MATCH(C399,'Sample Input'!$C$9:$P$9,1)-1):INDEX('Sample Input'!$C$11:$P$11,MATCH(C399,'Sample Input'!$C$9:$P$9,1)),INDEX('Sample Input'!$C$9:$P$9,MATCH(C399,'Sample Input'!$C$9:$P$9,1)-1):INDEX('Sample Input'!$C$9:$P$9,MATCH(C399,'Sample Input'!$C$9:$P$9,1))),FORECAST(C399,INDEX('Sample Input'!$C$11:$P$11,MATCH(C399,'Sample Input'!$C$9:$P$9,1)):INDEX('Sample Input'!$C$11:$P$11,MATCH(C399,'Sample Input'!$C$9:$P$9,1)+1),INDEX('Sample Input'!$C$9:$P$9,MATCH(C399,'Sample Input'!$C$9:$P$9,1)):INDEX('Sample Input'!$C$9:$P$9,MATCH(C399,'Sample Input'!$C$9:$P$9,1)+1)))</f>
        <v>0</v>
      </c>
      <c r="F399" s="34">
        <f t="shared" si="133"/>
        <v>0.36570818359375001</v>
      </c>
      <c r="G399" s="34">
        <f t="shared" si="134"/>
        <v>0.384765625</v>
      </c>
      <c r="H399" s="34">
        <f t="shared" si="135"/>
        <v>0.41895205078125003</v>
      </c>
      <c r="I399" s="35">
        <f t="shared" si="136"/>
        <v>98</v>
      </c>
      <c r="J399" s="35">
        <f t="shared" si="137"/>
        <v>98</v>
      </c>
      <c r="K399" s="35">
        <f t="shared" si="138"/>
        <v>98</v>
      </c>
      <c r="L399" s="35">
        <f t="shared" si="139"/>
        <v>167</v>
      </c>
      <c r="M399" s="35">
        <f t="shared" si="140"/>
        <v>167</v>
      </c>
      <c r="N399" s="36">
        <f t="shared" si="141"/>
        <v>167</v>
      </c>
      <c r="P399" s="48">
        <f>IF(INDEX('Sample Input'!$C$6:$P$6,MATCH(C399,'Sample Input'!$C$9:$P$9,1))&gt;='Sample Input'!$O$9,FORECAST(C399,INDEX('Sample Input'!$C$6:$P$6,MATCH(C399,'Sample Input'!$C$9:$P$9,1)-1):INDEX('Sample Input'!$C$6:$P$6,MATCH(C399,'Sample Input'!$C$9:$P$9,1)),INDEX('Sample Input'!$C$9:$P$9,MATCH(C399,'Sample Input'!$C$9:$P$9,1)-1):INDEX('Sample Input'!$C$9:$P$9,MATCH(C399,'Sample Input'!$C$9:$P$9,1))),FORECAST(C399,INDEX('Sample Input'!$C$6:$P$6,MATCH(C399,'Sample Input'!$C$9:$P$9,1)):INDEX('Sample Input'!$C$6:$P$6,MATCH(C399,'Sample Input'!$C$9:$P$9,1)+1),INDEX('Sample Input'!$C$9:$P$9,MATCH(C399,'Sample Input'!$C$9:$P$9,1)):INDEX('Sample Input'!$C$9:$P$9,MATCH(C399,'Sample Input'!$C$9:$P$9,1)+1)))</f>
        <v>68.370394078705928</v>
      </c>
      <c r="Q399" s="49">
        <f>IF(INDEX('Sample Input'!$C$9:$P$9,MATCH(C399,'Sample Input'!$C$9:$P$9,1))&gt;=20,FORECAST(C399,INDEX('Sample Input'!$C$7:$P$7,MATCH(C399,'Sample Input'!$C$9:$P$9,1)-1):INDEX('Sample Input'!$C$7:$P$7,MATCH(C399,'Sample Input'!$C$9:$P$9,1)),INDEX('Sample Input'!$C$9:$P$9,MATCH(C399,'Sample Input'!$C$9:$P$9,1)-1):INDEX('Sample Input'!$C$9:$P$9,MATCH(C399,'Sample Input'!$C$9:$P$9,1))),FORECAST(C399,INDEX('Sample Input'!$C$7:$P$7,MATCH(C399,'Sample Input'!$C$9:$P$9,1)):INDEX('Sample Input'!$C$7:$P$7,MATCH(C399,'Sample Input'!$C$9:$P$9,1)+1),INDEX('Sample Input'!$C$9:$P$9,MATCH(C399,'Sample Input'!$C$9:$P$9,1)):INDEX('Sample Input'!$C$9:$P$9,MATCH(C399,'Sample Input'!$C$9:$P$9,1)+1)))</f>
        <v>0</v>
      </c>
      <c r="R399" s="50">
        <f>IF(INDEX('Sample Input'!$C$9:$P$9,MATCH(C399,'Sample Input'!$C$9:$P$9,1))&gt;=20,FORECAST(C399,INDEX('Sample Input'!$C$8:$P$8,MATCH(C399,'Sample Input'!$C$9:$P$9,1)-1):INDEX('Sample Input'!$C$8:$P$8,MATCH(C399,'Sample Input'!$C$9:$P$9,1)),INDEX('Sample Input'!$C$9:$P$9,MATCH(C399,'Sample Input'!$C$9:$P$9,1)-1):INDEX('Sample Input'!$C$9:$P$9,MATCH(C399,'Sample Input'!$C$9:$P$9,1))),FORECAST(C399,INDEX('Sample Input'!$C$8:$P$8,MATCH(C399,'Sample Input'!$C$9:$P$9,1)):INDEX('Sample Input'!$C$8:$P$8,MATCH(C399,'Sample Input'!$C$9:$P$9,1)+1),INDEX('Sample Input'!$C$9:$P$9,MATCH(C399,'Sample Input'!$C$9:$P$9,1)):INDEX('Sample Input'!$C$9:$P$9,MATCH(C399,'Sample Input'!$C$9:$P$9,1)+1)))</f>
        <v>0</v>
      </c>
      <c r="T399" s="32">
        <f t="shared" si="142"/>
        <v>68.370394078705928</v>
      </c>
      <c r="U399" s="33">
        <f t="shared" si="143"/>
        <v>0</v>
      </c>
      <c r="V399" s="33">
        <f t="shared" si="144"/>
        <v>0</v>
      </c>
      <c r="W399" s="34">
        <f t="shared" si="145"/>
        <v>0.36570818359375001</v>
      </c>
      <c r="X399" s="34">
        <f t="shared" si="146"/>
        <v>0.384765625</v>
      </c>
      <c r="Y399" s="34">
        <f t="shared" si="147"/>
        <v>0.41895205078125003</v>
      </c>
      <c r="Z399" s="35">
        <f t="shared" si="148"/>
        <v>98</v>
      </c>
      <c r="AA399" s="35">
        <f t="shared" si="149"/>
        <v>98</v>
      </c>
      <c r="AB399" s="35">
        <f t="shared" si="150"/>
        <v>98</v>
      </c>
      <c r="AC399" s="35">
        <f t="shared" si="151"/>
        <v>167</v>
      </c>
      <c r="AD399" s="35">
        <f t="shared" si="152"/>
        <v>167</v>
      </c>
      <c r="AE399" s="36">
        <f t="shared" si="153"/>
        <v>167</v>
      </c>
    </row>
    <row r="400" spans="1:31" x14ac:dyDescent="0.25">
      <c r="A400" s="56">
        <v>395</v>
      </c>
      <c r="C400" s="32">
        <f t="shared" si="132"/>
        <v>68.441713127102233</v>
      </c>
      <c r="D400" s="33">
        <f>IF(INDEX('Sample Input'!$C$9:$P$9,MATCH(C400,'Sample Input'!$C$9:$P$9,1))&gt;=20,FORECAST(C400,INDEX('Sample Input'!$C$10:$P$10,MATCH(C400,'Sample Input'!$C$9:$P$9,1)-1):INDEX('Sample Input'!$C$10:$P$10,MATCH(C400,'Sample Input'!$C$9:$P$9,1)),INDEX('Sample Input'!$C$9:$P$9,MATCH(C400,'Sample Input'!$C$9:$P$9,1)-1):INDEX('Sample Input'!$C$9:$P$9,MATCH(C400,'Sample Input'!$C$9:$P$9,1))),FORECAST(C400,INDEX('Sample Input'!$C$10:$P$10,MATCH(C400,'Sample Input'!$C$9:$P$9,1)):INDEX('Sample Input'!$C$10:$P$10,MATCH(C400,'Sample Input'!$C$9:$P$9,1)+1),INDEX('Sample Input'!$C$9:$P$9,MATCH(C400,'Sample Input'!$C$9:$P$9,1)):INDEX('Sample Input'!$C$9:$P$9,MATCH(C400,'Sample Input'!$C$9:$P$9,1)+1)))</f>
        <v>0</v>
      </c>
      <c r="E400" s="33">
        <f>IF(INDEX('Sample Input'!$C$9:$P$9,MATCH(C400,'Sample Input'!$C$9:$P$9,1))&gt;=20,FORECAST(C400,INDEX('Sample Input'!$C$11:$P$11,MATCH(C400,'Sample Input'!$C$9:$P$9,1)-1):INDEX('Sample Input'!$C$11:$P$11,MATCH(C400,'Sample Input'!$C$9:$P$9,1)),INDEX('Sample Input'!$C$9:$P$9,MATCH(C400,'Sample Input'!$C$9:$P$9,1)-1):INDEX('Sample Input'!$C$9:$P$9,MATCH(C400,'Sample Input'!$C$9:$P$9,1))),FORECAST(C400,INDEX('Sample Input'!$C$11:$P$11,MATCH(C400,'Sample Input'!$C$9:$P$9,1)):INDEX('Sample Input'!$C$11:$P$11,MATCH(C400,'Sample Input'!$C$9:$P$9,1)+1),INDEX('Sample Input'!$C$9:$P$9,MATCH(C400,'Sample Input'!$C$9:$P$9,1)):INDEX('Sample Input'!$C$9:$P$9,MATCH(C400,'Sample Input'!$C$9:$P$9,1)+1)))</f>
        <v>0</v>
      </c>
      <c r="F400" s="34">
        <f t="shared" si="133"/>
        <v>0.36663637695312518</v>
      </c>
      <c r="G400" s="34">
        <f t="shared" si="134"/>
        <v>0.38574218750000017</v>
      </c>
      <c r="H400" s="34">
        <f t="shared" si="135"/>
        <v>0.42001538085937523</v>
      </c>
      <c r="I400" s="35">
        <f t="shared" si="136"/>
        <v>98</v>
      </c>
      <c r="J400" s="35">
        <f t="shared" si="137"/>
        <v>98</v>
      </c>
      <c r="K400" s="35">
        <f t="shared" si="138"/>
        <v>98</v>
      </c>
      <c r="L400" s="35">
        <f t="shared" si="139"/>
        <v>167</v>
      </c>
      <c r="M400" s="35">
        <f t="shared" si="140"/>
        <v>167</v>
      </c>
      <c r="N400" s="36">
        <f t="shared" si="141"/>
        <v>167</v>
      </c>
      <c r="P400" s="48">
        <f>IF(INDEX('Sample Input'!$C$6:$P$6,MATCH(C400,'Sample Input'!$C$9:$P$9,1))&gt;='Sample Input'!$O$9,FORECAST(C400,INDEX('Sample Input'!$C$6:$P$6,MATCH(C400,'Sample Input'!$C$9:$P$9,1)-1):INDEX('Sample Input'!$C$6:$P$6,MATCH(C400,'Sample Input'!$C$9:$P$9,1)),INDEX('Sample Input'!$C$9:$P$9,MATCH(C400,'Sample Input'!$C$9:$P$9,1)-1):INDEX('Sample Input'!$C$9:$P$9,MATCH(C400,'Sample Input'!$C$9:$P$9,1))),FORECAST(C400,INDEX('Sample Input'!$C$6:$P$6,MATCH(C400,'Sample Input'!$C$9:$P$9,1)):INDEX('Sample Input'!$C$6:$P$6,MATCH(C400,'Sample Input'!$C$9:$P$9,1)+1),INDEX('Sample Input'!$C$9:$P$9,MATCH(C400,'Sample Input'!$C$9:$P$9,1)):INDEX('Sample Input'!$C$9:$P$9,MATCH(C400,'Sample Input'!$C$9:$P$9,1)+1)))</f>
        <v>68.441713127102233</v>
      </c>
      <c r="Q400" s="49">
        <f>IF(INDEX('Sample Input'!$C$9:$P$9,MATCH(C400,'Sample Input'!$C$9:$P$9,1))&gt;=20,FORECAST(C400,INDEX('Sample Input'!$C$7:$P$7,MATCH(C400,'Sample Input'!$C$9:$P$9,1)-1):INDEX('Sample Input'!$C$7:$P$7,MATCH(C400,'Sample Input'!$C$9:$P$9,1)),INDEX('Sample Input'!$C$9:$P$9,MATCH(C400,'Sample Input'!$C$9:$P$9,1)-1):INDEX('Sample Input'!$C$9:$P$9,MATCH(C400,'Sample Input'!$C$9:$P$9,1))),FORECAST(C400,INDEX('Sample Input'!$C$7:$P$7,MATCH(C400,'Sample Input'!$C$9:$P$9,1)):INDEX('Sample Input'!$C$7:$P$7,MATCH(C400,'Sample Input'!$C$9:$P$9,1)+1),INDEX('Sample Input'!$C$9:$P$9,MATCH(C400,'Sample Input'!$C$9:$P$9,1)):INDEX('Sample Input'!$C$9:$P$9,MATCH(C400,'Sample Input'!$C$9:$P$9,1)+1)))</f>
        <v>0</v>
      </c>
      <c r="R400" s="50">
        <f>IF(INDEX('Sample Input'!$C$9:$P$9,MATCH(C400,'Sample Input'!$C$9:$P$9,1))&gt;=20,FORECAST(C400,INDEX('Sample Input'!$C$8:$P$8,MATCH(C400,'Sample Input'!$C$9:$P$9,1)-1):INDEX('Sample Input'!$C$8:$P$8,MATCH(C400,'Sample Input'!$C$9:$P$9,1)),INDEX('Sample Input'!$C$9:$P$9,MATCH(C400,'Sample Input'!$C$9:$P$9,1)-1):INDEX('Sample Input'!$C$9:$P$9,MATCH(C400,'Sample Input'!$C$9:$P$9,1))),FORECAST(C400,INDEX('Sample Input'!$C$8:$P$8,MATCH(C400,'Sample Input'!$C$9:$P$9,1)):INDEX('Sample Input'!$C$8:$P$8,MATCH(C400,'Sample Input'!$C$9:$P$9,1)+1),INDEX('Sample Input'!$C$9:$P$9,MATCH(C400,'Sample Input'!$C$9:$P$9,1)):INDEX('Sample Input'!$C$9:$P$9,MATCH(C400,'Sample Input'!$C$9:$P$9,1)+1)))</f>
        <v>0</v>
      </c>
      <c r="T400" s="32">
        <f t="shared" si="142"/>
        <v>68.441713127102233</v>
      </c>
      <c r="U400" s="33">
        <f t="shared" si="143"/>
        <v>0</v>
      </c>
      <c r="V400" s="33">
        <f t="shared" si="144"/>
        <v>0</v>
      </c>
      <c r="W400" s="34">
        <f t="shared" si="145"/>
        <v>0.36663637695312518</v>
      </c>
      <c r="X400" s="34">
        <f t="shared" si="146"/>
        <v>0.38574218750000017</v>
      </c>
      <c r="Y400" s="34">
        <f t="shared" si="147"/>
        <v>0.42001538085937523</v>
      </c>
      <c r="Z400" s="35">
        <f t="shared" si="148"/>
        <v>98</v>
      </c>
      <c r="AA400" s="35">
        <f t="shared" si="149"/>
        <v>98</v>
      </c>
      <c r="AB400" s="35">
        <f t="shared" si="150"/>
        <v>98</v>
      </c>
      <c r="AC400" s="35">
        <f t="shared" si="151"/>
        <v>167</v>
      </c>
      <c r="AD400" s="35">
        <f t="shared" si="152"/>
        <v>167</v>
      </c>
      <c r="AE400" s="36">
        <f t="shared" si="153"/>
        <v>167</v>
      </c>
    </row>
    <row r="401" spans="1:31" x14ac:dyDescent="0.25">
      <c r="A401" s="56">
        <v>396</v>
      </c>
      <c r="C401" s="32">
        <f t="shared" si="132"/>
        <v>68.512911907146119</v>
      </c>
      <c r="D401" s="33">
        <f>IF(INDEX('Sample Input'!$C$9:$P$9,MATCH(C401,'Sample Input'!$C$9:$P$9,1))&gt;=20,FORECAST(C401,INDEX('Sample Input'!$C$10:$P$10,MATCH(C401,'Sample Input'!$C$9:$P$9,1)-1):INDEX('Sample Input'!$C$10:$P$10,MATCH(C401,'Sample Input'!$C$9:$P$9,1)),INDEX('Sample Input'!$C$9:$P$9,MATCH(C401,'Sample Input'!$C$9:$P$9,1)-1):INDEX('Sample Input'!$C$9:$P$9,MATCH(C401,'Sample Input'!$C$9:$P$9,1))),FORECAST(C401,INDEX('Sample Input'!$C$10:$P$10,MATCH(C401,'Sample Input'!$C$9:$P$9,1)):INDEX('Sample Input'!$C$10:$P$10,MATCH(C401,'Sample Input'!$C$9:$P$9,1)+1),INDEX('Sample Input'!$C$9:$P$9,MATCH(C401,'Sample Input'!$C$9:$P$9,1)):INDEX('Sample Input'!$C$9:$P$9,MATCH(C401,'Sample Input'!$C$9:$P$9,1)+1)))</f>
        <v>0</v>
      </c>
      <c r="E401" s="33">
        <f>IF(INDEX('Sample Input'!$C$9:$P$9,MATCH(C401,'Sample Input'!$C$9:$P$9,1))&gt;=20,FORECAST(C401,INDEX('Sample Input'!$C$11:$P$11,MATCH(C401,'Sample Input'!$C$9:$P$9,1)-1):INDEX('Sample Input'!$C$11:$P$11,MATCH(C401,'Sample Input'!$C$9:$P$9,1)),INDEX('Sample Input'!$C$9:$P$9,MATCH(C401,'Sample Input'!$C$9:$P$9,1)-1):INDEX('Sample Input'!$C$9:$P$9,MATCH(C401,'Sample Input'!$C$9:$P$9,1))),FORECAST(C401,INDEX('Sample Input'!$C$11:$P$11,MATCH(C401,'Sample Input'!$C$9:$P$9,1)):INDEX('Sample Input'!$C$11:$P$11,MATCH(C401,'Sample Input'!$C$9:$P$9,1)+1),INDEX('Sample Input'!$C$9:$P$9,MATCH(C401,'Sample Input'!$C$9:$P$9,1)):INDEX('Sample Input'!$C$9:$P$9,MATCH(C401,'Sample Input'!$C$9:$P$9,1)+1)))</f>
        <v>0</v>
      </c>
      <c r="F401" s="34">
        <f t="shared" si="133"/>
        <v>0.36756457031250006</v>
      </c>
      <c r="G401" s="34">
        <f t="shared" si="134"/>
        <v>0.38671875000000006</v>
      </c>
      <c r="H401" s="34">
        <f t="shared" si="135"/>
        <v>0.4210787109375001</v>
      </c>
      <c r="I401" s="35">
        <f t="shared" si="136"/>
        <v>99</v>
      </c>
      <c r="J401" s="35">
        <f t="shared" si="137"/>
        <v>99</v>
      </c>
      <c r="K401" s="35">
        <f t="shared" si="138"/>
        <v>99</v>
      </c>
      <c r="L401" s="35">
        <f t="shared" si="139"/>
        <v>167</v>
      </c>
      <c r="M401" s="35">
        <f t="shared" si="140"/>
        <v>167</v>
      </c>
      <c r="N401" s="36">
        <f t="shared" si="141"/>
        <v>167</v>
      </c>
      <c r="P401" s="48">
        <f>IF(INDEX('Sample Input'!$C$6:$P$6,MATCH(C401,'Sample Input'!$C$9:$P$9,1))&gt;='Sample Input'!$O$9,FORECAST(C401,INDEX('Sample Input'!$C$6:$P$6,MATCH(C401,'Sample Input'!$C$9:$P$9,1)-1):INDEX('Sample Input'!$C$6:$P$6,MATCH(C401,'Sample Input'!$C$9:$P$9,1)),INDEX('Sample Input'!$C$9:$P$9,MATCH(C401,'Sample Input'!$C$9:$P$9,1)-1):INDEX('Sample Input'!$C$9:$P$9,MATCH(C401,'Sample Input'!$C$9:$P$9,1))),FORECAST(C401,INDEX('Sample Input'!$C$6:$P$6,MATCH(C401,'Sample Input'!$C$9:$P$9,1)):INDEX('Sample Input'!$C$6:$P$6,MATCH(C401,'Sample Input'!$C$9:$P$9,1)+1),INDEX('Sample Input'!$C$9:$P$9,MATCH(C401,'Sample Input'!$C$9:$P$9,1)):INDEX('Sample Input'!$C$9:$P$9,MATCH(C401,'Sample Input'!$C$9:$P$9,1)+1)))</f>
        <v>68.512911907146119</v>
      </c>
      <c r="Q401" s="49">
        <f>IF(INDEX('Sample Input'!$C$9:$P$9,MATCH(C401,'Sample Input'!$C$9:$P$9,1))&gt;=20,FORECAST(C401,INDEX('Sample Input'!$C$7:$P$7,MATCH(C401,'Sample Input'!$C$9:$P$9,1)-1):INDEX('Sample Input'!$C$7:$P$7,MATCH(C401,'Sample Input'!$C$9:$P$9,1)),INDEX('Sample Input'!$C$9:$P$9,MATCH(C401,'Sample Input'!$C$9:$P$9,1)-1):INDEX('Sample Input'!$C$9:$P$9,MATCH(C401,'Sample Input'!$C$9:$P$9,1))),FORECAST(C401,INDEX('Sample Input'!$C$7:$P$7,MATCH(C401,'Sample Input'!$C$9:$P$9,1)):INDEX('Sample Input'!$C$7:$P$7,MATCH(C401,'Sample Input'!$C$9:$P$9,1)+1),INDEX('Sample Input'!$C$9:$P$9,MATCH(C401,'Sample Input'!$C$9:$P$9,1)):INDEX('Sample Input'!$C$9:$P$9,MATCH(C401,'Sample Input'!$C$9:$P$9,1)+1)))</f>
        <v>0</v>
      </c>
      <c r="R401" s="50">
        <f>IF(INDEX('Sample Input'!$C$9:$P$9,MATCH(C401,'Sample Input'!$C$9:$P$9,1))&gt;=20,FORECAST(C401,INDEX('Sample Input'!$C$8:$P$8,MATCH(C401,'Sample Input'!$C$9:$P$9,1)-1):INDEX('Sample Input'!$C$8:$P$8,MATCH(C401,'Sample Input'!$C$9:$P$9,1)),INDEX('Sample Input'!$C$9:$P$9,MATCH(C401,'Sample Input'!$C$9:$P$9,1)-1):INDEX('Sample Input'!$C$9:$P$9,MATCH(C401,'Sample Input'!$C$9:$P$9,1))),FORECAST(C401,INDEX('Sample Input'!$C$8:$P$8,MATCH(C401,'Sample Input'!$C$9:$P$9,1)):INDEX('Sample Input'!$C$8:$P$8,MATCH(C401,'Sample Input'!$C$9:$P$9,1)+1),INDEX('Sample Input'!$C$9:$P$9,MATCH(C401,'Sample Input'!$C$9:$P$9,1)):INDEX('Sample Input'!$C$9:$P$9,MATCH(C401,'Sample Input'!$C$9:$P$9,1)+1)))</f>
        <v>0</v>
      </c>
      <c r="T401" s="32">
        <f t="shared" si="142"/>
        <v>68.512911907146119</v>
      </c>
      <c r="U401" s="33">
        <f t="shared" si="143"/>
        <v>0</v>
      </c>
      <c r="V401" s="33">
        <f t="shared" si="144"/>
        <v>0</v>
      </c>
      <c r="W401" s="34">
        <f t="shared" si="145"/>
        <v>0.36756457031250006</v>
      </c>
      <c r="X401" s="34">
        <f t="shared" si="146"/>
        <v>0.38671875000000006</v>
      </c>
      <c r="Y401" s="34">
        <f t="shared" si="147"/>
        <v>0.4210787109375001</v>
      </c>
      <c r="Z401" s="35">
        <f t="shared" si="148"/>
        <v>99</v>
      </c>
      <c r="AA401" s="35">
        <f t="shared" si="149"/>
        <v>99</v>
      </c>
      <c r="AB401" s="35">
        <f t="shared" si="150"/>
        <v>99</v>
      </c>
      <c r="AC401" s="35">
        <f t="shared" si="151"/>
        <v>167</v>
      </c>
      <c r="AD401" s="35">
        <f t="shared" si="152"/>
        <v>167</v>
      </c>
      <c r="AE401" s="36">
        <f t="shared" si="153"/>
        <v>167</v>
      </c>
    </row>
    <row r="402" spans="1:31" x14ac:dyDescent="0.25">
      <c r="A402" s="56">
        <v>397</v>
      </c>
      <c r="C402" s="32">
        <f t="shared" si="132"/>
        <v>68.583990924592769</v>
      </c>
      <c r="D402" s="33">
        <f>IF(INDEX('Sample Input'!$C$9:$P$9,MATCH(C402,'Sample Input'!$C$9:$P$9,1))&gt;=20,FORECAST(C402,INDEX('Sample Input'!$C$10:$P$10,MATCH(C402,'Sample Input'!$C$9:$P$9,1)-1):INDEX('Sample Input'!$C$10:$P$10,MATCH(C402,'Sample Input'!$C$9:$P$9,1)),INDEX('Sample Input'!$C$9:$P$9,MATCH(C402,'Sample Input'!$C$9:$P$9,1)-1):INDEX('Sample Input'!$C$9:$P$9,MATCH(C402,'Sample Input'!$C$9:$P$9,1))),FORECAST(C402,INDEX('Sample Input'!$C$10:$P$10,MATCH(C402,'Sample Input'!$C$9:$P$9,1)):INDEX('Sample Input'!$C$10:$P$10,MATCH(C402,'Sample Input'!$C$9:$P$9,1)+1),INDEX('Sample Input'!$C$9:$P$9,MATCH(C402,'Sample Input'!$C$9:$P$9,1)):INDEX('Sample Input'!$C$9:$P$9,MATCH(C402,'Sample Input'!$C$9:$P$9,1)+1)))</f>
        <v>0</v>
      </c>
      <c r="E402" s="33">
        <f>IF(INDEX('Sample Input'!$C$9:$P$9,MATCH(C402,'Sample Input'!$C$9:$P$9,1))&gt;=20,FORECAST(C402,INDEX('Sample Input'!$C$11:$P$11,MATCH(C402,'Sample Input'!$C$9:$P$9,1)-1):INDEX('Sample Input'!$C$11:$P$11,MATCH(C402,'Sample Input'!$C$9:$P$9,1)),INDEX('Sample Input'!$C$9:$P$9,MATCH(C402,'Sample Input'!$C$9:$P$9,1)-1):INDEX('Sample Input'!$C$9:$P$9,MATCH(C402,'Sample Input'!$C$9:$P$9,1))),FORECAST(C402,INDEX('Sample Input'!$C$11:$P$11,MATCH(C402,'Sample Input'!$C$9:$P$9,1)):INDEX('Sample Input'!$C$11:$P$11,MATCH(C402,'Sample Input'!$C$9:$P$9,1)+1),INDEX('Sample Input'!$C$9:$P$9,MATCH(C402,'Sample Input'!$C$9:$P$9,1)):INDEX('Sample Input'!$C$9:$P$9,MATCH(C402,'Sample Input'!$C$9:$P$9,1)+1)))</f>
        <v>0</v>
      </c>
      <c r="F402" s="34">
        <f t="shared" si="133"/>
        <v>0.368492763671875</v>
      </c>
      <c r="G402" s="34">
        <f t="shared" si="134"/>
        <v>0.3876953125</v>
      </c>
      <c r="H402" s="34">
        <f t="shared" si="135"/>
        <v>0.42214204101562502</v>
      </c>
      <c r="I402" s="35">
        <f t="shared" si="136"/>
        <v>99</v>
      </c>
      <c r="J402" s="35">
        <f t="shared" si="137"/>
        <v>99</v>
      </c>
      <c r="K402" s="35">
        <f t="shared" si="138"/>
        <v>99</v>
      </c>
      <c r="L402" s="35">
        <f t="shared" si="139"/>
        <v>167</v>
      </c>
      <c r="M402" s="35">
        <f t="shared" si="140"/>
        <v>167</v>
      </c>
      <c r="N402" s="36">
        <f t="shared" si="141"/>
        <v>167</v>
      </c>
      <c r="P402" s="48">
        <f>IF(INDEX('Sample Input'!$C$6:$P$6,MATCH(C402,'Sample Input'!$C$9:$P$9,1))&gt;='Sample Input'!$O$9,FORECAST(C402,INDEX('Sample Input'!$C$6:$P$6,MATCH(C402,'Sample Input'!$C$9:$P$9,1)-1):INDEX('Sample Input'!$C$6:$P$6,MATCH(C402,'Sample Input'!$C$9:$P$9,1)),INDEX('Sample Input'!$C$9:$P$9,MATCH(C402,'Sample Input'!$C$9:$P$9,1)-1):INDEX('Sample Input'!$C$9:$P$9,MATCH(C402,'Sample Input'!$C$9:$P$9,1))),FORECAST(C402,INDEX('Sample Input'!$C$6:$P$6,MATCH(C402,'Sample Input'!$C$9:$P$9,1)):INDEX('Sample Input'!$C$6:$P$6,MATCH(C402,'Sample Input'!$C$9:$P$9,1)+1),INDEX('Sample Input'!$C$9:$P$9,MATCH(C402,'Sample Input'!$C$9:$P$9,1)):INDEX('Sample Input'!$C$9:$P$9,MATCH(C402,'Sample Input'!$C$9:$P$9,1)+1)))</f>
        <v>68.583990924592769</v>
      </c>
      <c r="Q402" s="49">
        <f>IF(INDEX('Sample Input'!$C$9:$P$9,MATCH(C402,'Sample Input'!$C$9:$P$9,1))&gt;=20,FORECAST(C402,INDEX('Sample Input'!$C$7:$P$7,MATCH(C402,'Sample Input'!$C$9:$P$9,1)-1):INDEX('Sample Input'!$C$7:$P$7,MATCH(C402,'Sample Input'!$C$9:$P$9,1)),INDEX('Sample Input'!$C$9:$P$9,MATCH(C402,'Sample Input'!$C$9:$P$9,1)-1):INDEX('Sample Input'!$C$9:$P$9,MATCH(C402,'Sample Input'!$C$9:$P$9,1))),FORECAST(C402,INDEX('Sample Input'!$C$7:$P$7,MATCH(C402,'Sample Input'!$C$9:$P$9,1)):INDEX('Sample Input'!$C$7:$P$7,MATCH(C402,'Sample Input'!$C$9:$P$9,1)+1),INDEX('Sample Input'!$C$9:$P$9,MATCH(C402,'Sample Input'!$C$9:$P$9,1)):INDEX('Sample Input'!$C$9:$P$9,MATCH(C402,'Sample Input'!$C$9:$P$9,1)+1)))</f>
        <v>0</v>
      </c>
      <c r="R402" s="50">
        <f>IF(INDEX('Sample Input'!$C$9:$P$9,MATCH(C402,'Sample Input'!$C$9:$P$9,1))&gt;=20,FORECAST(C402,INDEX('Sample Input'!$C$8:$P$8,MATCH(C402,'Sample Input'!$C$9:$P$9,1)-1):INDEX('Sample Input'!$C$8:$P$8,MATCH(C402,'Sample Input'!$C$9:$P$9,1)),INDEX('Sample Input'!$C$9:$P$9,MATCH(C402,'Sample Input'!$C$9:$P$9,1)-1):INDEX('Sample Input'!$C$9:$P$9,MATCH(C402,'Sample Input'!$C$9:$P$9,1))),FORECAST(C402,INDEX('Sample Input'!$C$8:$P$8,MATCH(C402,'Sample Input'!$C$9:$P$9,1)):INDEX('Sample Input'!$C$8:$P$8,MATCH(C402,'Sample Input'!$C$9:$P$9,1)+1),INDEX('Sample Input'!$C$9:$P$9,MATCH(C402,'Sample Input'!$C$9:$P$9,1)):INDEX('Sample Input'!$C$9:$P$9,MATCH(C402,'Sample Input'!$C$9:$P$9,1)+1)))</f>
        <v>0</v>
      </c>
      <c r="T402" s="32">
        <f t="shared" si="142"/>
        <v>68.583990924592769</v>
      </c>
      <c r="U402" s="33">
        <f t="shared" si="143"/>
        <v>0</v>
      </c>
      <c r="V402" s="33">
        <f t="shared" si="144"/>
        <v>0</v>
      </c>
      <c r="W402" s="34">
        <f t="shared" si="145"/>
        <v>0.368492763671875</v>
      </c>
      <c r="X402" s="34">
        <f t="shared" si="146"/>
        <v>0.3876953125</v>
      </c>
      <c r="Y402" s="34">
        <f t="shared" si="147"/>
        <v>0.42214204101562502</v>
      </c>
      <c r="Z402" s="35">
        <f t="shared" si="148"/>
        <v>99</v>
      </c>
      <c r="AA402" s="35">
        <f t="shared" si="149"/>
        <v>99</v>
      </c>
      <c r="AB402" s="35">
        <f t="shared" si="150"/>
        <v>99</v>
      </c>
      <c r="AC402" s="35">
        <f t="shared" si="151"/>
        <v>167</v>
      </c>
      <c r="AD402" s="35">
        <f t="shared" si="152"/>
        <v>167</v>
      </c>
      <c r="AE402" s="36">
        <f t="shared" si="153"/>
        <v>167</v>
      </c>
    </row>
    <row r="403" spans="1:31" x14ac:dyDescent="0.25">
      <c r="A403" s="56">
        <v>398</v>
      </c>
      <c r="C403" s="32">
        <f t="shared" si="132"/>
        <v>68.654950681803044</v>
      </c>
      <c r="D403" s="33">
        <f>IF(INDEX('Sample Input'!$C$9:$P$9,MATCH(C403,'Sample Input'!$C$9:$P$9,1))&gt;=20,FORECAST(C403,INDEX('Sample Input'!$C$10:$P$10,MATCH(C403,'Sample Input'!$C$9:$P$9,1)-1):INDEX('Sample Input'!$C$10:$P$10,MATCH(C403,'Sample Input'!$C$9:$P$9,1)),INDEX('Sample Input'!$C$9:$P$9,MATCH(C403,'Sample Input'!$C$9:$P$9,1)-1):INDEX('Sample Input'!$C$9:$P$9,MATCH(C403,'Sample Input'!$C$9:$P$9,1))),FORECAST(C403,INDEX('Sample Input'!$C$10:$P$10,MATCH(C403,'Sample Input'!$C$9:$P$9,1)):INDEX('Sample Input'!$C$10:$P$10,MATCH(C403,'Sample Input'!$C$9:$P$9,1)+1),INDEX('Sample Input'!$C$9:$P$9,MATCH(C403,'Sample Input'!$C$9:$P$9,1)):INDEX('Sample Input'!$C$9:$P$9,MATCH(C403,'Sample Input'!$C$9:$P$9,1)+1)))</f>
        <v>0</v>
      </c>
      <c r="E403" s="33">
        <f>IF(INDEX('Sample Input'!$C$9:$P$9,MATCH(C403,'Sample Input'!$C$9:$P$9,1))&gt;=20,FORECAST(C403,INDEX('Sample Input'!$C$11:$P$11,MATCH(C403,'Sample Input'!$C$9:$P$9,1)-1):INDEX('Sample Input'!$C$11:$P$11,MATCH(C403,'Sample Input'!$C$9:$P$9,1)),INDEX('Sample Input'!$C$9:$P$9,MATCH(C403,'Sample Input'!$C$9:$P$9,1)-1):INDEX('Sample Input'!$C$9:$P$9,MATCH(C403,'Sample Input'!$C$9:$P$9,1))),FORECAST(C403,INDEX('Sample Input'!$C$11:$P$11,MATCH(C403,'Sample Input'!$C$9:$P$9,1)):INDEX('Sample Input'!$C$11:$P$11,MATCH(C403,'Sample Input'!$C$9:$P$9,1)+1),INDEX('Sample Input'!$C$9:$P$9,MATCH(C403,'Sample Input'!$C$9:$P$9,1)):INDEX('Sample Input'!$C$9:$P$9,MATCH(C403,'Sample Input'!$C$9:$P$9,1)+1)))</f>
        <v>0</v>
      </c>
      <c r="F403" s="34">
        <f t="shared" si="133"/>
        <v>0.36942095703125011</v>
      </c>
      <c r="G403" s="34">
        <f t="shared" si="134"/>
        <v>0.38867187500000011</v>
      </c>
      <c r="H403" s="34">
        <f t="shared" si="135"/>
        <v>0.42320537109375017</v>
      </c>
      <c r="I403" s="35">
        <f t="shared" si="136"/>
        <v>99</v>
      </c>
      <c r="J403" s="35">
        <f t="shared" si="137"/>
        <v>99</v>
      </c>
      <c r="K403" s="35">
        <f t="shared" si="138"/>
        <v>99</v>
      </c>
      <c r="L403" s="35">
        <f t="shared" si="139"/>
        <v>167</v>
      </c>
      <c r="M403" s="35">
        <f t="shared" si="140"/>
        <v>167</v>
      </c>
      <c r="N403" s="36">
        <f t="shared" si="141"/>
        <v>167</v>
      </c>
      <c r="P403" s="48">
        <f>IF(INDEX('Sample Input'!$C$6:$P$6,MATCH(C403,'Sample Input'!$C$9:$P$9,1))&gt;='Sample Input'!$O$9,FORECAST(C403,INDEX('Sample Input'!$C$6:$P$6,MATCH(C403,'Sample Input'!$C$9:$P$9,1)-1):INDEX('Sample Input'!$C$6:$P$6,MATCH(C403,'Sample Input'!$C$9:$P$9,1)),INDEX('Sample Input'!$C$9:$P$9,MATCH(C403,'Sample Input'!$C$9:$P$9,1)-1):INDEX('Sample Input'!$C$9:$P$9,MATCH(C403,'Sample Input'!$C$9:$P$9,1))),FORECAST(C403,INDEX('Sample Input'!$C$6:$P$6,MATCH(C403,'Sample Input'!$C$9:$P$9,1)):INDEX('Sample Input'!$C$6:$P$6,MATCH(C403,'Sample Input'!$C$9:$P$9,1)+1),INDEX('Sample Input'!$C$9:$P$9,MATCH(C403,'Sample Input'!$C$9:$P$9,1)):INDEX('Sample Input'!$C$9:$P$9,MATCH(C403,'Sample Input'!$C$9:$P$9,1)+1)))</f>
        <v>68.654950681803044</v>
      </c>
      <c r="Q403" s="49">
        <f>IF(INDEX('Sample Input'!$C$9:$P$9,MATCH(C403,'Sample Input'!$C$9:$P$9,1))&gt;=20,FORECAST(C403,INDEX('Sample Input'!$C$7:$P$7,MATCH(C403,'Sample Input'!$C$9:$P$9,1)-1):INDEX('Sample Input'!$C$7:$P$7,MATCH(C403,'Sample Input'!$C$9:$P$9,1)),INDEX('Sample Input'!$C$9:$P$9,MATCH(C403,'Sample Input'!$C$9:$P$9,1)-1):INDEX('Sample Input'!$C$9:$P$9,MATCH(C403,'Sample Input'!$C$9:$P$9,1))),FORECAST(C403,INDEX('Sample Input'!$C$7:$P$7,MATCH(C403,'Sample Input'!$C$9:$P$9,1)):INDEX('Sample Input'!$C$7:$P$7,MATCH(C403,'Sample Input'!$C$9:$P$9,1)+1),INDEX('Sample Input'!$C$9:$P$9,MATCH(C403,'Sample Input'!$C$9:$P$9,1)):INDEX('Sample Input'!$C$9:$P$9,MATCH(C403,'Sample Input'!$C$9:$P$9,1)+1)))</f>
        <v>0</v>
      </c>
      <c r="R403" s="50">
        <f>IF(INDEX('Sample Input'!$C$9:$P$9,MATCH(C403,'Sample Input'!$C$9:$P$9,1))&gt;=20,FORECAST(C403,INDEX('Sample Input'!$C$8:$P$8,MATCH(C403,'Sample Input'!$C$9:$P$9,1)-1):INDEX('Sample Input'!$C$8:$P$8,MATCH(C403,'Sample Input'!$C$9:$P$9,1)),INDEX('Sample Input'!$C$9:$P$9,MATCH(C403,'Sample Input'!$C$9:$P$9,1)-1):INDEX('Sample Input'!$C$9:$P$9,MATCH(C403,'Sample Input'!$C$9:$P$9,1))),FORECAST(C403,INDEX('Sample Input'!$C$8:$P$8,MATCH(C403,'Sample Input'!$C$9:$P$9,1)):INDEX('Sample Input'!$C$8:$P$8,MATCH(C403,'Sample Input'!$C$9:$P$9,1)+1),INDEX('Sample Input'!$C$9:$P$9,MATCH(C403,'Sample Input'!$C$9:$P$9,1)):INDEX('Sample Input'!$C$9:$P$9,MATCH(C403,'Sample Input'!$C$9:$P$9,1)+1)))</f>
        <v>0</v>
      </c>
      <c r="T403" s="32">
        <f t="shared" si="142"/>
        <v>68.654950681803044</v>
      </c>
      <c r="U403" s="33">
        <f t="shared" si="143"/>
        <v>0</v>
      </c>
      <c r="V403" s="33">
        <f t="shared" si="144"/>
        <v>0</v>
      </c>
      <c r="W403" s="34">
        <f t="shared" si="145"/>
        <v>0.36942095703125011</v>
      </c>
      <c r="X403" s="34">
        <f t="shared" si="146"/>
        <v>0.38867187500000011</v>
      </c>
      <c r="Y403" s="34">
        <f t="shared" si="147"/>
        <v>0.42320537109375017</v>
      </c>
      <c r="Z403" s="35">
        <f t="shared" si="148"/>
        <v>99</v>
      </c>
      <c r="AA403" s="35">
        <f t="shared" si="149"/>
        <v>99</v>
      </c>
      <c r="AB403" s="35">
        <f t="shared" si="150"/>
        <v>99</v>
      </c>
      <c r="AC403" s="35">
        <f t="shared" si="151"/>
        <v>167</v>
      </c>
      <c r="AD403" s="35">
        <f t="shared" si="152"/>
        <v>167</v>
      </c>
      <c r="AE403" s="36">
        <f t="shared" si="153"/>
        <v>167</v>
      </c>
    </row>
    <row r="404" spans="1:31" x14ac:dyDescent="0.25">
      <c r="A404" s="56">
        <v>399</v>
      </c>
      <c r="C404" s="32">
        <f t="shared" si="132"/>
        <v>68.725791677774637</v>
      </c>
      <c r="D404" s="33">
        <f>IF(INDEX('Sample Input'!$C$9:$P$9,MATCH(C404,'Sample Input'!$C$9:$P$9,1))&gt;=20,FORECAST(C404,INDEX('Sample Input'!$C$10:$P$10,MATCH(C404,'Sample Input'!$C$9:$P$9,1)-1):INDEX('Sample Input'!$C$10:$P$10,MATCH(C404,'Sample Input'!$C$9:$P$9,1)),INDEX('Sample Input'!$C$9:$P$9,MATCH(C404,'Sample Input'!$C$9:$P$9,1)-1):INDEX('Sample Input'!$C$9:$P$9,MATCH(C404,'Sample Input'!$C$9:$P$9,1))),FORECAST(C404,INDEX('Sample Input'!$C$10:$P$10,MATCH(C404,'Sample Input'!$C$9:$P$9,1)):INDEX('Sample Input'!$C$10:$P$10,MATCH(C404,'Sample Input'!$C$9:$P$9,1)+1),INDEX('Sample Input'!$C$9:$P$9,MATCH(C404,'Sample Input'!$C$9:$P$9,1)):INDEX('Sample Input'!$C$9:$P$9,MATCH(C404,'Sample Input'!$C$9:$P$9,1)+1)))</f>
        <v>0</v>
      </c>
      <c r="E404" s="33">
        <f>IF(INDEX('Sample Input'!$C$9:$P$9,MATCH(C404,'Sample Input'!$C$9:$P$9,1))&gt;=20,FORECAST(C404,INDEX('Sample Input'!$C$11:$P$11,MATCH(C404,'Sample Input'!$C$9:$P$9,1)-1):INDEX('Sample Input'!$C$11:$P$11,MATCH(C404,'Sample Input'!$C$9:$P$9,1)),INDEX('Sample Input'!$C$9:$P$9,MATCH(C404,'Sample Input'!$C$9:$P$9,1)-1):INDEX('Sample Input'!$C$9:$P$9,MATCH(C404,'Sample Input'!$C$9:$P$9,1))),FORECAST(C404,INDEX('Sample Input'!$C$11:$P$11,MATCH(C404,'Sample Input'!$C$9:$P$9,1)):INDEX('Sample Input'!$C$11:$P$11,MATCH(C404,'Sample Input'!$C$9:$P$9,1)+1),INDEX('Sample Input'!$C$9:$P$9,MATCH(C404,'Sample Input'!$C$9:$P$9,1)):INDEX('Sample Input'!$C$9:$P$9,MATCH(C404,'Sample Input'!$C$9:$P$9,1)+1)))</f>
        <v>0</v>
      </c>
      <c r="F404" s="34">
        <f t="shared" si="133"/>
        <v>0.37034915039062494</v>
      </c>
      <c r="G404" s="34">
        <f t="shared" si="134"/>
        <v>0.38964843749999994</v>
      </c>
      <c r="H404" s="34">
        <f t="shared" si="135"/>
        <v>0.42426870117187498</v>
      </c>
      <c r="I404" s="35">
        <f t="shared" si="136"/>
        <v>99</v>
      </c>
      <c r="J404" s="35">
        <f t="shared" si="137"/>
        <v>99</v>
      </c>
      <c r="K404" s="35">
        <f t="shared" si="138"/>
        <v>99</v>
      </c>
      <c r="L404" s="35">
        <f t="shared" si="139"/>
        <v>168</v>
      </c>
      <c r="M404" s="35">
        <f t="shared" si="140"/>
        <v>168</v>
      </c>
      <c r="N404" s="36">
        <f t="shared" si="141"/>
        <v>168</v>
      </c>
      <c r="P404" s="48">
        <f>IF(INDEX('Sample Input'!$C$6:$P$6,MATCH(C404,'Sample Input'!$C$9:$P$9,1))&gt;='Sample Input'!$O$9,FORECAST(C404,INDEX('Sample Input'!$C$6:$P$6,MATCH(C404,'Sample Input'!$C$9:$P$9,1)-1):INDEX('Sample Input'!$C$6:$P$6,MATCH(C404,'Sample Input'!$C$9:$P$9,1)),INDEX('Sample Input'!$C$9:$P$9,MATCH(C404,'Sample Input'!$C$9:$P$9,1)-1):INDEX('Sample Input'!$C$9:$P$9,MATCH(C404,'Sample Input'!$C$9:$P$9,1))),FORECAST(C404,INDEX('Sample Input'!$C$6:$P$6,MATCH(C404,'Sample Input'!$C$9:$P$9,1)):INDEX('Sample Input'!$C$6:$P$6,MATCH(C404,'Sample Input'!$C$9:$P$9,1)+1),INDEX('Sample Input'!$C$9:$P$9,MATCH(C404,'Sample Input'!$C$9:$P$9,1)):INDEX('Sample Input'!$C$9:$P$9,MATCH(C404,'Sample Input'!$C$9:$P$9,1)+1)))</f>
        <v>68.725791677774637</v>
      </c>
      <c r="Q404" s="49">
        <f>IF(INDEX('Sample Input'!$C$9:$P$9,MATCH(C404,'Sample Input'!$C$9:$P$9,1))&gt;=20,FORECAST(C404,INDEX('Sample Input'!$C$7:$P$7,MATCH(C404,'Sample Input'!$C$9:$P$9,1)-1):INDEX('Sample Input'!$C$7:$P$7,MATCH(C404,'Sample Input'!$C$9:$P$9,1)),INDEX('Sample Input'!$C$9:$P$9,MATCH(C404,'Sample Input'!$C$9:$P$9,1)-1):INDEX('Sample Input'!$C$9:$P$9,MATCH(C404,'Sample Input'!$C$9:$P$9,1))),FORECAST(C404,INDEX('Sample Input'!$C$7:$P$7,MATCH(C404,'Sample Input'!$C$9:$P$9,1)):INDEX('Sample Input'!$C$7:$P$7,MATCH(C404,'Sample Input'!$C$9:$P$9,1)+1),INDEX('Sample Input'!$C$9:$P$9,MATCH(C404,'Sample Input'!$C$9:$P$9,1)):INDEX('Sample Input'!$C$9:$P$9,MATCH(C404,'Sample Input'!$C$9:$P$9,1)+1)))</f>
        <v>0</v>
      </c>
      <c r="R404" s="50">
        <f>IF(INDEX('Sample Input'!$C$9:$P$9,MATCH(C404,'Sample Input'!$C$9:$P$9,1))&gt;=20,FORECAST(C404,INDEX('Sample Input'!$C$8:$P$8,MATCH(C404,'Sample Input'!$C$9:$P$9,1)-1):INDEX('Sample Input'!$C$8:$P$8,MATCH(C404,'Sample Input'!$C$9:$P$9,1)),INDEX('Sample Input'!$C$9:$P$9,MATCH(C404,'Sample Input'!$C$9:$P$9,1)-1):INDEX('Sample Input'!$C$9:$P$9,MATCH(C404,'Sample Input'!$C$9:$P$9,1))),FORECAST(C404,INDEX('Sample Input'!$C$8:$P$8,MATCH(C404,'Sample Input'!$C$9:$P$9,1)):INDEX('Sample Input'!$C$8:$P$8,MATCH(C404,'Sample Input'!$C$9:$P$9,1)+1),INDEX('Sample Input'!$C$9:$P$9,MATCH(C404,'Sample Input'!$C$9:$P$9,1)):INDEX('Sample Input'!$C$9:$P$9,MATCH(C404,'Sample Input'!$C$9:$P$9,1)+1)))</f>
        <v>0</v>
      </c>
      <c r="T404" s="32">
        <f t="shared" si="142"/>
        <v>68.725791677774637</v>
      </c>
      <c r="U404" s="33">
        <f t="shared" si="143"/>
        <v>0</v>
      </c>
      <c r="V404" s="33">
        <f t="shared" si="144"/>
        <v>0</v>
      </c>
      <c r="W404" s="34">
        <f t="shared" si="145"/>
        <v>0.37034915039062494</v>
      </c>
      <c r="X404" s="34">
        <f t="shared" si="146"/>
        <v>0.38964843749999994</v>
      </c>
      <c r="Y404" s="34">
        <f t="shared" si="147"/>
        <v>0.42426870117187498</v>
      </c>
      <c r="Z404" s="35">
        <f t="shared" si="148"/>
        <v>99</v>
      </c>
      <c r="AA404" s="35">
        <f t="shared" si="149"/>
        <v>99</v>
      </c>
      <c r="AB404" s="35">
        <f t="shared" si="150"/>
        <v>99</v>
      </c>
      <c r="AC404" s="35">
        <f t="shared" si="151"/>
        <v>168</v>
      </c>
      <c r="AD404" s="35">
        <f t="shared" si="152"/>
        <v>168</v>
      </c>
      <c r="AE404" s="36">
        <f t="shared" si="153"/>
        <v>168</v>
      </c>
    </row>
    <row r="405" spans="1:31" x14ac:dyDescent="0.25">
      <c r="A405" s="56">
        <v>400</v>
      </c>
      <c r="C405" s="32">
        <f t="shared" si="132"/>
        <v>68.79651440817311</v>
      </c>
      <c r="D405" s="33">
        <f>IF(INDEX('Sample Input'!$C$9:$P$9,MATCH(C405,'Sample Input'!$C$9:$P$9,1))&gt;=20,FORECAST(C405,INDEX('Sample Input'!$C$10:$P$10,MATCH(C405,'Sample Input'!$C$9:$P$9,1)-1):INDEX('Sample Input'!$C$10:$P$10,MATCH(C405,'Sample Input'!$C$9:$P$9,1)),INDEX('Sample Input'!$C$9:$P$9,MATCH(C405,'Sample Input'!$C$9:$P$9,1)-1):INDEX('Sample Input'!$C$9:$P$9,MATCH(C405,'Sample Input'!$C$9:$P$9,1))),FORECAST(C405,INDEX('Sample Input'!$C$10:$P$10,MATCH(C405,'Sample Input'!$C$9:$P$9,1)):INDEX('Sample Input'!$C$10:$P$10,MATCH(C405,'Sample Input'!$C$9:$P$9,1)+1),INDEX('Sample Input'!$C$9:$P$9,MATCH(C405,'Sample Input'!$C$9:$P$9,1)):INDEX('Sample Input'!$C$9:$P$9,MATCH(C405,'Sample Input'!$C$9:$P$9,1)+1)))</f>
        <v>0</v>
      </c>
      <c r="E405" s="33">
        <f>IF(INDEX('Sample Input'!$C$9:$P$9,MATCH(C405,'Sample Input'!$C$9:$P$9,1))&gt;=20,FORECAST(C405,INDEX('Sample Input'!$C$11:$P$11,MATCH(C405,'Sample Input'!$C$9:$P$9,1)-1):INDEX('Sample Input'!$C$11:$P$11,MATCH(C405,'Sample Input'!$C$9:$P$9,1)),INDEX('Sample Input'!$C$9:$P$9,MATCH(C405,'Sample Input'!$C$9:$P$9,1)-1):INDEX('Sample Input'!$C$9:$P$9,MATCH(C405,'Sample Input'!$C$9:$P$9,1))),FORECAST(C405,INDEX('Sample Input'!$C$11:$P$11,MATCH(C405,'Sample Input'!$C$9:$P$9,1)):INDEX('Sample Input'!$C$11:$P$11,MATCH(C405,'Sample Input'!$C$9:$P$9,1)+1),INDEX('Sample Input'!$C$9:$P$9,MATCH(C405,'Sample Input'!$C$9:$P$9,1)):INDEX('Sample Input'!$C$9:$P$9,MATCH(C405,'Sample Input'!$C$9:$P$9,1)+1)))</f>
        <v>0</v>
      </c>
      <c r="F405" s="34">
        <f t="shared" si="133"/>
        <v>0.37127734374999999</v>
      </c>
      <c r="G405" s="34">
        <f t="shared" si="134"/>
        <v>0.39062499999999994</v>
      </c>
      <c r="H405" s="34">
        <f t="shared" si="135"/>
        <v>0.42533203124999996</v>
      </c>
      <c r="I405" s="35">
        <f t="shared" si="136"/>
        <v>100</v>
      </c>
      <c r="J405" s="35">
        <f t="shared" si="137"/>
        <v>100</v>
      </c>
      <c r="K405" s="35">
        <f t="shared" si="138"/>
        <v>100</v>
      </c>
      <c r="L405" s="35">
        <f t="shared" si="139"/>
        <v>168</v>
      </c>
      <c r="M405" s="35">
        <f t="shared" si="140"/>
        <v>168</v>
      </c>
      <c r="N405" s="36">
        <f t="shared" si="141"/>
        <v>168</v>
      </c>
      <c r="P405" s="48">
        <f>IF(INDEX('Sample Input'!$C$6:$P$6,MATCH(C405,'Sample Input'!$C$9:$P$9,1))&gt;='Sample Input'!$O$9,FORECAST(C405,INDEX('Sample Input'!$C$6:$P$6,MATCH(C405,'Sample Input'!$C$9:$P$9,1)-1):INDEX('Sample Input'!$C$6:$P$6,MATCH(C405,'Sample Input'!$C$9:$P$9,1)),INDEX('Sample Input'!$C$9:$P$9,MATCH(C405,'Sample Input'!$C$9:$P$9,1)-1):INDEX('Sample Input'!$C$9:$P$9,MATCH(C405,'Sample Input'!$C$9:$P$9,1))),FORECAST(C405,INDEX('Sample Input'!$C$6:$P$6,MATCH(C405,'Sample Input'!$C$9:$P$9,1)):INDEX('Sample Input'!$C$6:$P$6,MATCH(C405,'Sample Input'!$C$9:$P$9,1)+1),INDEX('Sample Input'!$C$9:$P$9,MATCH(C405,'Sample Input'!$C$9:$P$9,1)):INDEX('Sample Input'!$C$9:$P$9,MATCH(C405,'Sample Input'!$C$9:$P$9,1)+1)))</f>
        <v>68.79651440817311</v>
      </c>
      <c r="Q405" s="49">
        <f>IF(INDEX('Sample Input'!$C$9:$P$9,MATCH(C405,'Sample Input'!$C$9:$P$9,1))&gt;=20,FORECAST(C405,INDEX('Sample Input'!$C$7:$P$7,MATCH(C405,'Sample Input'!$C$9:$P$9,1)-1):INDEX('Sample Input'!$C$7:$P$7,MATCH(C405,'Sample Input'!$C$9:$P$9,1)),INDEX('Sample Input'!$C$9:$P$9,MATCH(C405,'Sample Input'!$C$9:$P$9,1)-1):INDEX('Sample Input'!$C$9:$P$9,MATCH(C405,'Sample Input'!$C$9:$P$9,1))),FORECAST(C405,INDEX('Sample Input'!$C$7:$P$7,MATCH(C405,'Sample Input'!$C$9:$P$9,1)):INDEX('Sample Input'!$C$7:$P$7,MATCH(C405,'Sample Input'!$C$9:$P$9,1)+1),INDEX('Sample Input'!$C$9:$P$9,MATCH(C405,'Sample Input'!$C$9:$P$9,1)):INDEX('Sample Input'!$C$9:$P$9,MATCH(C405,'Sample Input'!$C$9:$P$9,1)+1)))</f>
        <v>0</v>
      </c>
      <c r="R405" s="50">
        <f>IF(INDEX('Sample Input'!$C$9:$P$9,MATCH(C405,'Sample Input'!$C$9:$P$9,1))&gt;=20,FORECAST(C405,INDEX('Sample Input'!$C$8:$P$8,MATCH(C405,'Sample Input'!$C$9:$P$9,1)-1):INDEX('Sample Input'!$C$8:$P$8,MATCH(C405,'Sample Input'!$C$9:$P$9,1)),INDEX('Sample Input'!$C$9:$P$9,MATCH(C405,'Sample Input'!$C$9:$P$9,1)-1):INDEX('Sample Input'!$C$9:$P$9,MATCH(C405,'Sample Input'!$C$9:$P$9,1))),FORECAST(C405,INDEX('Sample Input'!$C$8:$P$8,MATCH(C405,'Sample Input'!$C$9:$P$9,1)):INDEX('Sample Input'!$C$8:$P$8,MATCH(C405,'Sample Input'!$C$9:$P$9,1)+1),INDEX('Sample Input'!$C$9:$P$9,MATCH(C405,'Sample Input'!$C$9:$P$9,1)):INDEX('Sample Input'!$C$9:$P$9,MATCH(C405,'Sample Input'!$C$9:$P$9,1)+1)))</f>
        <v>0</v>
      </c>
      <c r="T405" s="32">
        <f t="shared" si="142"/>
        <v>68.79651440817311</v>
      </c>
      <c r="U405" s="33">
        <f t="shared" si="143"/>
        <v>0</v>
      </c>
      <c r="V405" s="33">
        <f t="shared" si="144"/>
        <v>0</v>
      </c>
      <c r="W405" s="34">
        <f t="shared" si="145"/>
        <v>0.37127734374999999</v>
      </c>
      <c r="X405" s="34">
        <f t="shared" si="146"/>
        <v>0.39062499999999994</v>
      </c>
      <c r="Y405" s="34">
        <f t="shared" si="147"/>
        <v>0.42533203124999996</v>
      </c>
      <c r="Z405" s="35">
        <f t="shared" si="148"/>
        <v>100</v>
      </c>
      <c r="AA405" s="35">
        <f t="shared" si="149"/>
        <v>100</v>
      </c>
      <c r="AB405" s="35">
        <f t="shared" si="150"/>
        <v>100</v>
      </c>
      <c r="AC405" s="35">
        <f t="shared" si="151"/>
        <v>168</v>
      </c>
      <c r="AD405" s="35">
        <f t="shared" si="152"/>
        <v>168</v>
      </c>
      <c r="AE405" s="36">
        <f t="shared" si="153"/>
        <v>168</v>
      </c>
    </row>
    <row r="406" spans="1:31" x14ac:dyDescent="0.25">
      <c r="A406" s="56">
        <v>401</v>
      </c>
      <c r="C406" s="32">
        <f t="shared" si="132"/>
        <v>68.867119365362299</v>
      </c>
      <c r="D406" s="33">
        <f>IF(INDEX('Sample Input'!$C$9:$P$9,MATCH(C406,'Sample Input'!$C$9:$P$9,1))&gt;=20,FORECAST(C406,INDEX('Sample Input'!$C$10:$P$10,MATCH(C406,'Sample Input'!$C$9:$P$9,1)-1):INDEX('Sample Input'!$C$10:$P$10,MATCH(C406,'Sample Input'!$C$9:$P$9,1)),INDEX('Sample Input'!$C$9:$P$9,MATCH(C406,'Sample Input'!$C$9:$P$9,1)-1):INDEX('Sample Input'!$C$9:$P$9,MATCH(C406,'Sample Input'!$C$9:$P$9,1))),FORECAST(C406,INDEX('Sample Input'!$C$10:$P$10,MATCH(C406,'Sample Input'!$C$9:$P$9,1)):INDEX('Sample Input'!$C$10:$P$10,MATCH(C406,'Sample Input'!$C$9:$P$9,1)+1),INDEX('Sample Input'!$C$9:$P$9,MATCH(C406,'Sample Input'!$C$9:$P$9,1)):INDEX('Sample Input'!$C$9:$P$9,MATCH(C406,'Sample Input'!$C$9:$P$9,1)+1)))</f>
        <v>0</v>
      </c>
      <c r="E406" s="33">
        <f>IF(INDEX('Sample Input'!$C$9:$P$9,MATCH(C406,'Sample Input'!$C$9:$P$9,1))&gt;=20,FORECAST(C406,INDEX('Sample Input'!$C$11:$P$11,MATCH(C406,'Sample Input'!$C$9:$P$9,1)-1):INDEX('Sample Input'!$C$11:$P$11,MATCH(C406,'Sample Input'!$C$9:$P$9,1)),INDEX('Sample Input'!$C$9:$P$9,MATCH(C406,'Sample Input'!$C$9:$P$9,1)-1):INDEX('Sample Input'!$C$9:$P$9,MATCH(C406,'Sample Input'!$C$9:$P$9,1))),FORECAST(C406,INDEX('Sample Input'!$C$11:$P$11,MATCH(C406,'Sample Input'!$C$9:$P$9,1)):INDEX('Sample Input'!$C$11:$P$11,MATCH(C406,'Sample Input'!$C$9:$P$9,1)+1),INDEX('Sample Input'!$C$9:$P$9,MATCH(C406,'Sample Input'!$C$9:$P$9,1)):INDEX('Sample Input'!$C$9:$P$9,MATCH(C406,'Sample Input'!$C$9:$P$9,1)+1)))</f>
        <v>0</v>
      </c>
      <c r="F406" s="34">
        <f t="shared" si="133"/>
        <v>0.37220553710937504</v>
      </c>
      <c r="G406" s="34">
        <f t="shared" si="134"/>
        <v>0.39160156250000006</v>
      </c>
      <c r="H406" s="34">
        <f t="shared" si="135"/>
        <v>0.42639536132812511</v>
      </c>
      <c r="I406" s="35">
        <f t="shared" si="136"/>
        <v>100</v>
      </c>
      <c r="J406" s="35">
        <f t="shared" si="137"/>
        <v>100</v>
      </c>
      <c r="K406" s="35">
        <f t="shared" si="138"/>
        <v>100</v>
      </c>
      <c r="L406" s="35">
        <f t="shared" si="139"/>
        <v>168</v>
      </c>
      <c r="M406" s="35">
        <f t="shared" si="140"/>
        <v>168</v>
      </c>
      <c r="N406" s="36">
        <f t="shared" si="141"/>
        <v>168</v>
      </c>
      <c r="P406" s="48">
        <f>IF(INDEX('Sample Input'!$C$6:$P$6,MATCH(C406,'Sample Input'!$C$9:$P$9,1))&gt;='Sample Input'!$O$9,FORECAST(C406,INDEX('Sample Input'!$C$6:$P$6,MATCH(C406,'Sample Input'!$C$9:$P$9,1)-1):INDEX('Sample Input'!$C$6:$P$6,MATCH(C406,'Sample Input'!$C$9:$P$9,1)),INDEX('Sample Input'!$C$9:$P$9,MATCH(C406,'Sample Input'!$C$9:$P$9,1)-1):INDEX('Sample Input'!$C$9:$P$9,MATCH(C406,'Sample Input'!$C$9:$P$9,1))),FORECAST(C406,INDEX('Sample Input'!$C$6:$P$6,MATCH(C406,'Sample Input'!$C$9:$P$9,1)):INDEX('Sample Input'!$C$6:$P$6,MATCH(C406,'Sample Input'!$C$9:$P$9,1)+1),INDEX('Sample Input'!$C$9:$P$9,MATCH(C406,'Sample Input'!$C$9:$P$9,1)):INDEX('Sample Input'!$C$9:$P$9,MATCH(C406,'Sample Input'!$C$9:$P$9,1)+1)))</f>
        <v>68.867119365362299</v>
      </c>
      <c r="Q406" s="49">
        <f>IF(INDEX('Sample Input'!$C$9:$P$9,MATCH(C406,'Sample Input'!$C$9:$P$9,1))&gt;=20,FORECAST(C406,INDEX('Sample Input'!$C$7:$P$7,MATCH(C406,'Sample Input'!$C$9:$P$9,1)-1):INDEX('Sample Input'!$C$7:$P$7,MATCH(C406,'Sample Input'!$C$9:$P$9,1)),INDEX('Sample Input'!$C$9:$P$9,MATCH(C406,'Sample Input'!$C$9:$P$9,1)-1):INDEX('Sample Input'!$C$9:$P$9,MATCH(C406,'Sample Input'!$C$9:$P$9,1))),FORECAST(C406,INDEX('Sample Input'!$C$7:$P$7,MATCH(C406,'Sample Input'!$C$9:$P$9,1)):INDEX('Sample Input'!$C$7:$P$7,MATCH(C406,'Sample Input'!$C$9:$P$9,1)+1),INDEX('Sample Input'!$C$9:$P$9,MATCH(C406,'Sample Input'!$C$9:$P$9,1)):INDEX('Sample Input'!$C$9:$P$9,MATCH(C406,'Sample Input'!$C$9:$P$9,1)+1)))</f>
        <v>0</v>
      </c>
      <c r="R406" s="50">
        <f>IF(INDEX('Sample Input'!$C$9:$P$9,MATCH(C406,'Sample Input'!$C$9:$P$9,1))&gt;=20,FORECAST(C406,INDEX('Sample Input'!$C$8:$P$8,MATCH(C406,'Sample Input'!$C$9:$P$9,1)-1):INDEX('Sample Input'!$C$8:$P$8,MATCH(C406,'Sample Input'!$C$9:$P$9,1)),INDEX('Sample Input'!$C$9:$P$9,MATCH(C406,'Sample Input'!$C$9:$P$9,1)-1):INDEX('Sample Input'!$C$9:$P$9,MATCH(C406,'Sample Input'!$C$9:$P$9,1))),FORECAST(C406,INDEX('Sample Input'!$C$8:$P$8,MATCH(C406,'Sample Input'!$C$9:$P$9,1)):INDEX('Sample Input'!$C$8:$P$8,MATCH(C406,'Sample Input'!$C$9:$P$9,1)+1),INDEX('Sample Input'!$C$9:$P$9,MATCH(C406,'Sample Input'!$C$9:$P$9,1)):INDEX('Sample Input'!$C$9:$P$9,MATCH(C406,'Sample Input'!$C$9:$P$9,1)+1)))</f>
        <v>0</v>
      </c>
      <c r="T406" s="32">
        <f t="shared" si="142"/>
        <v>68.867119365362299</v>
      </c>
      <c r="U406" s="33">
        <f t="shared" si="143"/>
        <v>0</v>
      </c>
      <c r="V406" s="33">
        <f t="shared" si="144"/>
        <v>0</v>
      </c>
      <c r="W406" s="34">
        <f t="shared" si="145"/>
        <v>0.37220553710937504</v>
      </c>
      <c r="X406" s="34">
        <f t="shared" si="146"/>
        <v>0.39160156250000006</v>
      </c>
      <c r="Y406" s="34">
        <f t="shared" si="147"/>
        <v>0.42639536132812511</v>
      </c>
      <c r="Z406" s="35">
        <f t="shared" si="148"/>
        <v>100</v>
      </c>
      <c r="AA406" s="35">
        <f t="shared" si="149"/>
        <v>100</v>
      </c>
      <c r="AB406" s="35">
        <f t="shared" si="150"/>
        <v>100</v>
      </c>
      <c r="AC406" s="35">
        <f t="shared" si="151"/>
        <v>168</v>
      </c>
      <c r="AD406" s="35">
        <f t="shared" si="152"/>
        <v>168</v>
      </c>
      <c r="AE406" s="36">
        <f t="shared" si="153"/>
        <v>168</v>
      </c>
    </row>
    <row r="407" spans="1:31" x14ac:dyDescent="0.25">
      <c r="A407" s="56">
        <v>402</v>
      </c>
      <c r="C407" s="32">
        <f t="shared" si="132"/>
        <v>68.937607038434464</v>
      </c>
      <c r="D407" s="33">
        <f>IF(INDEX('Sample Input'!$C$9:$P$9,MATCH(C407,'Sample Input'!$C$9:$P$9,1))&gt;=20,FORECAST(C407,INDEX('Sample Input'!$C$10:$P$10,MATCH(C407,'Sample Input'!$C$9:$P$9,1)-1):INDEX('Sample Input'!$C$10:$P$10,MATCH(C407,'Sample Input'!$C$9:$P$9,1)),INDEX('Sample Input'!$C$9:$P$9,MATCH(C407,'Sample Input'!$C$9:$P$9,1)-1):INDEX('Sample Input'!$C$9:$P$9,MATCH(C407,'Sample Input'!$C$9:$P$9,1))),FORECAST(C407,INDEX('Sample Input'!$C$10:$P$10,MATCH(C407,'Sample Input'!$C$9:$P$9,1)):INDEX('Sample Input'!$C$10:$P$10,MATCH(C407,'Sample Input'!$C$9:$P$9,1)+1),INDEX('Sample Input'!$C$9:$P$9,MATCH(C407,'Sample Input'!$C$9:$P$9,1)):INDEX('Sample Input'!$C$9:$P$9,MATCH(C407,'Sample Input'!$C$9:$P$9,1)+1)))</f>
        <v>0</v>
      </c>
      <c r="E407" s="33">
        <f>IF(INDEX('Sample Input'!$C$9:$P$9,MATCH(C407,'Sample Input'!$C$9:$P$9,1))&gt;=20,FORECAST(C407,INDEX('Sample Input'!$C$11:$P$11,MATCH(C407,'Sample Input'!$C$9:$P$9,1)-1):INDEX('Sample Input'!$C$11:$P$11,MATCH(C407,'Sample Input'!$C$9:$P$9,1)),INDEX('Sample Input'!$C$9:$P$9,MATCH(C407,'Sample Input'!$C$9:$P$9,1)-1):INDEX('Sample Input'!$C$9:$P$9,MATCH(C407,'Sample Input'!$C$9:$P$9,1))),FORECAST(C407,INDEX('Sample Input'!$C$11:$P$11,MATCH(C407,'Sample Input'!$C$9:$P$9,1)):INDEX('Sample Input'!$C$11:$P$11,MATCH(C407,'Sample Input'!$C$9:$P$9,1)+1),INDEX('Sample Input'!$C$9:$P$9,MATCH(C407,'Sample Input'!$C$9:$P$9,1)):INDEX('Sample Input'!$C$9:$P$9,MATCH(C407,'Sample Input'!$C$9:$P$9,1)+1)))</f>
        <v>0</v>
      </c>
      <c r="F407" s="34">
        <f t="shared" si="133"/>
        <v>0.37313373046875009</v>
      </c>
      <c r="G407" s="34">
        <f t="shared" si="134"/>
        <v>0.39257812500000006</v>
      </c>
      <c r="H407" s="34">
        <f t="shared" si="135"/>
        <v>0.42745869140625009</v>
      </c>
      <c r="I407" s="35">
        <f t="shared" si="136"/>
        <v>100</v>
      </c>
      <c r="J407" s="35">
        <f t="shared" si="137"/>
        <v>100</v>
      </c>
      <c r="K407" s="35">
        <f t="shared" si="138"/>
        <v>100</v>
      </c>
      <c r="L407" s="35">
        <f t="shared" si="139"/>
        <v>168</v>
      </c>
      <c r="M407" s="35">
        <f t="shared" si="140"/>
        <v>168</v>
      </c>
      <c r="N407" s="36">
        <f t="shared" si="141"/>
        <v>168</v>
      </c>
      <c r="P407" s="48">
        <f>IF(INDEX('Sample Input'!$C$6:$P$6,MATCH(C407,'Sample Input'!$C$9:$P$9,1))&gt;='Sample Input'!$O$9,FORECAST(C407,INDEX('Sample Input'!$C$6:$P$6,MATCH(C407,'Sample Input'!$C$9:$P$9,1)-1):INDEX('Sample Input'!$C$6:$P$6,MATCH(C407,'Sample Input'!$C$9:$P$9,1)),INDEX('Sample Input'!$C$9:$P$9,MATCH(C407,'Sample Input'!$C$9:$P$9,1)-1):INDEX('Sample Input'!$C$9:$P$9,MATCH(C407,'Sample Input'!$C$9:$P$9,1))),FORECAST(C407,INDEX('Sample Input'!$C$6:$P$6,MATCH(C407,'Sample Input'!$C$9:$P$9,1)):INDEX('Sample Input'!$C$6:$P$6,MATCH(C407,'Sample Input'!$C$9:$P$9,1)+1),INDEX('Sample Input'!$C$9:$P$9,MATCH(C407,'Sample Input'!$C$9:$P$9,1)):INDEX('Sample Input'!$C$9:$P$9,MATCH(C407,'Sample Input'!$C$9:$P$9,1)+1)))</f>
        <v>68.937607038434464</v>
      </c>
      <c r="Q407" s="49">
        <f>IF(INDEX('Sample Input'!$C$9:$P$9,MATCH(C407,'Sample Input'!$C$9:$P$9,1))&gt;=20,FORECAST(C407,INDEX('Sample Input'!$C$7:$P$7,MATCH(C407,'Sample Input'!$C$9:$P$9,1)-1):INDEX('Sample Input'!$C$7:$P$7,MATCH(C407,'Sample Input'!$C$9:$P$9,1)),INDEX('Sample Input'!$C$9:$P$9,MATCH(C407,'Sample Input'!$C$9:$P$9,1)-1):INDEX('Sample Input'!$C$9:$P$9,MATCH(C407,'Sample Input'!$C$9:$P$9,1))),FORECAST(C407,INDEX('Sample Input'!$C$7:$P$7,MATCH(C407,'Sample Input'!$C$9:$P$9,1)):INDEX('Sample Input'!$C$7:$P$7,MATCH(C407,'Sample Input'!$C$9:$P$9,1)+1),INDEX('Sample Input'!$C$9:$P$9,MATCH(C407,'Sample Input'!$C$9:$P$9,1)):INDEX('Sample Input'!$C$9:$P$9,MATCH(C407,'Sample Input'!$C$9:$P$9,1)+1)))</f>
        <v>0</v>
      </c>
      <c r="R407" s="50">
        <f>IF(INDEX('Sample Input'!$C$9:$P$9,MATCH(C407,'Sample Input'!$C$9:$P$9,1))&gt;=20,FORECAST(C407,INDEX('Sample Input'!$C$8:$P$8,MATCH(C407,'Sample Input'!$C$9:$P$9,1)-1):INDEX('Sample Input'!$C$8:$P$8,MATCH(C407,'Sample Input'!$C$9:$P$9,1)),INDEX('Sample Input'!$C$9:$P$9,MATCH(C407,'Sample Input'!$C$9:$P$9,1)-1):INDEX('Sample Input'!$C$9:$P$9,MATCH(C407,'Sample Input'!$C$9:$P$9,1))),FORECAST(C407,INDEX('Sample Input'!$C$8:$P$8,MATCH(C407,'Sample Input'!$C$9:$P$9,1)):INDEX('Sample Input'!$C$8:$P$8,MATCH(C407,'Sample Input'!$C$9:$P$9,1)+1),INDEX('Sample Input'!$C$9:$P$9,MATCH(C407,'Sample Input'!$C$9:$P$9,1)):INDEX('Sample Input'!$C$9:$P$9,MATCH(C407,'Sample Input'!$C$9:$P$9,1)+1)))</f>
        <v>0</v>
      </c>
      <c r="T407" s="32">
        <f t="shared" si="142"/>
        <v>68.937607038434464</v>
      </c>
      <c r="U407" s="33">
        <f t="shared" si="143"/>
        <v>0</v>
      </c>
      <c r="V407" s="33">
        <f t="shared" si="144"/>
        <v>0</v>
      </c>
      <c r="W407" s="34">
        <f t="shared" si="145"/>
        <v>0.37313373046875009</v>
      </c>
      <c r="X407" s="34">
        <f t="shared" si="146"/>
        <v>0.39257812500000006</v>
      </c>
      <c r="Y407" s="34">
        <f t="shared" si="147"/>
        <v>0.42745869140625009</v>
      </c>
      <c r="Z407" s="35">
        <f t="shared" si="148"/>
        <v>100</v>
      </c>
      <c r="AA407" s="35">
        <f t="shared" si="149"/>
        <v>100</v>
      </c>
      <c r="AB407" s="35">
        <f t="shared" si="150"/>
        <v>100</v>
      </c>
      <c r="AC407" s="35">
        <f t="shared" si="151"/>
        <v>168</v>
      </c>
      <c r="AD407" s="35">
        <f t="shared" si="152"/>
        <v>168</v>
      </c>
      <c r="AE407" s="36">
        <f t="shared" si="153"/>
        <v>168</v>
      </c>
    </row>
    <row r="408" spans="1:31" x14ac:dyDescent="0.25">
      <c r="A408" s="56">
        <v>403</v>
      </c>
      <c r="C408" s="32">
        <f t="shared" si="132"/>
        <v>69.007977913240225</v>
      </c>
      <c r="D408" s="33">
        <f>IF(INDEX('Sample Input'!$C$9:$P$9,MATCH(C408,'Sample Input'!$C$9:$P$9,1))&gt;=20,FORECAST(C408,INDEX('Sample Input'!$C$10:$P$10,MATCH(C408,'Sample Input'!$C$9:$P$9,1)-1):INDEX('Sample Input'!$C$10:$P$10,MATCH(C408,'Sample Input'!$C$9:$P$9,1)),INDEX('Sample Input'!$C$9:$P$9,MATCH(C408,'Sample Input'!$C$9:$P$9,1)-1):INDEX('Sample Input'!$C$9:$P$9,MATCH(C408,'Sample Input'!$C$9:$P$9,1))),FORECAST(C408,INDEX('Sample Input'!$C$10:$P$10,MATCH(C408,'Sample Input'!$C$9:$P$9,1)):INDEX('Sample Input'!$C$10:$P$10,MATCH(C408,'Sample Input'!$C$9:$P$9,1)+1),INDEX('Sample Input'!$C$9:$P$9,MATCH(C408,'Sample Input'!$C$9:$P$9,1)):INDEX('Sample Input'!$C$9:$P$9,MATCH(C408,'Sample Input'!$C$9:$P$9,1)+1)))</f>
        <v>0</v>
      </c>
      <c r="E408" s="33">
        <f>IF(INDEX('Sample Input'!$C$9:$P$9,MATCH(C408,'Sample Input'!$C$9:$P$9,1))&gt;=20,FORECAST(C408,INDEX('Sample Input'!$C$11:$P$11,MATCH(C408,'Sample Input'!$C$9:$P$9,1)-1):INDEX('Sample Input'!$C$11:$P$11,MATCH(C408,'Sample Input'!$C$9:$P$9,1)),INDEX('Sample Input'!$C$9:$P$9,MATCH(C408,'Sample Input'!$C$9:$P$9,1)-1):INDEX('Sample Input'!$C$9:$P$9,MATCH(C408,'Sample Input'!$C$9:$P$9,1))),FORECAST(C408,INDEX('Sample Input'!$C$11:$P$11,MATCH(C408,'Sample Input'!$C$9:$P$9,1)):INDEX('Sample Input'!$C$11:$P$11,MATCH(C408,'Sample Input'!$C$9:$P$9,1)+1),INDEX('Sample Input'!$C$9:$P$9,MATCH(C408,'Sample Input'!$C$9:$P$9,1)):INDEX('Sample Input'!$C$9:$P$9,MATCH(C408,'Sample Input'!$C$9:$P$9,1)+1)))</f>
        <v>0</v>
      </c>
      <c r="F408" s="34">
        <f t="shared" si="133"/>
        <v>0.37406192382812514</v>
      </c>
      <c r="G408" s="34">
        <f t="shared" si="134"/>
        <v>0.39355468750000011</v>
      </c>
      <c r="H408" s="34">
        <f t="shared" si="135"/>
        <v>0.42852202148437518</v>
      </c>
      <c r="I408" s="35">
        <f t="shared" si="136"/>
        <v>100</v>
      </c>
      <c r="J408" s="35">
        <f t="shared" si="137"/>
        <v>100</v>
      </c>
      <c r="K408" s="35">
        <f t="shared" si="138"/>
        <v>100</v>
      </c>
      <c r="L408" s="35">
        <f t="shared" si="139"/>
        <v>168</v>
      </c>
      <c r="M408" s="35">
        <f t="shared" si="140"/>
        <v>168</v>
      </c>
      <c r="N408" s="36">
        <f t="shared" si="141"/>
        <v>168</v>
      </c>
      <c r="P408" s="48">
        <f>IF(INDEX('Sample Input'!$C$6:$P$6,MATCH(C408,'Sample Input'!$C$9:$P$9,1))&gt;='Sample Input'!$O$9,FORECAST(C408,INDEX('Sample Input'!$C$6:$P$6,MATCH(C408,'Sample Input'!$C$9:$P$9,1)-1):INDEX('Sample Input'!$C$6:$P$6,MATCH(C408,'Sample Input'!$C$9:$P$9,1)),INDEX('Sample Input'!$C$9:$P$9,MATCH(C408,'Sample Input'!$C$9:$P$9,1)-1):INDEX('Sample Input'!$C$9:$P$9,MATCH(C408,'Sample Input'!$C$9:$P$9,1))),FORECAST(C408,INDEX('Sample Input'!$C$6:$P$6,MATCH(C408,'Sample Input'!$C$9:$P$9,1)):INDEX('Sample Input'!$C$6:$P$6,MATCH(C408,'Sample Input'!$C$9:$P$9,1)+1),INDEX('Sample Input'!$C$9:$P$9,MATCH(C408,'Sample Input'!$C$9:$P$9,1)):INDEX('Sample Input'!$C$9:$P$9,MATCH(C408,'Sample Input'!$C$9:$P$9,1)+1)))</f>
        <v>69.007977913240225</v>
      </c>
      <c r="Q408" s="49">
        <f>IF(INDEX('Sample Input'!$C$9:$P$9,MATCH(C408,'Sample Input'!$C$9:$P$9,1))&gt;=20,FORECAST(C408,INDEX('Sample Input'!$C$7:$P$7,MATCH(C408,'Sample Input'!$C$9:$P$9,1)-1):INDEX('Sample Input'!$C$7:$P$7,MATCH(C408,'Sample Input'!$C$9:$P$9,1)),INDEX('Sample Input'!$C$9:$P$9,MATCH(C408,'Sample Input'!$C$9:$P$9,1)-1):INDEX('Sample Input'!$C$9:$P$9,MATCH(C408,'Sample Input'!$C$9:$P$9,1))),FORECAST(C408,INDEX('Sample Input'!$C$7:$P$7,MATCH(C408,'Sample Input'!$C$9:$P$9,1)):INDEX('Sample Input'!$C$7:$P$7,MATCH(C408,'Sample Input'!$C$9:$P$9,1)+1),INDEX('Sample Input'!$C$9:$P$9,MATCH(C408,'Sample Input'!$C$9:$P$9,1)):INDEX('Sample Input'!$C$9:$P$9,MATCH(C408,'Sample Input'!$C$9:$P$9,1)+1)))</f>
        <v>0</v>
      </c>
      <c r="R408" s="50">
        <f>IF(INDEX('Sample Input'!$C$9:$P$9,MATCH(C408,'Sample Input'!$C$9:$P$9,1))&gt;=20,FORECAST(C408,INDEX('Sample Input'!$C$8:$P$8,MATCH(C408,'Sample Input'!$C$9:$P$9,1)-1):INDEX('Sample Input'!$C$8:$P$8,MATCH(C408,'Sample Input'!$C$9:$P$9,1)),INDEX('Sample Input'!$C$9:$P$9,MATCH(C408,'Sample Input'!$C$9:$P$9,1)-1):INDEX('Sample Input'!$C$9:$P$9,MATCH(C408,'Sample Input'!$C$9:$P$9,1))),FORECAST(C408,INDEX('Sample Input'!$C$8:$P$8,MATCH(C408,'Sample Input'!$C$9:$P$9,1)):INDEX('Sample Input'!$C$8:$P$8,MATCH(C408,'Sample Input'!$C$9:$P$9,1)+1),INDEX('Sample Input'!$C$9:$P$9,MATCH(C408,'Sample Input'!$C$9:$P$9,1)):INDEX('Sample Input'!$C$9:$P$9,MATCH(C408,'Sample Input'!$C$9:$P$9,1)+1)))</f>
        <v>0</v>
      </c>
      <c r="T408" s="32">
        <f t="shared" si="142"/>
        <v>69.007977913240225</v>
      </c>
      <c r="U408" s="33">
        <f t="shared" si="143"/>
        <v>0</v>
      </c>
      <c r="V408" s="33">
        <f t="shared" si="144"/>
        <v>0</v>
      </c>
      <c r="W408" s="34">
        <f t="shared" si="145"/>
        <v>0.37406192382812514</v>
      </c>
      <c r="X408" s="34">
        <f t="shared" si="146"/>
        <v>0.39355468750000011</v>
      </c>
      <c r="Y408" s="34">
        <f t="shared" si="147"/>
        <v>0.42852202148437518</v>
      </c>
      <c r="Z408" s="35">
        <f t="shared" si="148"/>
        <v>100</v>
      </c>
      <c r="AA408" s="35">
        <f t="shared" si="149"/>
        <v>100</v>
      </c>
      <c r="AB408" s="35">
        <f t="shared" si="150"/>
        <v>100</v>
      </c>
      <c r="AC408" s="35">
        <f t="shared" si="151"/>
        <v>168</v>
      </c>
      <c r="AD408" s="35">
        <f t="shared" si="152"/>
        <v>168</v>
      </c>
      <c r="AE408" s="36">
        <f t="shared" si="153"/>
        <v>168</v>
      </c>
    </row>
    <row r="409" spans="1:31" x14ac:dyDescent="0.25">
      <c r="A409" s="56">
        <v>404</v>
      </c>
      <c r="C409" s="32">
        <f t="shared" si="132"/>
        <v>69.078232472417923</v>
      </c>
      <c r="D409" s="33">
        <f>IF(INDEX('Sample Input'!$C$9:$P$9,MATCH(C409,'Sample Input'!$C$9:$P$9,1))&gt;=20,FORECAST(C409,INDEX('Sample Input'!$C$10:$P$10,MATCH(C409,'Sample Input'!$C$9:$P$9,1)-1):INDEX('Sample Input'!$C$10:$P$10,MATCH(C409,'Sample Input'!$C$9:$P$9,1)),INDEX('Sample Input'!$C$9:$P$9,MATCH(C409,'Sample Input'!$C$9:$P$9,1)-1):INDEX('Sample Input'!$C$9:$P$9,MATCH(C409,'Sample Input'!$C$9:$P$9,1))),FORECAST(C409,INDEX('Sample Input'!$C$10:$P$10,MATCH(C409,'Sample Input'!$C$9:$P$9,1)):INDEX('Sample Input'!$C$10:$P$10,MATCH(C409,'Sample Input'!$C$9:$P$9,1)+1),INDEX('Sample Input'!$C$9:$P$9,MATCH(C409,'Sample Input'!$C$9:$P$9,1)):INDEX('Sample Input'!$C$9:$P$9,MATCH(C409,'Sample Input'!$C$9:$P$9,1)+1)))</f>
        <v>0</v>
      </c>
      <c r="E409" s="33">
        <f>IF(INDEX('Sample Input'!$C$9:$P$9,MATCH(C409,'Sample Input'!$C$9:$P$9,1))&gt;=20,FORECAST(C409,INDEX('Sample Input'!$C$11:$P$11,MATCH(C409,'Sample Input'!$C$9:$P$9,1)-1):INDEX('Sample Input'!$C$11:$P$11,MATCH(C409,'Sample Input'!$C$9:$P$9,1)),INDEX('Sample Input'!$C$9:$P$9,MATCH(C409,'Sample Input'!$C$9:$P$9,1)-1):INDEX('Sample Input'!$C$9:$P$9,MATCH(C409,'Sample Input'!$C$9:$P$9,1))),FORECAST(C409,INDEX('Sample Input'!$C$11:$P$11,MATCH(C409,'Sample Input'!$C$9:$P$9,1)):INDEX('Sample Input'!$C$11:$P$11,MATCH(C409,'Sample Input'!$C$9:$P$9,1)+1),INDEX('Sample Input'!$C$9:$P$9,MATCH(C409,'Sample Input'!$C$9:$P$9,1)):INDEX('Sample Input'!$C$9:$P$9,MATCH(C409,'Sample Input'!$C$9:$P$9,1)+1)))</f>
        <v>0</v>
      </c>
      <c r="F409" s="34">
        <f t="shared" si="133"/>
        <v>0.37499011718750008</v>
      </c>
      <c r="G409" s="34">
        <f t="shared" si="134"/>
        <v>0.39453125000000006</v>
      </c>
      <c r="H409" s="34">
        <f t="shared" si="135"/>
        <v>0.42958535156250011</v>
      </c>
      <c r="I409" s="35">
        <f t="shared" si="136"/>
        <v>101</v>
      </c>
      <c r="J409" s="35">
        <f t="shared" si="137"/>
        <v>101</v>
      </c>
      <c r="K409" s="35">
        <f t="shared" si="138"/>
        <v>101</v>
      </c>
      <c r="L409" s="35">
        <f t="shared" si="139"/>
        <v>169</v>
      </c>
      <c r="M409" s="35">
        <f t="shared" si="140"/>
        <v>169</v>
      </c>
      <c r="N409" s="36">
        <f t="shared" si="141"/>
        <v>169</v>
      </c>
      <c r="P409" s="48">
        <f>IF(INDEX('Sample Input'!$C$6:$P$6,MATCH(C409,'Sample Input'!$C$9:$P$9,1))&gt;='Sample Input'!$O$9,FORECAST(C409,INDEX('Sample Input'!$C$6:$P$6,MATCH(C409,'Sample Input'!$C$9:$P$9,1)-1):INDEX('Sample Input'!$C$6:$P$6,MATCH(C409,'Sample Input'!$C$9:$P$9,1)),INDEX('Sample Input'!$C$9:$P$9,MATCH(C409,'Sample Input'!$C$9:$P$9,1)-1):INDEX('Sample Input'!$C$9:$P$9,MATCH(C409,'Sample Input'!$C$9:$P$9,1))),FORECAST(C409,INDEX('Sample Input'!$C$6:$P$6,MATCH(C409,'Sample Input'!$C$9:$P$9,1)):INDEX('Sample Input'!$C$6:$P$6,MATCH(C409,'Sample Input'!$C$9:$P$9,1)+1),INDEX('Sample Input'!$C$9:$P$9,MATCH(C409,'Sample Input'!$C$9:$P$9,1)):INDEX('Sample Input'!$C$9:$P$9,MATCH(C409,'Sample Input'!$C$9:$P$9,1)+1)))</f>
        <v>69.078232472417923</v>
      </c>
      <c r="Q409" s="49">
        <f>IF(INDEX('Sample Input'!$C$9:$P$9,MATCH(C409,'Sample Input'!$C$9:$P$9,1))&gt;=20,FORECAST(C409,INDEX('Sample Input'!$C$7:$P$7,MATCH(C409,'Sample Input'!$C$9:$P$9,1)-1):INDEX('Sample Input'!$C$7:$P$7,MATCH(C409,'Sample Input'!$C$9:$P$9,1)),INDEX('Sample Input'!$C$9:$P$9,MATCH(C409,'Sample Input'!$C$9:$P$9,1)-1):INDEX('Sample Input'!$C$9:$P$9,MATCH(C409,'Sample Input'!$C$9:$P$9,1))),FORECAST(C409,INDEX('Sample Input'!$C$7:$P$7,MATCH(C409,'Sample Input'!$C$9:$P$9,1)):INDEX('Sample Input'!$C$7:$P$7,MATCH(C409,'Sample Input'!$C$9:$P$9,1)+1),INDEX('Sample Input'!$C$9:$P$9,MATCH(C409,'Sample Input'!$C$9:$P$9,1)):INDEX('Sample Input'!$C$9:$P$9,MATCH(C409,'Sample Input'!$C$9:$P$9,1)+1)))</f>
        <v>0</v>
      </c>
      <c r="R409" s="50">
        <f>IF(INDEX('Sample Input'!$C$9:$P$9,MATCH(C409,'Sample Input'!$C$9:$P$9,1))&gt;=20,FORECAST(C409,INDEX('Sample Input'!$C$8:$P$8,MATCH(C409,'Sample Input'!$C$9:$P$9,1)-1):INDEX('Sample Input'!$C$8:$P$8,MATCH(C409,'Sample Input'!$C$9:$P$9,1)),INDEX('Sample Input'!$C$9:$P$9,MATCH(C409,'Sample Input'!$C$9:$P$9,1)-1):INDEX('Sample Input'!$C$9:$P$9,MATCH(C409,'Sample Input'!$C$9:$P$9,1))),FORECAST(C409,INDEX('Sample Input'!$C$8:$P$8,MATCH(C409,'Sample Input'!$C$9:$P$9,1)):INDEX('Sample Input'!$C$8:$P$8,MATCH(C409,'Sample Input'!$C$9:$P$9,1)+1),INDEX('Sample Input'!$C$9:$P$9,MATCH(C409,'Sample Input'!$C$9:$P$9,1)):INDEX('Sample Input'!$C$9:$P$9,MATCH(C409,'Sample Input'!$C$9:$P$9,1)+1)))</f>
        <v>0</v>
      </c>
      <c r="T409" s="32">
        <f t="shared" si="142"/>
        <v>69.078232472417923</v>
      </c>
      <c r="U409" s="33">
        <f t="shared" si="143"/>
        <v>0</v>
      </c>
      <c r="V409" s="33">
        <f t="shared" si="144"/>
        <v>0</v>
      </c>
      <c r="W409" s="34">
        <f t="shared" si="145"/>
        <v>0.37499011718750008</v>
      </c>
      <c r="X409" s="34">
        <f t="shared" si="146"/>
        <v>0.39453125000000006</v>
      </c>
      <c r="Y409" s="34">
        <f t="shared" si="147"/>
        <v>0.42958535156250011</v>
      </c>
      <c r="Z409" s="35">
        <f t="shared" si="148"/>
        <v>101</v>
      </c>
      <c r="AA409" s="35">
        <f t="shared" si="149"/>
        <v>101</v>
      </c>
      <c r="AB409" s="35">
        <f t="shared" si="150"/>
        <v>101</v>
      </c>
      <c r="AC409" s="35">
        <f t="shared" si="151"/>
        <v>169</v>
      </c>
      <c r="AD409" s="35">
        <f t="shared" si="152"/>
        <v>169</v>
      </c>
      <c r="AE409" s="36">
        <f t="shared" si="153"/>
        <v>169</v>
      </c>
    </row>
    <row r="410" spans="1:31" x14ac:dyDescent="0.25">
      <c r="A410" s="56">
        <v>405</v>
      </c>
      <c r="C410" s="32">
        <f t="shared" si="132"/>
        <v>69.148371195422783</v>
      </c>
      <c r="D410" s="33">
        <f>IF(INDEX('Sample Input'!$C$9:$P$9,MATCH(C410,'Sample Input'!$C$9:$P$9,1))&gt;=20,FORECAST(C410,INDEX('Sample Input'!$C$10:$P$10,MATCH(C410,'Sample Input'!$C$9:$P$9,1)-1):INDEX('Sample Input'!$C$10:$P$10,MATCH(C410,'Sample Input'!$C$9:$P$9,1)),INDEX('Sample Input'!$C$9:$P$9,MATCH(C410,'Sample Input'!$C$9:$P$9,1)-1):INDEX('Sample Input'!$C$9:$P$9,MATCH(C410,'Sample Input'!$C$9:$P$9,1))),FORECAST(C410,INDEX('Sample Input'!$C$10:$P$10,MATCH(C410,'Sample Input'!$C$9:$P$9,1)):INDEX('Sample Input'!$C$10:$P$10,MATCH(C410,'Sample Input'!$C$9:$P$9,1)+1),INDEX('Sample Input'!$C$9:$P$9,MATCH(C410,'Sample Input'!$C$9:$P$9,1)):INDEX('Sample Input'!$C$9:$P$9,MATCH(C410,'Sample Input'!$C$9:$P$9,1)+1)))</f>
        <v>0</v>
      </c>
      <c r="E410" s="33">
        <f>IF(INDEX('Sample Input'!$C$9:$P$9,MATCH(C410,'Sample Input'!$C$9:$P$9,1))&gt;=20,FORECAST(C410,INDEX('Sample Input'!$C$11:$P$11,MATCH(C410,'Sample Input'!$C$9:$P$9,1)-1):INDEX('Sample Input'!$C$11:$P$11,MATCH(C410,'Sample Input'!$C$9:$P$9,1)),INDEX('Sample Input'!$C$9:$P$9,MATCH(C410,'Sample Input'!$C$9:$P$9,1)-1):INDEX('Sample Input'!$C$9:$P$9,MATCH(C410,'Sample Input'!$C$9:$P$9,1))),FORECAST(C410,INDEX('Sample Input'!$C$11:$P$11,MATCH(C410,'Sample Input'!$C$9:$P$9,1)):INDEX('Sample Input'!$C$11:$P$11,MATCH(C410,'Sample Input'!$C$9:$P$9,1)+1),INDEX('Sample Input'!$C$9:$P$9,MATCH(C410,'Sample Input'!$C$9:$P$9,1)):INDEX('Sample Input'!$C$9:$P$9,MATCH(C410,'Sample Input'!$C$9:$P$9,1)+1)))</f>
        <v>0</v>
      </c>
      <c r="F410" s="34">
        <f t="shared" si="133"/>
        <v>0.37591831054687502</v>
      </c>
      <c r="G410" s="34">
        <f t="shared" si="134"/>
        <v>0.3955078125</v>
      </c>
      <c r="H410" s="34">
        <f t="shared" si="135"/>
        <v>0.43064868164062503</v>
      </c>
      <c r="I410" s="35">
        <f t="shared" si="136"/>
        <v>101</v>
      </c>
      <c r="J410" s="35">
        <f t="shared" si="137"/>
        <v>101</v>
      </c>
      <c r="K410" s="35">
        <f t="shared" si="138"/>
        <v>101</v>
      </c>
      <c r="L410" s="35">
        <f t="shared" si="139"/>
        <v>169</v>
      </c>
      <c r="M410" s="35">
        <f t="shared" si="140"/>
        <v>169</v>
      </c>
      <c r="N410" s="36">
        <f t="shared" si="141"/>
        <v>169</v>
      </c>
      <c r="P410" s="48">
        <f>IF(INDEX('Sample Input'!$C$6:$P$6,MATCH(C410,'Sample Input'!$C$9:$P$9,1))&gt;='Sample Input'!$O$9,FORECAST(C410,INDEX('Sample Input'!$C$6:$P$6,MATCH(C410,'Sample Input'!$C$9:$P$9,1)-1):INDEX('Sample Input'!$C$6:$P$6,MATCH(C410,'Sample Input'!$C$9:$P$9,1)),INDEX('Sample Input'!$C$9:$P$9,MATCH(C410,'Sample Input'!$C$9:$P$9,1)-1):INDEX('Sample Input'!$C$9:$P$9,MATCH(C410,'Sample Input'!$C$9:$P$9,1))),FORECAST(C410,INDEX('Sample Input'!$C$6:$P$6,MATCH(C410,'Sample Input'!$C$9:$P$9,1)):INDEX('Sample Input'!$C$6:$P$6,MATCH(C410,'Sample Input'!$C$9:$P$9,1)+1),INDEX('Sample Input'!$C$9:$P$9,MATCH(C410,'Sample Input'!$C$9:$P$9,1)):INDEX('Sample Input'!$C$9:$P$9,MATCH(C410,'Sample Input'!$C$9:$P$9,1)+1)))</f>
        <v>69.148371195422783</v>
      </c>
      <c r="Q410" s="49">
        <f>IF(INDEX('Sample Input'!$C$9:$P$9,MATCH(C410,'Sample Input'!$C$9:$P$9,1))&gt;=20,FORECAST(C410,INDEX('Sample Input'!$C$7:$P$7,MATCH(C410,'Sample Input'!$C$9:$P$9,1)-1):INDEX('Sample Input'!$C$7:$P$7,MATCH(C410,'Sample Input'!$C$9:$P$9,1)),INDEX('Sample Input'!$C$9:$P$9,MATCH(C410,'Sample Input'!$C$9:$P$9,1)-1):INDEX('Sample Input'!$C$9:$P$9,MATCH(C410,'Sample Input'!$C$9:$P$9,1))),FORECAST(C410,INDEX('Sample Input'!$C$7:$P$7,MATCH(C410,'Sample Input'!$C$9:$P$9,1)):INDEX('Sample Input'!$C$7:$P$7,MATCH(C410,'Sample Input'!$C$9:$P$9,1)+1),INDEX('Sample Input'!$C$9:$P$9,MATCH(C410,'Sample Input'!$C$9:$P$9,1)):INDEX('Sample Input'!$C$9:$P$9,MATCH(C410,'Sample Input'!$C$9:$P$9,1)+1)))</f>
        <v>0</v>
      </c>
      <c r="R410" s="50">
        <f>IF(INDEX('Sample Input'!$C$9:$P$9,MATCH(C410,'Sample Input'!$C$9:$P$9,1))&gt;=20,FORECAST(C410,INDEX('Sample Input'!$C$8:$P$8,MATCH(C410,'Sample Input'!$C$9:$P$9,1)-1):INDEX('Sample Input'!$C$8:$P$8,MATCH(C410,'Sample Input'!$C$9:$P$9,1)),INDEX('Sample Input'!$C$9:$P$9,MATCH(C410,'Sample Input'!$C$9:$P$9,1)-1):INDEX('Sample Input'!$C$9:$P$9,MATCH(C410,'Sample Input'!$C$9:$P$9,1))),FORECAST(C410,INDEX('Sample Input'!$C$8:$P$8,MATCH(C410,'Sample Input'!$C$9:$P$9,1)):INDEX('Sample Input'!$C$8:$P$8,MATCH(C410,'Sample Input'!$C$9:$P$9,1)+1),INDEX('Sample Input'!$C$9:$P$9,MATCH(C410,'Sample Input'!$C$9:$P$9,1)):INDEX('Sample Input'!$C$9:$P$9,MATCH(C410,'Sample Input'!$C$9:$P$9,1)+1)))</f>
        <v>0</v>
      </c>
      <c r="T410" s="32">
        <f t="shared" si="142"/>
        <v>69.148371195422783</v>
      </c>
      <c r="U410" s="33">
        <f t="shared" si="143"/>
        <v>0</v>
      </c>
      <c r="V410" s="33">
        <f t="shared" si="144"/>
        <v>0</v>
      </c>
      <c r="W410" s="34">
        <f t="shared" si="145"/>
        <v>0.37591831054687502</v>
      </c>
      <c r="X410" s="34">
        <f t="shared" si="146"/>
        <v>0.3955078125</v>
      </c>
      <c r="Y410" s="34">
        <f t="shared" si="147"/>
        <v>0.43064868164062503</v>
      </c>
      <c r="Z410" s="35">
        <f t="shared" si="148"/>
        <v>101</v>
      </c>
      <c r="AA410" s="35">
        <f t="shared" si="149"/>
        <v>101</v>
      </c>
      <c r="AB410" s="35">
        <f t="shared" si="150"/>
        <v>101</v>
      </c>
      <c r="AC410" s="35">
        <f t="shared" si="151"/>
        <v>169</v>
      </c>
      <c r="AD410" s="35">
        <f t="shared" si="152"/>
        <v>169</v>
      </c>
      <c r="AE410" s="36">
        <f t="shared" si="153"/>
        <v>169</v>
      </c>
    </row>
    <row r="411" spans="1:31" x14ac:dyDescent="0.25">
      <c r="A411" s="56">
        <v>406</v>
      </c>
      <c r="C411" s="32">
        <f t="shared" si="132"/>
        <v>69.21839455855573</v>
      </c>
      <c r="D411" s="33">
        <f>IF(INDEX('Sample Input'!$C$9:$P$9,MATCH(C411,'Sample Input'!$C$9:$P$9,1))&gt;=20,FORECAST(C411,INDEX('Sample Input'!$C$10:$P$10,MATCH(C411,'Sample Input'!$C$9:$P$9,1)-1):INDEX('Sample Input'!$C$10:$P$10,MATCH(C411,'Sample Input'!$C$9:$P$9,1)),INDEX('Sample Input'!$C$9:$P$9,MATCH(C411,'Sample Input'!$C$9:$P$9,1)-1):INDEX('Sample Input'!$C$9:$P$9,MATCH(C411,'Sample Input'!$C$9:$P$9,1))),FORECAST(C411,INDEX('Sample Input'!$C$10:$P$10,MATCH(C411,'Sample Input'!$C$9:$P$9,1)):INDEX('Sample Input'!$C$10:$P$10,MATCH(C411,'Sample Input'!$C$9:$P$9,1)+1),INDEX('Sample Input'!$C$9:$P$9,MATCH(C411,'Sample Input'!$C$9:$P$9,1)):INDEX('Sample Input'!$C$9:$P$9,MATCH(C411,'Sample Input'!$C$9:$P$9,1)+1)))</f>
        <v>0</v>
      </c>
      <c r="E411" s="33">
        <f>IF(INDEX('Sample Input'!$C$9:$P$9,MATCH(C411,'Sample Input'!$C$9:$P$9,1))&gt;=20,FORECAST(C411,INDEX('Sample Input'!$C$11:$P$11,MATCH(C411,'Sample Input'!$C$9:$P$9,1)-1):INDEX('Sample Input'!$C$11:$P$11,MATCH(C411,'Sample Input'!$C$9:$P$9,1)),INDEX('Sample Input'!$C$9:$P$9,MATCH(C411,'Sample Input'!$C$9:$P$9,1)-1):INDEX('Sample Input'!$C$9:$P$9,MATCH(C411,'Sample Input'!$C$9:$P$9,1))),FORECAST(C411,INDEX('Sample Input'!$C$11:$P$11,MATCH(C411,'Sample Input'!$C$9:$P$9,1)):INDEX('Sample Input'!$C$11:$P$11,MATCH(C411,'Sample Input'!$C$9:$P$9,1)+1),INDEX('Sample Input'!$C$9:$P$9,MATCH(C411,'Sample Input'!$C$9:$P$9,1)):INDEX('Sample Input'!$C$9:$P$9,MATCH(C411,'Sample Input'!$C$9:$P$9,1)+1)))</f>
        <v>0</v>
      </c>
      <c r="F411" s="34">
        <f t="shared" si="133"/>
        <v>0.37684650390625013</v>
      </c>
      <c r="G411" s="34">
        <f t="shared" si="134"/>
        <v>0.39648437500000011</v>
      </c>
      <c r="H411" s="34">
        <f t="shared" si="135"/>
        <v>0.43171201171875018</v>
      </c>
      <c r="I411" s="35">
        <f t="shared" si="136"/>
        <v>101</v>
      </c>
      <c r="J411" s="35">
        <f t="shared" si="137"/>
        <v>101</v>
      </c>
      <c r="K411" s="35">
        <f t="shared" si="138"/>
        <v>101</v>
      </c>
      <c r="L411" s="35">
        <f t="shared" si="139"/>
        <v>169</v>
      </c>
      <c r="M411" s="35">
        <f t="shared" si="140"/>
        <v>169</v>
      </c>
      <c r="N411" s="36">
        <f t="shared" si="141"/>
        <v>169</v>
      </c>
      <c r="P411" s="48">
        <f>IF(INDEX('Sample Input'!$C$6:$P$6,MATCH(C411,'Sample Input'!$C$9:$P$9,1))&gt;='Sample Input'!$O$9,FORECAST(C411,INDEX('Sample Input'!$C$6:$P$6,MATCH(C411,'Sample Input'!$C$9:$P$9,1)-1):INDEX('Sample Input'!$C$6:$P$6,MATCH(C411,'Sample Input'!$C$9:$P$9,1)),INDEX('Sample Input'!$C$9:$P$9,MATCH(C411,'Sample Input'!$C$9:$P$9,1)-1):INDEX('Sample Input'!$C$9:$P$9,MATCH(C411,'Sample Input'!$C$9:$P$9,1))),FORECAST(C411,INDEX('Sample Input'!$C$6:$P$6,MATCH(C411,'Sample Input'!$C$9:$P$9,1)):INDEX('Sample Input'!$C$6:$P$6,MATCH(C411,'Sample Input'!$C$9:$P$9,1)+1),INDEX('Sample Input'!$C$9:$P$9,MATCH(C411,'Sample Input'!$C$9:$P$9,1)):INDEX('Sample Input'!$C$9:$P$9,MATCH(C411,'Sample Input'!$C$9:$P$9,1)+1)))</f>
        <v>69.21839455855573</v>
      </c>
      <c r="Q411" s="49">
        <f>IF(INDEX('Sample Input'!$C$9:$P$9,MATCH(C411,'Sample Input'!$C$9:$P$9,1))&gt;=20,FORECAST(C411,INDEX('Sample Input'!$C$7:$P$7,MATCH(C411,'Sample Input'!$C$9:$P$9,1)-1):INDEX('Sample Input'!$C$7:$P$7,MATCH(C411,'Sample Input'!$C$9:$P$9,1)),INDEX('Sample Input'!$C$9:$P$9,MATCH(C411,'Sample Input'!$C$9:$P$9,1)-1):INDEX('Sample Input'!$C$9:$P$9,MATCH(C411,'Sample Input'!$C$9:$P$9,1))),FORECAST(C411,INDEX('Sample Input'!$C$7:$P$7,MATCH(C411,'Sample Input'!$C$9:$P$9,1)):INDEX('Sample Input'!$C$7:$P$7,MATCH(C411,'Sample Input'!$C$9:$P$9,1)+1),INDEX('Sample Input'!$C$9:$P$9,MATCH(C411,'Sample Input'!$C$9:$P$9,1)):INDEX('Sample Input'!$C$9:$P$9,MATCH(C411,'Sample Input'!$C$9:$P$9,1)+1)))</f>
        <v>0</v>
      </c>
      <c r="R411" s="50">
        <f>IF(INDEX('Sample Input'!$C$9:$P$9,MATCH(C411,'Sample Input'!$C$9:$P$9,1))&gt;=20,FORECAST(C411,INDEX('Sample Input'!$C$8:$P$8,MATCH(C411,'Sample Input'!$C$9:$P$9,1)-1):INDEX('Sample Input'!$C$8:$P$8,MATCH(C411,'Sample Input'!$C$9:$P$9,1)),INDEX('Sample Input'!$C$9:$P$9,MATCH(C411,'Sample Input'!$C$9:$P$9,1)-1):INDEX('Sample Input'!$C$9:$P$9,MATCH(C411,'Sample Input'!$C$9:$P$9,1))),FORECAST(C411,INDEX('Sample Input'!$C$8:$P$8,MATCH(C411,'Sample Input'!$C$9:$P$9,1)):INDEX('Sample Input'!$C$8:$P$8,MATCH(C411,'Sample Input'!$C$9:$P$9,1)+1),INDEX('Sample Input'!$C$9:$P$9,MATCH(C411,'Sample Input'!$C$9:$P$9,1)):INDEX('Sample Input'!$C$9:$P$9,MATCH(C411,'Sample Input'!$C$9:$P$9,1)+1)))</f>
        <v>0</v>
      </c>
      <c r="T411" s="32">
        <f t="shared" si="142"/>
        <v>69.21839455855573</v>
      </c>
      <c r="U411" s="33">
        <f t="shared" si="143"/>
        <v>0</v>
      </c>
      <c r="V411" s="33">
        <f t="shared" si="144"/>
        <v>0</v>
      </c>
      <c r="W411" s="34">
        <f t="shared" si="145"/>
        <v>0.37684650390625013</v>
      </c>
      <c r="X411" s="34">
        <f t="shared" si="146"/>
        <v>0.39648437500000011</v>
      </c>
      <c r="Y411" s="34">
        <f t="shared" si="147"/>
        <v>0.43171201171875018</v>
      </c>
      <c r="Z411" s="35">
        <f t="shared" si="148"/>
        <v>101</v>
      </c>
      <c r="AA411" s="35">
        <f t="shared" si="149"/>
        <v>101</v>
      </c>
      <c r="AB411" s="35">
        <f t="shared" si="150"/>
        <v>101</v>
      </c>
      <c r="AC411" s="35">
        <f t="shared" si="151"/>
        <v>169</v>
      </c>
      <c r="AD411" s="35">
        <f t="shared" si="152"/>
        <v>169</v>
      </c>
      <c r="AE411" s="36">
        <f t="shared" si="153"/>
        <v>169</v>
      </c>
    </row>
    <row r="412" spans="1:31" x14ac:dyDescent="0.25">
      <c r="A412" s="56">
        <v>407</v>
      </c>
      <c r="C412" s="32">
        <f t="shared" si="132"/>
        <v>69.288303034991813</v>
      </c>
      <c r="D412" s="33">
        <f>IF(INDEX('Sample Input'!$C$9:$P$9,MATCH(C412,'Sample Input'!$C$9:$P$9,1))&gt;=20,FORECAST(C412,INDEX('Sample Input'!$C$10:$P$10,MATCH(C412,'Sample Input'!$C$9:$P$9,1)-1):INDEX('Sample Input'!$C$10:$P$10,MATCH(C412,'Sample Input'!$C$9:$P$9,1)),INDEX('Sample Input'!$C$9:$P$9,MATCH(C412,'Sample Input'!$C$9:$P$9,1)-1):INDEX('Sample Input'!$C$9:$P$9,MATCH(C412,'Sample Input'!$C$9:$P$9,1))),FORECAST(C412,INDEX('Sample Input'!$C$10:$P$10,MATCH(C412,'Sample Input'!$C$9:$P$9,1)):INDEX('Sample Input'!$C$10:$P$10,MATCH(C412,'Sample Input'!$C$9:$P$9,1)+1),INDEX('Sample Input'!$C$9:$P$9,MATCH(C412,'Sample Input'!$C$9:$P$9,1)):INDEX('Sample Input'!$C$9:$P$9,MATCH(C412,'Sample Input'!$C$9:$P$9,1)+1)))</f>
        <v>0</v>
      </c>
      <c r="E412" s="33">
        <f>IF(INDEX('Sample Input'!$C$9:$P$9,MATCH(C412,'Sample Input'!$C$9:$P$9,1))&gt;=20,FORECAST(C412,INDEX('Sample Input'!$C$11:$P$11,MATCH(C412,'Sample Input'!$C$9:$P$9,1)-1):INDEX('Sample Input'!$C$11:$P$11,MATCH(C412,'Sample Input'!$C$9:$P$9,1)),INDEX('Sample Input'!$C$9:$P$9,MATCH(C412,'Sample Input'!$C$9:$P$9,1)-1):INDEX('Sample Input'!$C$9:$P$9,MATCH(C412,'Sample Input'!$C$9:$P$9,1))),FORECAST(C412,INDEX('Sample Input'!$C$11:$P$11,MATCH(C412,'Sample Input'!$C$9:$P$9,1)):INDEX('Sample Input'!$C$11:$P$11,MATCH(C412,'Sample Input'!$C$9:$P$9,1)+1),INDEX('Sample Input'!$C$9:$P$9,MATCH(C412,'Sample Input'!$C$9:$P$9,1)):INDEX('Sample Input'!$C$9:$P$9,MATCH(C412,'Sample Input'!$C$9:$P$9,1)+1)))</f>
        <v>0</v>
      </c>
      <c r="F412" s="34">
        <f t="shared" si="133"/>
        <v>0.37777469726562501</v>
      </c>
      <c r="G412" s="34">
        <f t="shared" si="134"/>
        <v>0.3974609375</v>
      </c>
      <c r="H412" s="34">
        <f t="shared" si="135"/>
        <v>0.43277534179687505</v>
      </c>
      <c r="I412" s="35">
        <f t="shared" si="136"/>
        <v>101</v>
      </c>
      <c r="J412" s="35">
        <f t="shared" si="137"/>
        <v>101</v>
      </c>
      <c r="K412" s="35">
        <f t="shared" si="138"/>
        <v>101</v>
      </c>
      <c r="L412" s="35">
        <f t="shared" si="139"/>
        <v>169</v>
      </c>
      <c r="M412" s="35">
        <f t="shared" si="140"/>
        <v>169</v>
      </c>
      <c r="N412" s="36">
        <f t="shared" si="141"/>
        <v>169</v>
      </c>
      <c r="P412" s="48">
        <f>IF(INDEX('Sample Input'!$C$6:$P$6,MATCH(C412,'Sample Input'!$C$9:$P$9,1))&gt;='Sample Input'!$O$9,FORECAST(C412,INDEX('Sample Input'!$C$6:$P$6,MATCH(C412,'Sample Input'!$C$9:$P$9,1)-1):INDEX('Sample Input'!$C$6:$P$6,MATCH(C412,'Sample Input'!$C$9:$P$9,1)),INDEX('Sample Input'!$C$9:$P$9,MATCH(C412,'Sample Input'!$C$9:$P$9,1)-1):INDEX('Sample Input'!$C$9:$P$9,MATCH(C412,'Sample Input'!$C$9:$P$9,1))),FORECAST(C412,INDEX('Sample Input'!$C$6:$P$6,MATCH(C412,'Sample Input'!$C$9:$P$9,1)):INDEX('Sample Input'!$C$6:$P$6,MATCH(C412,'Sample Input'!$C$9:$P$9,1)+1),INDEX('Sample Input'!$C$9:$P$9,MATCH(C412,'Sample Input'!$C$9:$P$9,1)):INDEX('Sample Input'!$C$9:$P$9,MATCH(C412,'Sample Input'!$C$9:$P$9,1)+1)))</f>
        <v>69.288303034991813</v>
      </c>
      <c r="Q412" s="49">
        <f>IF(INDEX('Sample Input'!$C$9:$P$9,MATCH(C412,'Sample Input'!$C$9:$P$9,1))&gt;=20,FORECAST(C412,INDEX('Sample Input'!$C$7:$P$7,MATCH(C412,'Sample Input'!$C$9:$P$9,1)-1):INDEX('Sample Input'!$C$7:$P$7,MATCH(C412,'Sample Input'!$C$9:$P$9,1)),INDEX('Sample Input'!$C$9:$P$9,MATCH(C412,'Sample Input'!$C$9:$P$9,1)-1):INDEX('Sample Input'!$C$9:$P$9,MATCH(C412,'Sample Input'!$C$9:$P$9,1))),FORECAST(C412,INDEX('Sample Input'!$C$7:$P$7,MATCH(C412,'Sample Input'!$C$9:$P$9,1)):INDEX('Sample Input'!$C$7:$P$7,MATCH(C412,'Sample Input'!$C$9:$P$9,1)+1),INDEX('Sample Input'!$C$9:$P$9,MATCH(C412,'Sample Input'!$C$9:$P$9,1)):INDEX('Sample Input'!$C$9:$P$9,MATCH(C412,'Sample Input'!$C$9:$P$9,1)+1)))</f>
        <v>0</v>
      </c>
      <c r="R412" s="50">
        <f>IF(INDEX('Sample Input'!$C$9:$P$9,MATCH(C412,'Sample Input'!$C$9:$P$9,1))&gt;=20,FORECAST(C412,INDEX('Sample Input'!$C$8:$P$8,MATCH(C412,'Sample Input'!$C$9:$P$9,1)-1):INDEX('Sample Input'!$C$8:$P$8,MATCH(C412,'Sample Input'!$C$9:$P$9,1)),INDEX('Sample Input'!$C$9:$P$9,MATCH(C412,'Sample Input'!$C$9:$P$9,1)-1):INDEX('Sample Input'!$C$9:$P$9,MATCH(C412,'Sample Input'!$C$9:$P$9,1))),FORECAST(C412,INDEX('Sample Input'!$C$8:$P$8,MATCH(C412,'Sample Input'!$C$9:$P$9,1)):INDEX('Sample Input'!$C$8:$P$8,MATCH(C412,'Sample Input'!$C$9:$P$9,1)+1),INDEX('Sample Input'!$C$9:$P$9,MATCH(C412,'Sample Input'!$C$9:$P$9,1)):INDEX('Sample Input'!$C$9:$P$9,MATCH(C412,'Sample Input'!$C$9:$P$9,1)+1)))</f>
        <v>0</v>
      </c>
      <c r="T412" s="32">
        <f t="shared" si="142"/>
        <v>69.288303034991813</v>
      </c>
      <c r="U412" s="33">
        <f t="shared" si="143"/>
        <v>0</v>
      </c>
      <c r="V412" s="33">
        <f t="shared" si="144"/>
        <v>0</v>
      </c>
      <c r="W412" s="34">
        <f t="shared" si="145"/>
        <v>0.37777469726562501</v>
      </c>
      <c r="X412" s="34">
        <f t="shared" si="146"/>
        <v>0.3974609375</v>
      </c>
      <c r="Y412" s="34">
        <f t="shared" si="147"/>
        <v>0.43277534179687505</v>
      </c>
      <c r="Z412" s="35">
        <f t="shared" si="148"/>
        <v>101</v>
      </c>
      <c r="AA412" s="35">
        <f t="shared" si="149"/>
        <v>101</v>
      </c>
      <c r="AB412" s="35">
        <f t="shared" si="150"/>
        <v>101</v>
      </c>
      <c r="AC412" s="35">
        <f t="shared" si="151"/>
        <v>169</v>
      </c>
      <c r="AD412" s="35">
        <f t="shared" si="152"/>
        <v>169</v>
      </c>
      <c r="AE412" s="36">
        <f t="shared" si="153"/>
        <v>169</v>
      </c>
    </row>
    <row r="413" spans="1:31" x14ac:dyDescent="0.25">
      <c r="A413" s="56">
        <v>408</v>
      </c>
      <c r="C413" s="32">
        <f t="shared" si="132"/>
        <v>69.358097094808386</v>
      </c>
      <c r="D413" s="33">
        <f>IF(INDEX('Sample Input'!$C$9:$P$9,MATCH(C413,'Sample Input'!$C$9:$P$9,1))&gt;=20,FORECAST(C413,INDEX('Sample Input'!$C$10:$P$10,MATCH(C413,'Sample Input'!$C$9:$P$9,1)-1):INDEX('Sample Input'!$C$10:$P$10,MATCH(C413,'Sample Input'!$C$9:$P$9,1)),INDEX('Sample Input'!$C$9:$P$9,MATCH(C413,'Sample Input'!$C$9:$P$9,1)-1):INDEX('Sample Input'!$C$9:$P$9,MATCH(C413,'Sample Input'!$C$9:$P$9,1))),FORECAST(C413,INDEX('Sample Input'!$C$10:$P$10,MATCH(C413,'Sample Input'!$C$9:$P$9,1)):INDEX('Sample Input'!$C$10:$P$10,MATCH(C413,'Sample Input'!$C$9:$P$9,1)+1),INDEX('Sample Input'!$C$9:$P$9,MATCH(C413,'Sample Input'!$C$9:$P$9,1)):INDEX('Sample Input'!$C$9:$P$9,MATCH(C413,'Sample Input'!$C$9:$P$9,1)+1)))</f>
        <v>0</v>
      </c>
      <c r="E413" s="33">
        <f>IF(INDEX('Sample Input'!$C$9:$P$9,MATCH(C413,'Sample Input'!$C$9:$P$9,1))&gt;=20,FORECAST(C413,INDEX('Sample Input'!$C$11:$P$11,MATCH(C413,'Sample Input'!$C$9:$P$9,1)-1):INDEX('Sample Input'!$C$11:$P$11,MATCH(C413,'Sample Input'!$C$9:$P$9,1)),INDEX('Sample Input'!$C$9:$P$9,MATCH(C413,'Sample Input'!$C$9:$P$9,1)-1):INDEX('Sample Input'!$C$9:$P$9,MATCH(C413,'Sample Input'!$C$9:$P$9,1))),FORECAST(C413,INDEX('Sample Input'!$C$11:$P$11,MATCH(C413,'Sample Input'!$C$9:$P$9,1)):INDEX('Sample Input'!$C$11:$P$11,MATCH(C413,'Sample Input'!$C$9:$P$9,1)+1),INDEX('Sample Input'!$C$9:$P$9,MATCH(C413,'Sample Input'!$C$9:$P$9,1)):INDEX('Sample Input'!$C$9:$P$9,MATCH(C413,'Sample Input'!$C$9:$P$9,1)+1)))</f>
        <v>0</v>
      </c>
      <c r="F413" s="34">
        <f t="shared" si="133"/>
        <v>0.37870289062500012</v>
      </c>
      <c r="G413" s="34">
        <f t="shared" si="134"/>
        <v>0.39843750000000011</v>
      </c>
      <c r="H413" s="34">
        <f t="shared" si="135"/>
        <v>0.43383867187500014</v>
      </c>
      <c r="I413" s="35">
        <f t="shared" si="136"/>
        <v>102</v>
      </c>
      <c r="J413" s="35">
        <f t="shared" si="137"/>
        <v>102</v>
      </c>
      <c r="K413" s="35">
        <f t="shared" si="138"/>
        <v>102</v>
      </c>
      <c r="L413" s="35">
        <f t="shared" si="139"/>
        <v>169</v>
      </c>
      <c r="M413" s="35">
        <f t="shared" si="140"/>
        <v>169</v>
      </c>
      <c r="N413" s="36">
        <f t="shared" si="141"/>
        <v>169</v>
      </c>
      <c r="P413" s="48">
        <f>IF(INDEX('Sample Input'!$C$6:$P$6,MATCH(C413,'Sample Input'!$C$9:$P$9,1))&gt;='Sample Input'!$O$9,FORECAST(C413,INDEX('Sample Input'!$C$6:$P$6,MATCH(C413,'Sample Input'!$C$9:$P$9,1)-1):INDEX('Sample Input'!$C$6:$P$6,MATCH(C413,'Sample Input'!$C$9:$P$9,1)),INDEX('Sample Input'!$C$9:$P$9,MATCH(C413,'Sample Input'!$C$9:$P$9,1)-1):INDEX('Sample Input'!$C$9:$P$9,MATCH(C413,'Sample Input'!$C$9:$P$9,1))),FORECAST(C413,INDEX('Sample Input'!$C$6:$P$6,MATCH(C413,'Sample Input'!$C$9:$P$9,1)):INDEX('Sample Input'!$C$6:$P$6,MATCH(C413,'Sample Input'!$C$9:$P$9,1)+1),INDEX('Sample Input'!$C$9:$P$9,MATCH(C413,'Sample Input'!$C$9:$P$9,1)):INDEX('Sample Input'!$C$9:$P$9,MATCH(C413,'Sample Input'!$C$9:$P$9,1)+1)))</f>
        <v>69.358097094808386</v>
      </c>
      <c r="Q413" s="49">
        <f>IF(INDEX('Sample Input'!$C$9:$P$9,MATCH(C413,'Sample Input'!$C$9:$P$9,1))&gt;=20,FORECAST(C413,INDEX('Sample Input'!$C$7:$P$7,MATCH(C413,'Sample Input'!$C$9:$P$9,1)-1):INDEX('Sample Input'!$C$7:$P$7,MATCH(C413,'Sample Input'!$C$9:$P$9,1)),INDEX('Sample Input'!$C$9:$P$9,MATCH(C413,'Sample Input'!$C$9:$P$9,1)-1):INDEX('Sample Input'!$C$9:$P$9,MATCH(C413,'Sample Input'!$C$9:$P$9,1))),FORECAST(C413,INDEX('Sample Input'!$C$7:$P$7,MATCH(C413,'Sample Input'!$C$9:$P$9,1)):INDEX('Sample Input'!$C$7:$P$7,MATCH(C413,'Sample Input'!$C$9:$P$9,1)+1),INDEX('Sample Input'!$C$9:$P$9,MATCH(C413,'Sample Input'!$C$9:$P$9,1)):INDEX('Sample Input'!$C$9:$P$9,MATCH(C413,'Sample Input'!$C$9:$P$9,1)+1)))</f>
        <v>0</v>
      </c>
      <c r="R413" s="50">
        <f>IF(INDEX('Sample Input'!$C$9:$P$9,MATCH(C413,'Sample Input'!$C$9:$P$9,1))&gt;=20,FORECAST(C413,INDEX('Sample Input'!$C$8:$P$8,MATCH(C413,'Sample Input'!$C$9:$P$9,1)-1):INDEX('Sample Input'!$C$8:$P$8,MATCH(C413,'Sample Input'!$C$9:$P$9,1)),INDEX('Sample Input'!$C$9:$P$9,MATCH(C413,'Sample Input'!$C$9:$P$9,1)-1):INDEX('Sample Input'!$C$9:$P$9,MATCH(C413,'Sample Input'!$C$9:$P$9,1))),FORECAST(C413,INDEX('Sample Input'!$C$8:$P$8,MATCH(C413,'Sample Input'!$C$9:$P$9,1)):INDEX('Sample Input'!$C$8:$P$8,MATCH(C413,'Sample Input'!$C$9:$P$9,1)+1),INDEX('Sample Input'!$C$9:$P$9,MATCH(C413,'Sample Input'!$C$9:$P$9,1)):INDEX('Sample Input'!$C$9:$P$9,MATCH(C413,'Sample Input'!$C$9:$P$9,1)+1)))</f>
        <v>0</v>
      </c>
      <c r="T413" s="32">
        <f t="shared" si="142"/>
        <v>69.358097094808386</v>
      </c>
      <c r="U413" s="33">
        <f t="shared" si="143"/>
        <v>0</v>
      </c>
      <c r="V413" s="33">
        <f t="shared" si="144"/>
        <v>0</v>
      </c>
      <c r="W413" s="34">
        <f t="shared" si="145"/>
        <v>0.37870289062500012</v>
      </c>
      <c r="X413" s="34">
        <f t="shared" si="146"/>
        <v>0.39843750000000011</v>
      </c>
      <c r="Y413" s="34">
        <f t="shared" si="147"/>
        <v>0.43383867187500014</v>
      </c>
      <c r="Z413" s="35">
        <f t="shared" si="148"/>
        <v>102</v>
      </c>
      <c r="AA413" s="35">
        <f t="shared" si="149"/>
        <v>102</v>
      </c>
      <c r="AB413" s="35">
        <f t="shared" si="150"/>
        <v>102</v>
      </c>
      <c r="AC413" s="35">
        <f t="shared" si="151"/>
        <v>169</v>
      </c>
      <c r="AD413" s="35">
        <f t="shared" si="152"/>
        <v>169</v>
      </c>
      <c r="AE413" s="36">
        <f t="shared" si="153"/>
        <v>169</v>
      </c>
    </row>
    <row r="414" spans="1:31" x14ac:dyDescent="0.25">
      <c r="A414" s="56">
        <v>409</v>
      </c>
      <c r="C414" s="32">
        <f t="shared" si="132"/>
        <v>69.427777205012873</v>
      </c>
      <c r="D414" s="33">
        <f>IF(INDEX('Sample Input'!$C$9:$P$9,MATCH(C414,'Sample Input'!$C$9:$P$9,1))&gt;=20,FORECAST(C414,INDEX('Sample Input'!$C$10:$P$10,MATCH(C414,'Sample Input'!$C$9:$P$9,1)-1):INDEX('Sample Input'!$C$10:$P$10,MATCH(C414,'Sample Input'!$C$9:$P$9,1)),INDEX('Sample Input'!$C$9:$P$9,MATCH(C414,'Sample Input'!$C$9:$P$9,1)-1):INDEX('Sample Input'!$C$9:$P$9,MATCH(C414,'Sample Input'!$C$9:$P$9,1))),FORECAST(C414,INDEX('Sample Input'!$C$10:$P$10,MATCH(C414,'Sample Input'!$C$9:$P$9,1)):INDEX('Sample Input'!$C$10:$P$10,MATCH(C414,'Sample Input'!$C$9:$P$9,1)+1),INDEX('Sample Input'!$C$9:$P$9,MATCH(C414,'Sample Input'!$C$9:$P$9,1)):INDEX('Sample Input'!$C$9:$P$9,MATCH(C414,'Sample Input'!$C$9:$P$9,1)+1)))</f>
        <v>0</v>
      </c>
      <c r="E414" s="33">
        <f>IF(INDEX('Sample Input'!$C$9:$P$9,MATCH(C414,'Sample Input'!$C$9:$P$9,1))&gt;=20,FORECAST(C414,INDEX('Sample Input'!$C$11:$P$11,MATCH(C414,'Sample Input'!$C$9:$P$9,1)-1):INDEX('Sample Input'!$C$11:$P$11,MATCH(C414,'Sample Input'!$C$9:$P$9,1)),INDEX('Sample Input'!$C$9:$P$9,MATCH(C414,'Sample Input'!$C$9:$P$9,1)-1):INDEX('Sample Input'!$C$9:$P$9,MATCH(C414,'Sample Input'!$C$9:$P$9,1))),FORECAST(C414,INDEX('Sample Input'!$C$11:$P$11,MATCH(C414,'Sample Input'!$C$9:$P$9,1)):INDEX('Sample Input'!$C$11:$P$11,MATCH(C414,'Sample Input'!$C$9:$P$9,1)+1),INDEX('Sample Input'!$C$9:$P$9,MATCH(C414,'Sample Input'!$C$9:$P$9,1)):INDEX('Sample Input'!$C$9:$P$9,MATCH(C414,'Sample Input'!$C$9:$P$9,1)+1)))</f>
        <v>0</v>
      </c>
      <c r="F414" s="34">
        <f t="shared" si="133"/>
        <v>0.37963108398437501</v>
      </c>
      <c r="G414" s="34">
        <f t="shared" si="134"/>
        <v>0.3994140625</v>
      </c>
      <c r="H414" s="34">
        <f t="shared" si="135"/>
        <v>0.43490200195312506</v>
      </c>
      <c r="I414" s="35">
        <f t="shared" si="136"/>
        <v>102</v>
      </c>
      <c r="J414" s="35">
        <f t="shared" si="137"/>
        <v>102</v>
      </c>
      <c r="K414" s="35">
        <f t="shared" si="138"/>
        <v>102</v>
      </c>
      <c r="L414" s="35">
        <f t="shared" si="139"/>
        <v>170</v>
      </c>
      <c r="M414" s="35">
        <f t="shared" si="140"/>
        <v>170</v>
      </c>
      <c r="N414" s="36">
        <f t="shared" si="141"/>
        <v>170</v>
      </c>
      <c r="P414" s="48">
        <f>IF(INDEX('Sample Input'!$C$6:$P$6,MATCH(C414,'Sample Input'!$C$9:$P$9,1))&gt;='Sample Input'!$O$9,FORECAST(C414,INDEX('Sample Input'!$C$6:$P$6,MATCH(C414,'Sample Input'!$C$9:$P$9,1)-1):INDEX('Sample Input'!$C$6:$P$6,MATCH(C414,'Sample Input'!$C$9:$P$9,1)),INDEX('Sample Input'!$C$9:$P$9,MATCH(C414,'Sample Input'!$C$9:$P$9,1)-1):INDEX('Sample Input'!$C$9:$P$9,MATCH(C414,'Sample Input'!$C$9:$P$9,1))),FORECAST(C414,INDEX('Sample Input'!$C$6:$P$6,MATCH(C414,'Sample Input'!$C$9:$P$9,1)):INDEX('Sample Input'!$C$6:$P$6,MATCH(C414,'Sample Input'!$C$9:$P$9,1)+1),INDEX('Sample Input'!$C$9:$P$9,MATCH(C414,'Sample Input'!$C$9:$P$9,1)):INDEX('Sample Input'!$C$9:$P$9,MATCH(C414,'Sample Input'!$C$9:$P$9,1)+1)))</f>
        <v>69.427777205012873</v>
      </c>
      <c r="Q414" s="49">
        <f>IF(INDEX('Sample Input'!$C$9:$P$9,MATCH(C414,'Sample Input'!$C$9:$P$9,1))&gt;=20,FORECAST(C414,INDEX('Sample Input'!$C$7:$P$7,MATCH(C414,'Sample Input'!$C$9:$P$9,1)-1):INDEX('Sample Input'!$C$7:$P$7,MATCH(C414,'Sample Input'!$C$9:$P$9,1)),INDEX('Sample Input'!$C$9:$P$9,MATCH(C414,'Sample Input'!$C$9:$P$9,1)-1):INDEX('Sample Input'!$C$9:$P$9,MATCH(C414,'Sample Input'!$C$9:$P$9,1))),FORECAST(C414,INDEX('Sample Input'!$C$7:$P$7,MATCH(C414,'Sample Input'!$C$9:$P$9,1)):INDEX('Sample Input'!$C$7:$P$7,MATCH(C414,'Sample Input'!$C$9:$P$9,1)+1),INDEX('Sample Input'!$C$9:$P$9,MATCH(C414,'Sample Input'!$C$9:$P$9,1)):INDEX('Sample Input'!$C$9:$P$9,MATCH(C414,'Sample Input'!$C$9:$P$9,1)+1)))</f>
        <v>0</v>
      </c>
      <c r="R414" s="50">
        <f>IF(INDEX('Sample Input'!$C$9:$P$9,MATCH(C414,'Sample Input'!$C$9:$P$9,1))&gt;=20,FORECAST(C414,INDEX('Sample Input'!$C$8:$P$8,MATCH(C414,'Sample Input'!$C$9:$P$9,1)-1):INDEX('Sample Input'!$C$8:$P$8,MATCH(C414,'Sample Input'!$C$9:$P$9,1)),INDEX('Sample Input'!$C$9:$P$9,MATCH(C414,'Sample Input'!$C$9:$P$9,1)-1):INDEX('Sample Input'!$C$9:$P$9,MATCH(C414,'Sample Input'!$C$9:$P$9,1))),FORECAST(C414,INDEX('Sample Input'!$C$8:$P$8,MATCH(C414,'Sample Input'!$C$9:$P$9,1)):INDEX('Sample Input'!$C$8:$P$8,MATCH(C414,'Sample Input'!$C$9:$P$9,1)+1),INDEX('Sample Input'!$C$9:$P$9,MATCH(C414,'Sample Input'!$C$9:$P$9,1)):INDEX('Sample Input'!$C$9:$P$9,MATCH(C414,'Sample Input'!$C$9:$P$9,1)+1)))</f>
        <v>0</v>
      </c>
      <c r="T414" s="32">
        <f t="shared" si="142"/>
        <v>69.427777205012873</v>
      </c>
      <c r="U414" s="33">
        <f t="shared" si="143"/>
        <v>0</v>
      </c>
      <c r="V414" s="33">
        <f t="shared" si="144"/>
        <v>0</v>
      </c>
      <c r="W414" s="34">
        <f t="shared" si="145"/>
        <v>0.37963108398437501</v>
      </c>
      <c r="X414" s="34">
        <f t="shared" si="146"/>
        <v>0.3994140625</v>
      </c>
      <c r="Y414" s="34">
        <f t="shared" si="147"/>
        <v>0.43490200195312506</v>
      </c>
      <c r="Z414" s="35">
        <f t="shared" si="148"/>
        <v>102</v>
      </c>
      <c r="AA414" s="35">
        <f t="shared" si="149"/>
        <v>102</v>
      </c>
      <c r="AB414" s="35">
        <f t="shared" si="150"/>
        <v>102</v>
      </c>
      <c r="AC414" s="35">
        <f t="shared" si="151"/>
        <v>170</v>
      </c>
      <c r="AD414" s="35">
        <f t="shared" si="152"/>
        <v>170</v>
      </c>
      <c r="AE414" s="36">
        <f t="shared" si="153"/>
        <v>170</v>
      </c>
    </row>
    <row r="415" spans="1:31" x14ac:dyDescent="0.25">
      <c r="A415" s="56">
        <v>410</v>
      </c>
      <c r="C415" s="32">
        <f t="shared" si="132"/>
        <v>69.497343829570326</v>
      </c>
      <c r="D415" s="33">
        <f>IF(INDEX('Sample Input'!$C$9:$P$9,MATCH(C415,'Sample Input'!$C$9:$P$9,1))&gt;=20,FORECAST(C415,INDEX('Sample Input'!$C$10:$P$10,MATCH(C415,'Sample Input'!$C$9:$P$9,1)-1):INDEX('Sample Input'!$C$10:$P$10,MATCH(C415,'Sample Input'!$C$9:$P$9,1)),INDEX('Sample Input'!$C$9:$P$9,MATCH(C415,'Sample Input'!$C$9:$P$9,1)-1):INDEX('Sample Input'!$C$9:$P$9,MATCH(C415,'Sample Input'!$C$9:$P$9,1))),FORECAST(C415,INDEX('Sample Input'!$C$10:$P$10,MATCH(C415,'Sample Input'!$C$9:$P$9,1)):INDEX('Sample Input'!$C$10:$P$10,MATCH(C415,'Sample Input'!$C$9:$P$9,1)+1),INDEX('Sample Input'!$C$9:$P$9,MATCH(C415,'Sample Input'!$C$9:$P$9,1)):INDEX('Sample Input'!$C$9:$P$9,MATCH(C415,'Sample Input'!$C$9:$P$9,1)+1)))</f>
        <v>0</v>
      </c>
      <c r="E415" s="33">
        <f>IF(INDEX('Sample Input'!$C$9:$P$9,MATCH(C415,'Sample Input'!$C$9:$P$9,1))&gt;=20,FORECAST(C415,INDEX('Sample Input'!$C$11:$P$11,MATCH(C415,'Sample Input'!$C$9:$P$9,1)-1):INDEX('Sample Input'!$C$11:$P$11,MATCH(C415,'Sample Input'!$C$9:$P$9,1)),INDEX('Sample Input'!$C$9:$P$9,MATCH(C415,'Sample Input'!$C$9:$P$9,1)-1):INDEX('Sample Input'!$C$9:$P$9,MATCH(C415,'Sample Input'!$C$9:$P$9,1))),FORECAST(C415,INDEX('Sample Input'!$C$11:$P$11,MATCH(C415,'Sample Input'!$C$9:$P$9,1)):INDEX('Sample Input'!$C$11:$P$11,MATCH(C415,'Sample Input'!$C$9:$P$9,1)+1),INDEX('Sample Input'!$C$9:$P$9,MATCH(C415,'Sample Input'!$C$9:$P$9,1)):INDEX('Sample Input'!$C$9:$P$9,MATCH(C415,'Sample Input'!$C$9:$P$9,1)+1)))</f>
        <v>0</v>
      </c>
      <c r="F415" s="34">
        <f t="shared" si="133"/>
        <v>0.38055927734374995</v>
      </c>
      <c r="G415" s="34">
        <f t="shared" si="134"/>
        <v>0.40039062499999994</v>
      </c>
      <c r="H415" s="34">
        <f t="shared" si="135"/>
        <v>0.43596533203124999</v>
      </c>
      <c r="I415" s="35">
        <f t="shared" si="136"/>
        <v>102</v>
      </c>
      <c r="J415" s="35">
        <f t="shared" si="137"/>
        <v>102</v>
      </c>
      <c r="K415" s="35">
        <f t="shared" si="138"/>
        <v>102</v>
      </c>
      <c r="L415" s="35">
        <f t="shared" si="139"/>
        <v>170</v>
      </c>
      <c r="M415" s="35">
        <f t="shared" si="140"/>
        <v>170</v>
      </c>
      <c r="N415" s="36">
        <f t="shared" si="141"/>
        <v>170</v>
      </c>
      <c r="P415" s="48">
        <f>IF(INDEX('Sample Input'!$C$6:$P$6,MATCH(C415,'Sample Input'!$C$9:$P$9,1))&gt;='Sample Input'!$O$9,FORECAST(C415,INDEX('Sample Input'!$C$6:$P$6,MATCH(C415,'Sample Input'!$C$9:$P$9,1)-1):INDEX('Sample Input'!$C$6:$P$6,MATCH(C415,'Sample Input'!$C$9:$P$9,1)),INDEX('Sample Input'!$C$9:$P$9,MATCH(C415,'Sample Input'!$C$9:$P$9,1)-1):INDEX('Sample Input'!$C$9:$P$9,MATCH(C415,'Sample Input'!$C$9:$P$9,1))),FORECAST(C415,INDEX('Sample Input'!$C$6:$P$6,MATCH(C415,'Sample Input'!$C$9:$P$9,1)):INDEX('Sample Input'!$C$6:$P$6,MATCH(C415,'Sample Input'!$C$9:$P$9,1)+1),INDEX('Sample Input'!$C$9:$P$9,MATCH(C415,'Sample Input'!$C$9:$P$9,1)):INDEX('Sample Input'!$C$9:$P$9,MATCH(C415,'Sample Input'!$C$9:$P$9,1)+1)))</f>
        <v>69.497343829570326</v>
      </c>
      <c r="Q415" s="49">
        <f>IF(INDEX('Sample Input'!$C$9:$P$9,MATCH(C415,'Sample Input'!$C$9:$P$9,1))&gt;=20,FORECAST(C415,INDEX('Sample Input'!$C$7:$P$7,MATCH(C415,'Sample Input'!$C$9:$P$9,1)-1):INDEX('Sample Input'!$C$7:$P$7,MATCH(C415,'Sample Input'!$C$9:$P$9,1)),INDEX('Sample Input'!$C$9:$P$9,MATCH(C415,'Sample Input'!$C$9:$P$9,1)-1):INDEX('Sample Input'!$C$9:$P$9,MATCH(C415,'Sample Input'!$C$9:$P$9,1))),FORECAST(C415,INDEX('Sample Input'!$C$7:$P$7,MATCH(C415,'Sample Input'!$C$9:$P$9,1)):INDEX('Sample Input'!$C$7:$P$7,MATCH(C415,'Sample Input'!$C$9:$P$9,1)+1),INDEX('Sample Input'!$C$9:$P$9,MATCH(C415,'Sample Input'!$C$9:$P$9,1)):INDEX('Sample Input'!$C$9:$P$9,MATCH(C415,'Sample Input'!$C$9:$P$9,1)+1)))</f>
        <v>0</v>
      </c>
      <c r="R415" s="50">
        <f>IF(INDEX('Sample Input'!$C$9:$P$9,MATCH(C415,'Sample Input'!$C$9:$P$9,1))&gt;=20,FORECAST(C415,INDEX('Sample Input'!$C$8:$P$8,MATCH(C415,'Sample Input'!$C$9:$P$9,1)-1):INDEX('Sample Input'!$C$8:$P$8,MATCH(C415,'Sample Input'!$C$9:$P$9,1)),INDEX('Sample Input'!$C$9:$P$9,MATCH(C415,'Sample Input'!$C$9:$P$9,1)-1):INDEX('Sample Input'!$C$9:$P$9,MATCH(C415,'Sample Input'!$C$9:$P$9,1))),FORECAST(C415,INDEX('Sample Input'!$C$8:$P$8,MATCH(C415,'Sample Input'!$C$9:$P$9,1)):INDEX('Sample Input'!$C$8:$P$8,MATCH(C415,'Sample Input'!$C$9:$P$9,1)+1),INDEX('Sample Input'!$C$9:$P$9,MATCH(C415,'Sample Input'!$C$9:$P$9,1)):INDEX('Sample Input'!$C$9:$P$9,MATCH(C415,'Sample Input'!$C$9:$P$9,1)+1)))</f>
        <v>0</v>
      </c>
      <c r="T415" s="32">
        <f t="shared" si="142"/>
        <v>69.497343829570326</v>
      </c>
      <c r="U415" s="33">
        <f t="shared" si="143"/>
        <v>0</v>
      </c>
      <c r="V415" s="33">
        <f t="shared" si="144"/>
        <v>0</v>
      </c>
      <c r="W415" s="34">
        <f t="shared" si="145"/>
        <v>0.38055927734374995</v>
      </c>
      <c r="X415" s="34">
        <f t="shared" si="146"/>
        <v>0.40039062499999994</v>
      </c>
      <c r="Y415" s="34">
        <f t="shared" si="147"/>
        <v>0.43596533203124999</v>
      </c>
      <c r="Z415" s="35">
        <f t="shared" si="148"/>
        <v>102</v>
      </c>
      <c r="AA415" s="35">
        <f t="shared" si="149"/>
        <v>102</v>
      </c>
      <c r="AB415" s="35">
        <f t="shared" si="150"/>
        <v>102</v>
      </c>
      <c r="AC415" s="35">
        <f t="shared" si="151"/>
        <v>170</v>
      </c>
      <c r="AD415" s="35">
        <f t="shared" si="152"/>
        <v>170</v>
      </c>
      <c r="AE415" s="36">
        <f t="shared" si="153"/>
        <v>170</v>
      </c>
    </row>
    <row r="416" spans="1:31" x14ac:dyDescent="0.25">
      <c r="A416" s="56">
        <v>411</v>
      </c>
      <c r="C416" s="32">
        <f t="shared" si="132"/>
        <v>69.566797429430579</v>
      </c>
      <c r="D416" s="33">
        <f>IF(INDEX('Sample Input'!$C$9:$P$9,MATCH(C416,'Sample Input'!$C$9:$P$9,1))&gt;=20,FORECAST(C416,INDEX('Sample Input'!$C$10:$P$10,MATCH(C416,'Sample Input'!$C$9:$P$9,1)-1):INDEX('Sample Input'!$C$10:$P$10,MATCH(C416,'Sample Input'!$C$9:$P$9,1)),INDEX('Sample Input'!$C$9:$P$9,MATCH(C416,'Sample Input'!$C$9:$P$9,1)-1):INDEX('Sample Input'!$C$9:$P$9,MATCH(C416,'Sample Input'!$C$9:$P$9,1))),FORECAST(C416,INDEX('Sample Input'!$C$10:$P$10,MATCH(C416,'Sample Input'!$C$9:$P$9,1)):INDEX('Sample Input'!$C$10:$P$10,MATCH(C416,'Sample Input'!$C$9:$P$9,1)+1),INDEX('Sample Input'!$C$9:$P$9,MATCH(C416,'Sample Input'!$C$9:$P$9,1)):INDEX('Sample Input'!$C$9:$P$9,MATCH(C416,'Sample Input'!$C$9:$P$9,1)+1)))</f>
        <v>0</v>
      </c>
      <c r="E416" s="33">
        <f>IF(INDEX('Sample Input'!$C$9:$P$9,MATCH(C416,'Sample Input'!$C$9:$P$9,1))&gt;=20,FORECAST(C416,INDEX('Sample Input'!$C$11:$P$11,MATCH(C416,'Sample Input'!$C$9:$P$9,1)-1):INDEX('Sample Input'!$C$11:$P$11,MATCH(C416,'Sample Input'!$C$9:$P$9,1)),INDEX('Sample Input'!$C$9:$P$9,MATCH(C416,'Sample Input'!$C$9:$P$9,1)-1):INDEX('Sample Input'!$C$9:$P$9,MATCH(C416,'Sample Input'!$C$9:$P$9,1))),FORECAST(C416,INDEX('Sample Input'!$C$11:$P$11,MATCH(C416,'Sample Input'!$C$9:$P$9,1)):INDEX('Sample Input'!$C$11:$P$11,MATCH(C416,'Sample Input'!$C$9:$P$9,1)+1),INDEX('Sample Input'!$C$9:$P$9,MATCH(C416,'Sample Input'!$C$9:$P$9,1)):INDEX('Sample Input'!$C$9:$P$9,MATCH(C416,'Sample Input'!$C$9:$P$9,1)+1)))</f>
        <v>0</v>
      </c>
      <c r="F416" s="34">
        <f t="shared" si="133"/>
        <v>0.38148747070312511</v>
      </c>
      <c r="G416" s="34">
        <f t="shared" si="134"/>
        <v>0.40136718750000011</v>
      </c>
      <c r="H416" s="34">
        <f t="shared" si="135"/>
        <v>0.43702866210937513</v>
      </c>
      <c r="I416" s="35">
        <f t="shared" si="136"/>
        <v>102</v>
      </c>
      <c r="J416" s="35">
        <f t="shared" si="137"/>
        <v>102</v>
      </c>
      <c r="K416" s="35">
        <f t="shared" si="138"/>
        <v>102</v>
      </c>
      <c r="L416" s="35">
        <f t="shared" si="139"/>
        <v>170</v>
      </c>
      <c r="M416" s="35">
        <f t="shared" si="140"/>
        <v>170</v>
      </c>
      <c r="N416" s="36">
        <f t="shared" si="141"/>
        <v>170</v>
      </c>
      <c r="P416" s="48">
        <f>IF(INDEX('Sample Input'!$C$6:$P$6,MATCH(C416,'Sample Input'!$C$9:$P$9,1))&gt;='Sample Input'!$O$9,FORECAST(C416,INDEX('Sample Input'!$C$6:$P$6,MATCH(C416,'Sample Input'!$C$9:$P$9,1)-1):INDEX('Sample Input'!$C$6:$P$6,MATCH(C416,'Sample Input'!$C$9:$P$9,1)),INDEX('Sample Input'!$C$9:$P$9,MATCH(C416,'Sample Input'!$C$9:$P$9,1)-1):INDEX('Sample Input'!$C$9:$P$9,MATCH(C416,'Sample Input'!$C$9:$P$9,1))),FORECAST(C416,INDEX('Sample Input'!$C$6:$P$6,MATCH(C416,'Sample Input'!$C$9:$P$9,1)):INDEX('Sample Input'!$C$6:$P$6,MATCH(C416,'Sample Input'!$C$9:$P$9,1)+1),INDEX('Sample Input'!$C$9:$P$9,MATCH(C416,'Sample Input'!$C$9:$P$9,1)):INDEX('Sample Input'!$C$9:$P$9,MATCH(C416,'Sample Input'!$C$9:$P$9,1)+1)))</f>
        <v>69.566797429430579</v>
      </c>
      <c r="Q416" s="49">
        <f>IF(INDEX('Sample Input'!$C$9:$P$9,MATCH(C416,'Sample Input'!$C$9:$P$9,1))&gt;=20,FORECAST(C416,INDEX('Sample Input'!$C$7:$P$7,MATCH(C416,'Sample Input'!$C$9:$P$9,1)-1):INDEX('Sample Input'!$C$7:$P$7,MATCH(C416,'Sample Input'!$C$9:$P$9,1)),INDEX('Sample Input'!$C$9:$P$9,MATCH(C416,'Sample Input'!$C$9:$P$9,1)-1):INDEX('Sample Input'!$C$9:$P$9,MATCH(C416,'Sample Input'!$C$9:$P$9,1))),FORECAST(C416,INDEX('Sample Input'!$C$7:$P$7,MATCH(C416,'Sample Input'!$C$9:$P$9,1)):INDEX('Sample Input'!$C$7:$P$7,MATCH(C416,'Sample Input'!$C$9:$P$9,1)+1),INDEX('Sample Input'!$C$9:$P$9,MATCH(C416,'Sample Input'!$C$9:$P$9,1)):INDEX('Sample Input'!$C$9:$P$9,MATCH(C416,'Sample Input'!$C$9:$P$9,1)+1)))</f>
        <v>0</v>
      </c>
      <c r="R416" s="50">
        <f>IF(INDEX('Sample Input'!$C$9:$P$9,MATCH(C416,'Sample Input'!$C$9:$P$9,1))&gt;=20,FORECAST(C416,INDEX('Sample Input'!$C$8:$P$8,MATCH(C416,'Sample Input'!$C$9:$P$9,1)-1):INDEX('Sample Input'!$C$8:$P$8,MATCH(C416,'Sample Input'!$C$9:$P$9,1)),INDEX('Sample Input'!$C$9:$P$9,MATCH(C416,'Sample Input'!$C$9:$P$9,1)-1):INDEX('Sample Input'!$C$9:$P$9,MATCH(C416,'Sample Input'!$C$9:$P$9,1))),FORECAST(C416,INDEX('Sample Input'!$C$8:$P$8,MATCH(C416,'Sample Input'!$C$9:$P$9,1)):INDEX('Sample Input'!$C$8:$P$8,MATCH(C416,'Sample Input'!$C$9:$P$9,1)+1),INDEX('Sample Input'!$C$9:$P$9,MATCH(C416,'Sample Input'!$C$9:$P$9,1)):INDEX('Sample Input'!$C$9:$P$9,MATCH(C416,'Sample Input'!$C$9:$P$9,1)+1)))</f>
        <v>0</v>
      </c>
      <c r="T416" s="32">
        <f t="shared" si="142"/>
        <v>69.566797429430579</v>
      </c>
      <c r="U416" s="33">
        <f t="shared" si="143"/>
        <v>0</v>
      </c>
      <c r="V416" s="33">
        <f t="shared" si="144"/>
        <v>0</v>
      </c>
      <c r="W416" s="34">
        <f t="shared" si="145"/>
        <v>0.38148747070312511</v>
      </c>
      <c r="X416" s="34">
        <f t="shared" si="146"/>
        <v>0.40136718750000011</v>
      </c>
      <c r="Y416" s="34">
        <f t="shared" si="147"/>
        <v>0.43702866210937513</v>
      </c>
      <c r="Z416" s="35">
        <f t="shared" si="148"/>
        <v>102</v>
      </c>
      <c r="AA416" s="35">
        <f t="shared" si="149"/>
        <v>102</v>
      </c>
      <c r="AB416" s="35">
        <f t="shared" si="150"/>
        <v>102</v>
      </c>
      <c r="AC416" s="35">
        <f t="shared" si="151"/>
        <v>170</v>
      </c>
      <c r="AD416" s="35">
        <f t="shared" si="152"/>
        <v>170</v>
      </c>
      <c r="AE416" s="36">
        <f t="shared" si="153"/>
        <v>170</v>
      </c>
    </row>
    <row r="417" spans="1:31" x14ac:dyDescent="0.25">
      <c r="A417" s="56">
        <v>412</v>
      </c>
      <c r="C417" s="32">
        <f t="shared" si="132"/>
        <v>69.636138462555095</v>
      </c>
      <c r="D417" s="33">
        <f>IF(INDEX('Sample Input'!$C$9:$P$9,MATCH(C417,'Sample Input'!$C$9:$P$9,1))&gt;=20,FORECAST(C417,INDEX('Sample Input'!$C$10:$P$10,MATCH(C417,'Sample Input'!$C$9:$P$9,1)-1):INDEX('Sample Input'!$C$10:$P$10,MATCH(C417,'Sample Input'!$C$9:$P$9,1)),INDEX('Sample Input'!$C$9:$P$9,MATCH(C417,'Sample Input'!$C$9:$P$9,1)-1):INDEX('Sample Input'!$C$9:$P$9,MATCH(C417,'Sample Input'!$C$9:$P$9,1))),FORECAST(C417,INDEX('Sample Input'!$C$10:$P$10,MATCH(C417,'Sample Input'!$C$9:$P$9,1)):INDEX('Sample Input'!$C$10:$P$10,MATCH(C417,'Sample Input'!$C$9:$P$9,1)+1),INDEX('Sample Input'!$C$9:$P$9,MATCH(C417,'Sample Input'!$C$9:$P$9,1)):INDEX('Sample Input'!$C$9:$P$9,MATCH(C417,'Sample Input'!$C$9:$P$9,1)+1)))</f>
        <v>0</v>
      </c>
      <c r="E417" s="33">
        <f>IF(INDEX('Sample Input'!$C$9:$P$9,MATCH(C417,'Sample Input'!$C$9:$P$9,1))&gt;=20,FORECAST(C417,INDEX('Sample Input'!$C$11:$P$11,MATCH(C417,'Sample Input'!$C$9:$P$9,1)-1):INDEX('Sample Input'!$C$11:$P$11,MATCH(C417,'Sample Input'!$C$9:$P$9,1)),INDEX('Sample Input'!$C$9:$P$9,MATCH(C417,'Sample Input'!$C$9:$P$9,1)-1):INDEX('Sample Input'!$C$9:$P$9,MATCH(C417,'Sample Input'!$C$9:$P$9,1))),FORECAST(C417,INDEX('Sample Input'!$C$11:$P$11,MATCH(C417,'Sample Input'!$C$9:$P$9,1)):INDEX('Sample Input'!$C$11:$P$11,MATCH(C417,'Sample Input'!$C$9:$P$9,1)+1),INDEX('Sample Input'!$C$9:$P$9,MATCH(C417,'Sample Input'!$C$9:$P$9,1)):INDEX('Sample Input'!$C$9:$P$9,MATCH(C417,'Sample Input'!$C$9:$P$9,1)+1)))</f>
        <v>0</v>
      </c>
      <c r="F417" s="34">
        <f t="shared" si="133"/>
        <v>0.38241566406250005</v>
      </c>
      <c r="G417" s="34">
        <f t="shared" si="134"/>
        <v>0.40234375000000006</v>
      </c>
      <c r="H417" s="34">
        <f t="shared" si="135"/>
        <v>0.43809199218750011</v>
      </c>
      <c r="I417" s="35">
        <f t="shared" si="136"/>
        <v>103</v>
      </c>
      <c r="J417" s="35">
        <f t="shared" si="137"/>
        <v>103</v>
      </c>
      <c r="K417" s="35">
        <f t="shared" si="138"/>
        <v>103</v>
      </c>
      <c r="L417" s="35">
        <f t="shared" si="139"/>
        <v>170</v>
      </c>
      <c r="M417" s="35">
        <f t="shared" si="140"/>
        <v>170</v>
      </c>
      <c r="N417" s="36">
        <f t="shared" si="141"/>
        <v>170</v>
      </c>
      <c r="P417" s="48">
        <f>IF(INDEX('Sample Input'!$C$6:$P$6,MATCH(C417,'Sample Input'!$C$9:$P$9,1))&gt;='Sample Input'!$O$9,FORECAST(C417,INDEX('Sample Input'!$C$6:$P$6,MATCH(C417,'Sample Input'!$C$9:$P$9,1)-1):INDEX('Sample Input'!$C$6:$P$6,MATCH(C417,'Sample Input'!$C$9:$P$9,1)),INDEX('Sample Input'!$C$9:$P$9,MATCH(C417,'Sample Input'!$C$9:$P$9,1)-1):INDEX('Sample Input'!$C$9:$P$9,MATCH(C417,'Sample Input'!$C$9:$P$9,1))),FORECAST(C417,INDEX('Sample Input'!$C$6:$P$6,MATCH(C417,'Sample Input'!$C$9:$P$9,1)):INDEX('Sample Input'!$C$6:$P$6,MATCH(C417,'Sample Input'!$C$9:$P$9,1)+1),INDEX('Sample Input'!$C$9:$P$9,MATCH(C417,'Sample Input'!$C$9:$P$9,1)):INDEX('Sample Input'!$C$9:$P$9,MATCH(C417,'Sample Input'!$C$9:$P$9,1)+1)))</f>
        <v>69.636138462555095</v>
      </c>
      <c r="Q417" s="49">
        <f>IF(INDEX('Sample Input'!$C$9:$P$9,MATCH(C417,'Sample Input'!$C$9:$P$9,1))&gt;=20,FORECAST(C417,INDEX('Sample Input'!$C$7:$P$7,MATCH(C417,'Sample Input'!$C$9:$P$9,1)-1):INDEX('Sample Input'!$C$7:$P$7,MATCH(C417,'Sample Input'!$C$9:$P$9,1)),INDEX('Sample Input'!$C$9:$P$9,MATCH(C417,'Sample Input'!$C$9:$P$9,1)-1):INDEX('Sample Input'!$C$9:$P$9,MATCH(C417,'Sample Input'!$C$9:$P$9,1))),FORECAST(C417,INDEX('Sample Input'!$C$7:$P$7,MATCH(C417,'Sample Input'!$C$9:$P$9,1)):INDEX('Sample Input'!$C$7:$P$7,MATCH(C417,'Sample Input'!$C$9:$P$9,1)+1),INDEX('Sample Input'!$C$9:$P$9,MATCH(C417,'Sample Input'!$C$9:$P$9,1)):INDEX('Sample Input'!$C$9:$P$9,MATCH(C417,'Sample Input'!$C$9:$P$9,1)+1)))</f>
        <v>0</v>
      </c>
      <c r="R417" s="50">
        <f>IF(INDEX('Sample Input'!$C$9:$P$9,MATCH(C417,'Sample Input'!$C$9:$P$9,1))&gt;=20,FORECAST(C417,INDEX('Sample Input'!$C$8:$P$8,MATCH(C417,'Sample Input'!$C$9:$P$9,1)-1):INDEX('Sample Input'!$C$8:$P$8,MATCH(C417,'Sample Input'!$C$9:$P$9,1)),INDEX('Sample Input'!$C$9:$P$9,MATCH(C417,'Sample Input'!$C$9:$P$9,1)-1):INDEX('Sample Input'!$C$9:$P$9,MATCH(C417,'Sample Input'!$C$9:$P$9,1))),FORECAST(C417,INDEX('Sample Input'!$C$8:$P$8,MATCH(C417,'Sample Input'!$C$9:$P$9,1)):INDEX('Sample Input'!$C$8:$P$8,MATCH(C417,'Sample Input'!$C$9:$P$9,1)+1),INDEX('Sample Input'!$C$9:$P$9,MATCH(C417,'Sample Input'!$C$9:$P$9,1)):INDEX('Sample Input'!$C$9:$P$9,MATCH(C417,'Sample Input'!$C$9:$P$9,1)+1)))</f>
        <v>0</v>
      </c>
      <c r="T417" s="32">
        <f t="shared" si="142"/>
        <v>69.636138462555095</v>
      </c>
      <c r="U417" s="33">
        <f t="shared" si="143"/>
        <v>0</v>
      </c>
      <c r="V417" s="33">
        <f t="shared" si="144"/>
        <v>0</v>
      </c>
      <c r="W417" s="34">
        <f t="shared" si="145"/>
        <v>0.38241566406250005</v>
      </c>
      <c r="X417" s="34">
        <f t="shared" si="146"/>
        <v>0.40234375000000006</v>
      </c>
      <c r="Y417" s="34">
        <f t="shared" si="147"/>
        <v>0.43809199218750011</v>
      </c>
      <c r="Z417" s="35">
        <f t="shared" si="148"/>
        <v>103</v>
      </c>
      <c r="AA417" s="35">
        <f t="shared" si="149"/>
        <v>103</v>
      </c>
      <c r="AB417" s="35">
        <f t="shared" si="150"/>
        <v>103</v>
      </c>
      <c r="AC417" s="35">
        <f t="shared" si="151"/>
        <v>170</v>
      </c>
      <c r="AD417" s="35">
        <f t="shared" si="152"/>
        <v>170</v>
      </c>
      <c r="AE417" s="36">
        <f t="shared" si="153"/>
        <v>170</v>
      </c>
    </row>
    <row r="418" spans="1:31" x14ac:dyDescent="0.25">
      <c r="A418" s="56">
        <v>413</v>
      </c>
      <c r="C418" s="32">
        <f t="shared" si="132"/>
        <v>69.70536738394361</v>
      </c>
      <c r="D418" s="33">
        <f>IF(INDEX('Sample Input'!$C$9:$P$9,MATCH(C418,'Sample Input'!$C$9:$P$9,1))&gt;=20,FORECAST(C418,INDEX('Sample Input'!$C$10:$P$10,MATCH(C418,'Sample Input'!$C$9:$P$9,1)-1):INDEX('Sample Input'!$C$10:$P$10,MATCH(C418,'Sample Input'!$C$9:$P$9,1)),INDEX('Sample Input'!$C$9:$P$9,MATCH(C418,'Sample Input'!$C$9:$P$9,1)-1):INDEX('Sample Input'!$C$9:$P$9,MATCH(C418,'Sample Input'!$C$9:$P$9,1))),FORECAST(C418,INDEX('Sample Input'!$C$10:$P$10,MATCH(C418,'Sample Input'!$C$9:$P$9,1)):INDEX('Sample Input'!$C$10:$P$10,MATCH(C418,'Sample Input'!$C$9:$P$9,1)+1),INDEX('Sample Input'!$C$9:$P$9,MATCH(C418,'Sample Input'!$C$9:$P$9,1)):INDEX('Sample Input'!$C$9:$P$9,MATCH(C418,'Sample Input'!$C$9:$P$9,1)+1)))</f>
        <v>0</v>
      </c>
      <c r="E418" s="33">
        <f>IF(INDEX('Sample Input'!$C$9:$P$9,MATCH(C418,'Sample Input'!$C$9:$P$9,1))&gt;=20,FORECAST(C418,INDEX('Sample Input'!$C$11:$P$11,MATCH(C418,'Sample Input'!$C$9:$P$9,1)-1):INDEX('Sample Input'!$C$11:$P$11,MATCH(C418,'Sample Input'!$C$9:$P$9,1)),INDEX('Sample Input'!$C$9:$P$9,MATCH(C418,'Sample Input'!$C$9:$P$9,1)-1):INDEX('Sample Input'!$C$9:$P$9,MATCH(C418,'Sample Input'!$C$9:$P$9,1))),FORECAST(C418,INDEX('Sample Input'!$C$11:$P$11,MATCH(C418,'Sample Input'!$C$9:$P$9,1)):INDEX('Sample Input'!$C$11:$P$11,MATCH(C418,'Sample Input'!$C$9:$P$9,1)+1),INDEX('Sample Input'!$C$9:$P$9,MATCH(C418,'Sample Input'!$C$9:$P$9,1)):INDEX('Sample Input'!$C$9:$P$9,MATCH(C418,'Sample Input'!$C$9:$P$9,1)+1)))</f>
        <v>0</v>
      </c>
      <c r="F418" s="34">
        <f t="shared" si="133"/>
        <v>0.38334385742187482</v>
      </c>
      <c r="G418" s="34">
        <f t="shared" si="134"/>
        <v>0.40332031249999978</v>
      </c>
      <c r="H418" s="34">
        <f t="shared" si="135"/>
        <v>0.43915532226562481</v>
      </c>
      <c r="I418" s="35">
        <f t="shared" si="136"/>
        <v>103</v>
      </c>
      <c r="J418" s="35">
        <f t="shared" si="137"/>
        <v>103</v>
      </c>
      <c r="K418" s="35">
        <f t="shared" si="138"/>
        <v>103</v>
      </c>
      <c r="L418" s="35">
        <f t="shared" si="139"/>
        <v>170</v>
      </c>
      <c r="M418" s="35">
        <f t="shared" si="140"/>
        <v>170</v>
      </c>
      <c r="N418" s="36">
        <f t="shared" si="141"/>
        <v>170</v>
      </c>
      <c r="P418" s="48">
        <f>IF(INDEX('Sample Input'!$C$6:$P$6,MATCH(C418,'Sample Input'!$C$9:$P$9,1))&gt;='Sample Input'!$O$9,FORECAST(C418,INDEX('Sample Input'!$C$6:$P$6,MATCH(C418,'Sample Input'!$C$9:$P$9,1)-1):INDEX('Sample Input'!$C$6:$P$6,MATCH(C418,'Sample Input'!$C$9:$P$9,1)),INDEX('Sample Input'!$C$9:$P$9,MATCH(C418,'Sample Input'!$C$9:$P$9,1)-1):INDEX('Sample Input'!$C$9:$P$9,MATCH(C418,'Sample Input'!$C$9:$P$9,1))),FORECAST(C418,INDEX('Sample Input'!$C$6:$P$6,MATCH(C418,'Sample Input'!$C$9:$P$9,1)):INDEX('Sample Input'!$C$6:$P$6,MATCH(C418,'Sample Input'!$C$9:$P$9,1)+1),INDEX('Sample Input'!$C$9:$P$9,MATCH(C418,'Sample Input'!$C$9:$P$9,1)):INDEX('Sample Input'!$C$9:$P$9,MATCH(C418,'Sample Input'!$C$9:$P$9,1)+1)))</f>
        <v>69.70536738394361</v>
      </c>
      <c r="Q418" s="49">
        <f>IF(INDEX('Sample Input'!$C$9:$P$9,MATCH(C418,'Sample Input'!$C$9:$P$9,1))&gt;=20,FORECAST(C418,INDEX('Sample Input'!$C$7:$P$7,MATCH(C418,'Sample Input'!$C$9:$P$9,1)-1):INDEX('Sample Input'!$C$7:$P$7,MATCH(C418,'Sample Input'!$C$9:$P$9,1)),INDEX('Sample Input'!$C$9:$P$9,MATCH(C418,'Sample Input'!$C$9:$P$9,1)-1):INDEX('Sample Input'!$C$9:$P$9,MATCH(C418,'Sample Input'!$C$9:$P$9,1))),FORECAST(C418,INDEX('Sample Input'!$C$7:$P$7,MATCH(C418,'Sample Input'!$C$9:$P$9,1)):INDEX('Sample Input'!$C$7:$P$7,MATCH(C418,'Sample Input'!$C$9:$P$9,1)+1),INDEX('Sample Input'!$C$9:$P$9,MATCH(C418,'Sample Input'!$C$9:$P$9,1)):INDEX('Sample Input'!$C$9:$P$9,MATCH(C418,'Sample Input'!$C$9:$P$9,1)+1)))</f>
        <v>0</v>
      </c>
      <c r="R418" s="50">
        <f>IF(INDEX('Sample Input'!$C$9:$P$9,MATCH(C418,'Sample Input'!$C$9:$P$9,1))&gt;=20,FORECAST(C418,INDEX('Sample Input'!$C$8:$P$8,MATCH(C418,'Sample Input'!$C$9:$P$9,1)-1):INDEX('Sample Input'!$C$8:$P$8,MATCH(C418,'Sample Input'!$C$9:$P$9,1)),INDEX('Sample Input'!$C$9:$P$9,MATCH(C418,'Sample Input'!$C$9:$P$9,1)-1):INDEX('Sample Input'!$C$9:$P$9,MATCH(C418,'Sample Input'!$C$9:$P$9,1))),FORECAST(C418,INDEX('Sample Input'!$C$8:$P$8,MATCH(C418,'Sample Input'!$C$9:$P$9,1)):INDEX('Sample Input'!$C$8:$P$8,MATCH(C418,'Sample Input'!$C$9:$P$9,1)+1),INDEX('Sample Input'!$C$9:$P$9,MATCH(C418,'Sample Input'!$C$9:$P$9,1)):INDEX('Sample Input'!$C$9:$P$9,MATCH(C418,'Sample Input'!$C$9:$P$9,1)+1)))</f>
        <v>0</v>
      </c>
      <c r="T418" s="32">
        <f t="shared" si="142"/>
        <v>69.70536738394361</v>
      </c>
      <c r="U418" s="33">
        <f t="shared" si="143"/>
        <v>0</v>
      </c>
      <c r="V418" s="33">
        <f t="shared" si="144"/>
        <v>0</v>
      </c>
      <c r="W418" s="34">
        <f t="shared" si="145"/>
        <v>0.38334385742187482</v>
      </c>
      <c r="X418" s="34">
        <f t="shared" si="146"/>
        <v>0.40332031249999978</v>
      </c>
      <c r="Y418" s="34">
        <f t="shared" si="147"/>
        <v>0.43915532226562481</v>
      </c>
      <c r="Z418" s="35">
        <f t="shared" si="148"/>
        <v>103</v>
      </c>
      <c r="AA418" s="35">
        <f t="shared" si="149"/>
        <v>103</v>
      </c>
      <c r="AB418" s="35">
        <f t="shared" si="150"/>
        <v>103</v>
      </c>
      <c r="AC418" s="35">
        <f t="shared" si="151"/>
        <v>170</v>
      </c>
      <c r="AD418" s="35">
        <f t="shared" si="152"/>
        <v>170</v>
      </c>
      <c r="AE418" s="36">
        <f t="shared" si="153"/>
        <v>170</v>
      </c>
    </row>
    <row r="419" spans="1:31" x14ac:dyDescent="0.25">
      <c r="A419" s="56">
        <v>414</v>
      </c>
      <c r="C419" s="32">
        <f t="shared" si="132"/>
        <v>69.774484645660394</v>
      </c>
      <c r="D419" s="33">
        <f>IF(INDEX('Sample Input'!$C$9:$P$9,MATCH(C419,'Sample Input'!$C$9:$P$9,1))&gt;=20,FORECAST(C419,INDEX('Sample Input'!$C$10:$P$10,MATCH(C419,'Sample Input'!$C$9:$P$9,1)-1):INDEX('Sample Input'!$C$10:$P$10,MATCH(C419,'Sample Input'!$C$9:$P$9,1)),INDEX('Sample Input'!$C$9:$P$9,MATCH(C419,'Sample Input'!$C$9:$P$9,1)-1):INDEX('Sample Input'!$C$9:$P$9,MATCH(C419,'Sample Input'!$C$9:$P$9,1))),FORECAST(C419,INDEX('Sample Input'!$C$10:$P$10,MATCH(C419,'Sample Input'!$C$9:$P$9,1)):INDEX('Sample Input'!$C$10:$P$10,MATCH(C419,'Sample Input'!$C$9:$P$9,1)+1),INDEX('Sample Input'!$C$9:$P$9,MATCH(C419,'Sample Input'!$C$9:$P$9,1)):INDEX('Sample Input'!$C$9:$P$9,MATCH(C419,'Sample Input'!$C$9:$P$9,1)+1)))</f>
        <v>0</v>
      </c>
      <c r="E419" s="33">
        <f>IF(INDEX('Sample Input'!$C$9:$P$9,MATCH(C419,'Sample Input'!$C$9:$P$9,1))&gt;=20,FORECAST(C419,INDEX('Sample Input'!$C$11:$P$11,MATCH(C419,'Sample Input'!$C$9:$P$9,1)-1):INDEX('Sample Input'!$C$11:$P$11,MATCH(C419,'Sample Input'!$C$9:$P$9,1)),INDEX('Sample Input'!$C$9:$P$9,MATCH(C419,'Sample Input'!$C$9:$P$9,1)-1):INDEX('Sample Input'!$C$9:$P$9,MATCH(C419,'Sample Input'!$C$9:$P$9,1))),FORECAST(C419,INDEX('Sample Input'!$C$11:$P$11,MATCH(C419,'Sample Input'!$C$9:$P$9,1)):INDEX('Sample Input'!$C$11:$P$11,MATCH(C419,'Sample Input'!$C$9:$P$9,1)+1),INDEX('Sample Input'!$C$9:$P$9,MATCH(C419,'Sample Input'!$C$9:$P$9,1)):INDEX('Sample Input'!$C$9:$P$9,MATCH(C419,'Sample Input'!$C$9:$P$9,1)+1)))</f>
        <v>0</v>
      </c>
      <c r="F419" s="34">
        <f t="shared" si="133"/>
        <v>0.38427205078125004</v>
      </c>
      <c r="G419" s="34">
        <f t="shared" si="134"/>
        <v>0.404296875</v>
      </c>
      <c r="H419" s="34">
        <f t="shared" si="135"/>
        <v>0.44021865234375002</v>
      </c>
      <c r="I419" s="35">
        <f t="shared" si="136"/>
        <v>103</v>
      </c>
      <c r="J419" s="35">
        <f t="shared" si="137"/>
        <v>103</v>
      </c>
      <c r="K419" s="35">
        <f t="shared" si="138"/>
        <v>103</v>
      </c>
      <c r="L419" s="35">
        <f t="shared" si="139"/>
        <v>170</v>
      </c>
      <c r="M419" s="35">
        <f t="shared" si="140"/>
        <v>170</v>
      </c>
      <c r="N419" s="36">
        <f t="shared" si="141"/>
        <v>170</v>
      </c>
      <c r="P419" s="48">
        <f>IF(INDEX('Sample Input'!$C$6:$P$6,MATCH(C419,'Sample Input'!$C$9:$P$9,1))&gt;='Sample Input'!$O$9,FORECAST(C419,INDEX('Sample Input'!$C$6:$P$6,MATCH(C419,'Sample Input'!$C$9:$P$9,1)-1):INDEX('Sample Input'!$C$6:$P$6,MATCH(C419,'Sample Input'!$C$9:$P$9,1)),INDEX('Sample Input'!$C$9:$P$9,MATCH(C419,'Sample Input'!$C$9:$P$9,1)-1):INDEX('Sample Input'!$C$9:$P$9,MATCH(C419,'Sample Input'!$C$9:$P$9,1))),FORECAST(C419,INDEX('Sample Input'!$C$6:$P$6,MATCH(C419,'Sample Input'!$C$9:$P$9,1)):INDEX('Sample Input'!$C$6:$P$6,MATCH(C419,'Sample Input'!$C$9:$P$9,1)+1),INDEX('Sample Input'!$C$9:$P$9,MATCH(C419,'Sample Input'!$C$9:$P$9,1)):INDEX('Sample Input'!$C$9:$P$9,MATCH(C419,'Sample Input'!$C$9:$P$9,1)+1)))</f>
        <v>69.774484645660394</v>
      </c>
      <c r="Q419" s="49">
        <f>IF(INDEX('Sample Input'!$C$9:$P$9,MATCH(C419,'Sample Input'!$C$9:$P$9,1))&gt;=20,FORECAST(C419,INDEX('Sample Input'!$C$7:$P$7,MATCH(C419,'Sample Input'!$C$9:$P$9,1)-1):INDEX('Sample Input'!$C$7:$P$7,MATCH(C419,'Sample Input'!$C$9:$P$9,1)),INDEX('Sample Input'!$C$9:$P$9,MATCH(C419,'Sample Input'!$C$9:$P$9,1)-1):INDEX('Sample Input'!$C$9:$P$9,MATCH(C419,'Sample Input'!$C$9:$P$9,1))),FORECAST(C419,INDEX('Sample Input'!$C$7:$P$7,MATCH(C419,'Sample Input'!$C$9:$P$9,1)):INDEX('Sample Input'!$C$7:$P$7,MATCH(C419,'Sample Input'!$C$9:$P$9,1)+1),INDEX('Sample Input'!$C$9:$P$9,MATCH(C419,'Sample Input'!$C$9:$P$9,1)):INDEX('Sample Input'!$C$9:$P$9,MATCH(C419,'Sample Input'!$C$9:$P$9,1)+1)))</f>
        <v>0</v>
      </c>
      <c r="R419" s="50">
        <f>IF(INDEX('Sample Input'!$C$9:$P$9,MATCH(C419,'Sample Input'!$C$9:$P$9,1))&gt;=20,FORECAST(C419,INDEX('Sample Input'!$C$8:$P$8,MATCH(C419,'Sample Input'!$C$9:$P$9,1)-1):INDEX('Sample Input'!$C$8:$P$8,MATCH(C419,'Sample Input'!$C$9:$P$9,1)),INDEX('Sample Input'!$C$9:$P$9,MATCH(C419,'Sample Input'!$C$9:$P$9,1)-1):INDEX('Sample Input'!$C$9:$P$9,MATCH(C419,'Sample Input'!$C$9:$P$9,1))),FORECAST(C419,INDEX('Sample Input'!$C$8:$P$8,MATCH(C419,'Sample Input'!$C$9:$P$9,1)):INDEX('Sample Input'!$C$8:$P$8,MATCH(C419,'Sample Input'!$C$9:$P$9,1)+1),INDEX('Sample Input'!$C$9:$P$9,MATCH(C419,'Sample Input'!$C$9:$P$9,1)):INDEX('Sample Input'!$C$9:$P$9,MATCH(C419,'Sample Input'!$C$9:$P$9,1)+1)))</f>
        <v>0</v>
      </c>
      <c r="T419" s="32">
        <f t="shared" si="142"/>
        <v>69.774484645660394</v>
      </c>
      <c r="U419" s="33">
        <f t="shared" si="143"/>
        <v>0</v>
      </c>
      <c r="V419" s="33">
        <f t="shared" si="144"/>
        <v>0</v>
      </c>
      <c r="W419" s="34">
        <f t="shared" si="145"/>
        <v>0.38427205078125004</v>
      </c>
      <c r="X419" s="34">
        <f t="shared" si="146"/>
        <v>0.404296875</v>
      </c>
      <c r="Y419" s="34">
        <f t="shared" si="147"/>
        <v>0.44021865234375002</v>
      </c>
      <c r="Z419" s="35">
        <f t="shared" si="148"/>
        <v>103</v>
      </c>
      <c r="AA419" s="35">
        <f t="shared" si="149"/>
        <v>103</v>
      </c>
      <c r="AB419" s="35">
        <f t="shared" si="150"/>
        <v>103</v>
      </c>
      <c r="AC419" s="35">
        <f t="shared" si="151"/>
        <v>170</v>
      </c>
      <c r="AD419" s="35">
        <f t="shared" si="152"/>
        <v>170</v>
      </c>
      <c r="AE419" s="36">
        <f t="shared" si="153"/>
        <v>170</v>
      </c>
    </row>
    <row r="420" spans="1:31" x14ac:dyDescent="0.25">
      <c r="A420" s="56">
        <v>415</v>
      </c>
      <c r="C420" s="32">
        <f t="shared" si="132"/>
        <v>69.84349069686013</v>
      </c>
      <c r="D420" s="33">
        <f>IF(INDEX('Sample Input'!$C$9:$P$9,MATCH(C420,'Sample Input'!$C$9:$P$9,1))&gt;=20,FORECAST(C420,INDEX('Sample Input'!$C$10:$P$10,MATCH(C420,'Sample Input'!$C$9:$P$9,1)-1):INDEX('Sample Input'!$C$10:$P$10,MATCH(C420,'Sample Input'!$C$9:$P$9,1)),INDEX('Sample Input'!$C$9:$P$9,MATCH(C420,'Sample Input'!$C$9:$P$9,1)-1):INDEX('Sample Input'!$C$9:$P$9,MATCH(C420,'Sample Input'!$C$9:$P$9,1))),FORECAST(C420,INDEX('Sample Input'!$C$10:$P$10,MATCH(C420,'Sample Input'!$C$9:$P$9,1)):INDEX('Sample Input'!$C$10:$P$10,MATCH(C420,'Sample Input'!$C$9:$P$9,1)+1),INDEX('Sample Input'!$C$9:$P$9,MATCH(C420,'Sample Input'!$C$9:$P$9,1)):INDEX('Sample Input'!$C$9:$P$9,MATCH(C420,'Sample Input'!$C$9:$P$9,1)+1)))</f>
        <v>0</v>
      </c>
      <c r="E420" s="33">
        <f>IF(INDEX('Sample Input'!$C$9:$P$9,MATCH(C420,'Sample Input'!$C$9:$P$9,1))&gt;=20,FORECAST(C420,INDEX('Sample Input'!$C$11:$P$11,MATCH(C420,'Sample Input'!$C$9:$P$9,1)-1):INDEX('Sample Input'!$C$11:$P$11,MATCH(C420,'Sample Input'!$C$9:$P$9,1)),INDEX('Sample Input'!$C$9:$P$9,MATCH(C420,'Sample Input'!$C$9:$P$9,1)-1):INDEX('Sample Input'!$C$9:$P$9,MATCH(C420,'Sample Input'!$C$9:$P$9,1))),FORECAST(C420,INDEX('Sample Input'!$C$11:$P$11,MATCH(C420,'Sample Input'!$C$9:$P$9,1)):INDEX('Sample Input'!$C$11:$P$11,MATCH(C420,'Sample Input'!$C$9:$P$9,1)+1),INDEX('Sample Input'!$C$9:$P$9,MATCH(C420,'Sample Input'!$C$9:$P$9,1)):INDEX('Sample Input'!$C$9:$P$9,MATCH(C420,'Sample Input'!$C$9:$P$9,1)+1)))</f>
        <v>0</v>
      </c>
      <c r="F420" s="34">
        <f t="shared" si="133"/>
        <v>0.38520024414062498</v>
      </c>
      <c r="G420" s="34">
        <f t="shared" si="134"/>
        <v>0.40527343749999994</v>
      </c>
      <c r="H420" s="34">
        <f t="shared" si="135"/>
        <v>0.441281982421875</v>
      </c>
      <c r="I420" s="35">
        <f t="shared" si="136"/>
        <v>103</v>
      </c>
      <c r="J420" s="35">
        <f t="shared" si="137"/>
        <v>103</v>
      </c>
      <c r="K420" s="35">
        <f t="shared" si="138"/>
        <v>103</v>
      </c>
      <c r="L420" s="35">
        <f t="shared" si="139"/>
        <v>171</v>
      </c>
      <c r="M420" s="35">
        <f t="shared" si="140"/>
        <v>171</v>
      </c>
      <c r="N420" s="36">
        <f t="shared" si="141"/>
        <v>171</v>
      </c>
      <c r="P420" s="48">
        <f>IF(INDEX('Sample Input'!$C$6:$P$6,MATCH(C420,'Sample Input'!$C$9:$P$9,1))&gt;='Sample Input'!$O$9,FORECAST(C420,INDEX('Sample Input'!$C$6:$P$6,MATCH(C420,'Sample Input'!$C$9:$P$9,1)-1):INDEX('Sample Input'!$C$6:$P$6,MATCH(C420,'Sample Input'!$C$9:$P$9,1)),INDEX('Sample Input'!$C$9:$P$9,MATCH(C420,'Sample Input'!$C$9:$P$9,1)-1):INDEX('Sample Input'!$C$9:$P$9,MATCH(C420,'Sample Input'!$C$9:$P$9,1))),FORECAST(C420,INDEX('Sample Input'!$C$6:$P$6,MATCH(C420,'Sample Input'!$C$9:$P$9,1)):INDEX('Sample Input'!$C$6:$P$6,MATCH(C420,'Sample Input'!$C$9:$P$9,1)+1),INDEX('Sample Input'!$C$9:$P$9,MATCH(C420,'Sample Input'!$C$9:$P$9,1)):INDEX('Sample Input'!$C$9:$P$9,MATCH(C420,'Sample Input'!$C$9:$P$9,1)+1)))</f>
        <v>69.84349069686013</v>
      </c>
      <c r="Q420" s="49">
        <f>IF(INDEX('Sample Input'!$C$9:$P$9,MATCH(C420,'Sample Input'!$C$9:$P$9,1))&gt;=20,FORECAST(C420,INDEX('Sample Input'!$C$7:$P$7,MATCH(C420,'Sample Input'!$C$9:$P$9,1)-1):INDEX('Sample Input'!$C$7:$P$7,MATCH(C420,'Sample Input'!$C$9:$P$9,1)),INDEX('Sample Input'!$C$9:$P$9,MATCH(C420,'Sample Input'!$C$9:$P$9,1)-1):INDEX('Sample Input'!$C$9:$P$9,MATCH(C420,'Sample Input'!$C$9:$P$9,1))),FORECAST(C420,INDEX('Sample Input'!$C$7:$P$7,MATCH(C420,'Sample Input'!$C$9:$P$9,1)):INDEX('Sample Input'!$C$7:$P$7,MATCH(C420,'Sample Input'!$C$9:$P$9,1)+1),INDEX('Sample Input'!$C$9:$P$9,MATCH(C420,'Sample Input'!$C$9:$P$9,1)):INDEX('Sample Input'!$C$9:$P$9,MATCH(C420,'Sample Input'!$C$9:$P$9,1)+1)))</f>
        <v>0</v>
      </c>
      <c r="R420" s="50">
        <f>IF(INDEX('Sample Input'!$C$9:$P$9,MATCH(C420,'Sample Input'!$C$9:$P$9,1))&gt;=20,FORECAST(C420,INDEX('Sample Input'!$C$8:$P$8,MATCH(C420,'Sample Input'!$C$9:$P$9,1)-1):INDEX('Sample Input'!$C$8:$P$8,MATCH(C420,'Sample Input'!$C$9:$P$9,1)),INDEX('Sample Input'!$C$9:$P$9,MATCH(C420,'Sample Input'!$C$9:$P$9,1)-1):INDEX('Sample Input'!$C$9:$P$9,MATCH(C420,'Sample Input'!$C$9:$P$9,1))),FORECAST(C420,INDEX('Sample Input'!$C$8:$P$8,MATCH(C420,'Sample Input'!$C$9:$P$9,1)):INDEX('Sample Input'!$C$8:$P$8,MATCH(C420,'Sample Input'!$C$9:$P$9,1)+1),INDEX('Sample Input'!$C$9:$P$9,MATCH(C420,'Sample Input'!$C$9:$P$9,1)):INDEX('Sample Input'!$C$9:$P$9,MATCH(C420,'Sample Input'!$C$9:$P$9,1)+1)))</f>
        <v>0</v>
      </c>
      <c r="T420" s="32">
        <f t="shared" si="142"/>
        <v>69.84349069686013</v>
      </c>
      <c r="U420" s="33">
        <f t="shared" si="143"/>
        <v>0</v>
      </c>
      <c r="V420" s="33">
        <f t="shared" si="144"/>
        <v>0</v>
      </c>
      <c r="W420" s="34">
        <f t="shared" si="145"/>
        <v>0.38520024414062498</v>
      </c>
      <c r="X420" s="34">
        <f t="shared" si="146"/>
        <v>0.40527343749999994</v>
      </c>
      <c r="Y420" s="34">
        <f t="shared" si="147"/>
        <v>0.441281982421875</v>
      </c>
      <c r="Z420" s="35">
        <f t="shared" si="148"/>
        <v>103</v>
      </c>
      <c r="AA420" s="35">
        <f t="shared" si="149"/>
        <v>103</v>
      </c>
      <c r="AB420" s="35">
        <f t="shared" si="150"/>
        <v>103</v>
      </c>
      <c r="AC420" s="35">
        <f t="shared" si="151"/>
        <v>171</v>
      </c>
      <c r="AD420" s="35">
        <f t="shared" si="152"/>
        <v>171</v>
      </c>
      <c r="AE420" s="36">
        <f t="shared" si="153"/>
        <v>171</v>
      </c>
    </row>
    <row r="421" spans="1:31" x14ac:dyDescent="0.25">
      <c r="A421" s="56">
        <v>416</v>
      </c>
      <c r="C421" s="32">
        <f t="shared" si="132"/>
        <v>69.912385983813749</v>
      </c>
      <c r="D421" s="33">
        <f>IF(INDEX('Sample Input'!$C$9:$P$9,MATCH(C421,'Sample Input'!$C$9:$P$9,1))&gt;=20,FORECAST(C421,INDEX('Sample Input'!$C$10:$P$10,MATCH(C421,'Sample Input'!$C$9:$P$9,1)-1):INDEX('Sample Input'!$C$10:$P$10,MATCH(C421,'Sample Input'!$C$9:$P$9,1)),INDEX('Sample Input'!$C$9:$P$9,MATCH(C421,'Sample Input'!$C$9:$P$9,1)-1):INDEX('Sample Input'!$C$9:$P$9,MATCH(C421,'Sample Input'!$C$9:$P$9,1))),FORECAST(C421,INDEX('Sample Input'!$C$10:$P$10,MATCH(C421,'Sample Input'!$C$9:$P$9,1)):INDEX('Sample Input'!$C$10:$P$10,MATCH(C421,'Sample Input'!$C$9:$P$9,1)+1),INDEX('Sample Input'!$C$9:$P$9,MATCH(C421,'Sample Input'!$C$9:$P$9,1)):INDEX('Sample Input'!$C$9:$P$9,MATCH(C421,'Sample Input'!$C$9:$P$9,1)+1)))</f>
        <v>0</v>
      </c>
      <c r="E421" s="33">
        <f>IF(INDEX('Sample Input'!$C$9:$P$9,MATCH(C421,'Sample Input'!$C$9:$P$9,1))&gt;=20,FORECAST(C421,INDEX('Sample Input'!$C$11:$P$11,MATCH(C421,'Sample Input'!$C$9:$P$9,1)-1):INDEX('Sample Input'!$C$11:$P$11,MATCH(C421,'Sample Input'!$C$9:$P$9,1)),INDEX('Sample Input'!$C$9:$P$9,MATCH(C421,'Sample Input'!$C$9:$P$9,1)-1):INDEX('Sample Input'!$C$9:$P$9,MATCH(C421,'Sample Input'!$C$9:$P$9,1))),FORECAST(C421,INDEX('Sample Input'!$C$11:$P$11,MATCH(C421,'Sample Input'!$C$9:$P$9,1)):INDEX('Sample Input'!$C$11:$P$11,MATCH(C421,'Sample Input'!$C$9:$P$9,1)+1),INDEX('Sample Input'!$C$9:$P$9,MATCH(C421,'Sample Input'!$C$9:$P$9,1)):INDEX('Sample Input'!$C$9:$P$9,MATCH(C421,'Sample Input'!$C$9:$P$9,1)+1)))</f>
        <v>0</v>
      </c>
      <c r="F421" s="34">
        <f t="shared" si="133"/>
        <v>0.38612843750000014</v>
      </c>
      <c r="G421" s="34">
        <f t="shared" si="134"/>
        <v>0.40625000000000011</v>
      </c>
      <c r="H421" s="34">
        <f t="shared" si="135"/>
        <v>0.44234531250000014</v>
      </c>
      <c r="I421" s="35">
        <f t="shared" si="136"/>
        <v>104</v>
      </c>
      <c r="J421" s="35">
        <f t="shared" si="137"/>
        <v>104</v>
      </c>
      <c r="K421" s="35">
        <f t="shared" si="138"/>
        <v>104</v>
      </c>
      <c r="L421" s="35">
        <f t="shared" si="139"/>
        <v>171</v>
      </c>
      <c r="M421" s="35">
        <f t="shared" si="140"/>
        <v>171</v>
      </c>
      <c r="N421" s="36">
        <f t="shared" si="141"/>
        <v>171</v>
      </c>
      <c r="P421" s="48">
        <f>IF(INDEX('Sample Input'!$C$6:$P$6,MATCH(C421,'Sample Input'!$C$9:$P$9,1))&gt;='Sample Input'!$O$9,FORECAST(C421,INDEX('Sample Input'!$C$6:$P$6,MATCH(C421,'Sample Input'!$C$9:$P$9,1)-1):INDEX('Sample Input'!$C$6:$P$6,MATCH(C421,'Sample Input'!$C$9:$P$9,1)),INDEX('Sample Input'!$C$9:$P$9,MATCH(C421,'Sample Input'!$C$9:$P$9,1)-1):INDEX('Sample Input'!$C$9:$P$9,MATCH(C421,'Sample Input'!$C$9:$P$9,1))),FORECAST(C421,INDEX('Sample Input'!$C$6:$P$6,MATCH(C421,'Sample Input'!$C$9:$P$9,1)):INDEX('Sample Input'!$C$6:$P$6,MATCH(C421,'Sample Input'!$C$9:$P$9,1)+1),INDEX('Sample Input'!$C$9:$P$9,MATCH(C421,'Sample Input'!$C$9:$P$9,1)):INDEX('Sample Input'!$C$9:$P$9,MATCH(C421,'Sample Input'!$C$9:$P$9,1)+1)))</f>
        <v>69.912385983813749</v>
      </c>
      <c r="Q421" s="49">
        <f>IF(INDEX('Sample Input'!$C$9:$P$9,MATCH(C421,'Sample Input'!$C$9:$P$9,1))&gt;=20,FORECAST(C421,INDEX('Sample Input'!$C$7:$P$7,MATCH(C421,'Sample Input'!$C$9:$P$9,1)-1):INDEX('Sample Input'!$C$7:$P$7,MATCH(C421,'Sample Input'!$C$9:$P$9,1)),INDEX('Sample Input'!$C$9:$P$9,MATCH(C421,'Sample Input'!$C$9:$P$9,1)-1):INDEX('Sample Input'!$C$9:$P$9,MATCH(C421,'Sample Input'!$C$9:$P$9,1))),FORECAST(C421,INDEX('Sample Input'!$C$7:$P$7,MATCH(C421,'Sample Input'!$C$9:$P$9,1)):INDEX('Sample Input'!$C$7:$P$7,MATCH(C421,'Sample Input'!$C$9:$P$9,1)+1),INDEX('Sample Input'!$C$9:$P$9,MATCH(C421,'Sample Input'!$C$9:$P$9,1)):INDEX('Sample Input'!$C$9:$P$9,MATCH(C421,'Sample Input'!$C$9:$P$9,1)+1)))</f>
        <v>0</v>
      </c>
      <c r="R421" s="50">
        <f>IF(INDEX('Sample Input'!$C$9:$P$9,MATCH(C421,'Sample Input'!$C$9:$P$9,1))&gt;=20,FORECAST(C421,INDEX('Sample Input'!$C$8:$P$8,MATCH(C421,'Sample Input'!$C$9:$P$9,1)-1):INDEX('Sample Input'!$C$8:$P$8,MATCH(C421,'Sample Input'!$C$9:$P$9,1)),INDEX('Sample Input'!$C$9:$P$9,MATCH(C421,'Sample Input'!$C$9:$P$9,1)-1):INDEX('Sample Input'!$C$9:$P$9,MATCH(C421,'Sample Input'!$C$9:$P$9,1))),FORECAST(C421,INDEX('Sample Input'!$C$8:$P$8,MATCH(C421,'Sample Input'!$C$9:$P$9,1)):INDEX('Sample Input'!$C$8:$P$8,MATCH(C421,'Sample Input'!$C$9:$P$9,1)+1),INDEX('Sample Input'!$C$9:$P$9,MATCH(C421,'Sample Input'!$C$9:$P$9,1)):INDEX('Sample Input'!$C$9:$P$9,MATCH(C421,'Sample Input'!$C$9:$P$9,1)+1)))</f>
        <v>0</v>
      </c>
      <c r="T421" s="32">
        <f t="shared" si="142"/>
        <v>69.912385983813749</v>
      </c>
      <c r="U421" s="33">
        <f t="shared" si="143"/>
        <v>0</v>
      </c>
      <c r="V421" s="33">
        <f t="shared" si="144"/>
        <v>0</v>
      </c>
      <c r="W421" s="34">
        <f t="shared" si="145"/>
        <v>0.38612843750000014</v>
      </c>
      <c r="X421" s="34">
        <f t="shared" si="146"/>
        <v>0.40625000000000011</v>
      </c>
      <c r="Y421" s="34">
        <f t="shared" si="147"/>
        <v>0.44234531250000014</v>
      </c>
      <c r="Z421" s="35">
        <f t="shared" si="148"/>
        <v>104</v>
      </c>
      <c r="AA421" s="35">
        <f t="shared" si="149"/>
        <v>104</v>
      </c>
      <c r="AB421" s="35">
        <f t="shared" si="150"/>
        <v>104</v>
      </c>
      <c r="AC421" s="35">
        <f t="shared" si="151"/>
        <v>171</v>
      </c>
      <c r="AD421" s="35">
        <f t="shared" si="152"/>
        <v>171</v>
      </c>
      <c r="AE421" s="36">
        <f t="shared" si="153"/>
        <v>171</v>
      </c>
    </row>
    <row r="422" spans="1:31" x14ac:dyDescent="0.25">
      <c r="A422" s="56">
        <v>417</v>
      </c>
      <c r="C422" s="32">
        <f t="shared" si="132"/>
        <v>69.981170949933698</v>
      </c>
      <c r="D422" s="33">
        <f>IF(INDEX('Sample Input'!$C$9:$P$9,MATCH(C422,'Sample Input'!$C$9:$P$9,1))&gt;=20,FORECAST(C422,INDEX('Sample Input'!$C$10:$P$10,MATCH(C422,'Sample Input'!$C$9:$P$9,1)-1):INDEX('Sample Input'!$C$10:$P$10,MATCH(C422,'Sample Input'!$C$9:$P$9,1)),INDEX('Sample Input'!$C$9:$P$9,MATCH(C422,'Sample Input'!$C$9:$P$9,1)-1):INDEX('Sample Input'!$C$9:$P$9,MATCH(C422,'Sample Input'!$C$9:$P$9,1))),FORECAST(C422,INDEX('Sample Input'!$C$10:$P$10,MATCH(C422,'Sample Input'!$C$9:$P$9,1)):INDEX('Sample Input'!$C$10:$P$10,MATCH(C422,'Sample Input'!$C$9:$P$9,1)+1),INDEX('Sample Input'!$C$9:$P$9,MATCH(C422,'Sample Input'!$C$9:$P$9,1)):INDEX('Sample Input'!$C$9:$P$9,MATCH(C422,'Sample Input'!$C$9:$P$9,1)+1)))</f>
        <v>0</v>
      </c>
      <c r="E422" s="33">
        <f>IF(INDEX('Sample Input'!$C$9:$P$9,MATCH(C422,'Sample Input'!$C$9:$P$9,1))&gt;=20,FORECAST(C422,INDEX('Sample Input'!$C$11:$P$11,MATCH(C422,'Sample Input'!$C$9:$P$9,1)-1):INDEX('Sample Input'!$C$11:$P$11,MATCH(C422,'Sample Input'!$C$9:$P$9,1)),INDEX('Sample Input'!$C$9:$P$9,MATCH(C422,'Sample Input'!$C$9:$P$9,1)-1):INDEX('Sample Input'!$C$9:$P$9,MATCH(C422,'Sample Input'!$C$9:$P$9,1))),FORECAST(C422,INDEX('Sample Input'!$C$11:$P$11,MATCH(C422,'Sample Input'!$C$9:$P$9,1)):INDEX('Sample Input'!$C$11:$P$11,MATCH(C422,'Sample Input'!$C$9:$P$9,1)+1),INDEX('Sample Input'!$C$9:$P$9,MATCH(C422,'Sample Input'!$C$9:$P$9,1)):INDEX('Sample Input'!$C$9:$P$9,MATCH(C422,'Sample Input'!$C$9:$P$9,1)+1)))</f>
        <v>0</v>
      </c>
      <c r="F422" s="34">
        <f t="shared" si="133"/>
        <v>0.38705663085937503</v>
      </c>
      <c r="G422" s="34">
        <f t="shared" si="134"/>
        <v>0.4072265625</v>
      </c>
      <c r="H422" s="34">
        <f t="shared" si="135"/>
        <v>0.44340864257812501</v>
      </c>
      <c r="I422" s="35">
        <f t="shared" si="136"/>
        <v>104</v>
      </c>
      <c r="J422" s="35">
        <f t="shared" si="137"/>
        <v>104</v>
      </c>
      <c r="K422" s="35">
        <f t="shared" si="138"/>
        <v>104</v>
      </c>
      <c r="L422" s="35">
        <f t="shared" si="139"/>
        <v>171</v>
      </c>
      <c r="M422" s="35">
        <f t="shared" si="140"/>
        <v>171</v>
      </c>
      <c r="N422" s="36">
        <f t="shared" si="141"/>
        <v>171</v>
      </c>
      <c r="P422" s="48">
        <f>IF(INDEX('Sample Input'!$C$6:$P$6,MATCH(C422,'Sample Input'!$C$9:$P$9,1))&gt;='Sample Input'!$O$9,FORECAST(C422,INDEX('Sample Input'!$C$6:$P$6,MATCH(C422,'Sample Input'!$C$9:$P$9,1)-1):INDEX('Sample Input'!$C$6:$P$6,MATCH(C422,'Sample Input'!$C$9:$P$9,1)),INDEX('Sample Input'!$C$9:$P$9,MATCH(C422,'Sample Input'!$C$9:$P$9,1)-1):INDEX('Sample Input'!$C$9:$P$9,MATCH(C422,'Sample Input'!$C$9:$P$9,1))),FORECAST(C422,INDEX('Sample Input'!$C$6:$P$6,MATCH(C422,'Sample Input'!$C$9:$P$9,1)):INDEX('Sample Input'!$C$6:$P$6,MATCH(C422,'Sample Input'!$C$9:$P$9,1)+1),INDEX('Sample Input'!$C$9:$P$9,MATCH(C422,'Sample Input'!$C$9:$P$9,1)):INDEX('Sample Input'!$C$9:$P$9,MATCH(C422,'Sample Input'!$C$9:$P$9,1)+1)))</f>
        <v>69.981170949933698</v>
      </c>
      <c r="Q422" s="49">
        <f>IF(INDEX('Sample Input'!$C$9:$P$9,MATCH(C422,'Sample Input'!$C$9:$P$9,1))&gt;=20,FORECAST(C422,INDEX('Sample Input'!$C$7:$P$7,MATCH(C422,'Sample Input'!$C$9:$P$9,1)-1):INDEX('Sample Input'!$C$7:$P$7,MATCH(C422,'Sample Input'!$C$9:$P$9,1)),INDEX('Sample Input'!$C$9:$P$9,MATCH(C422,'Sample Input'!$C$9:$P$9,1)-1):INDEX('Sample Input'!$C$9:$P$9,MATCH(C422,'Sample Input'!$C$9:$P$9,1))),FORECAST(C422,INDEX('Sample Input'!$C$7:$P$7,MATCH(C422,'Sample Input'!$C$9:$P$9,1)):INDEX('Sample Input'!$C$7:$P$7,MATCH(C422,'Sample Input'!$C$9:$P$9,1)+1),INDEX('Sample Input'!$C$9:$P$9,MATCH(C422,'Sample Input'!$C$9:$P$9,1)):INDEX('Sample Input'!$C$9:$P$9,MATCH(C422,'Sample Input'!$C$9:$P$9,1)+1)))</f>
        <v>0</v>
      </c>
      <c r="R422" s="50">
        <f>IF(INDEX('Sample Input'!$C$9:$P$9,MATCH(C422,'Sample Input'!$C$9:$P$9,1))&gt;=20,FORECAST(C422,INDEX('Sample Input'!$C$8:$P$8,MATCH(C422,'Sample Input'!$C$9:$P$9,1)-1):INDEX('Sample Input'!$C$8:$P$8,MATCH(C422,'Sample Input'!$C$9:$P$9,1)),INDEX('Sample Input'!$C$9:$P$9,MATCH(C422,'Sample Input'!$C$9:$P$9,1)-1):INDEX('Sample Input'!$C$9:$P$9,MATCH(C422,'Sample Input'!$C$9:$P$9,1))),FORECAST(C422,INDEX('Sample Input'!$C$8:$P$8,MATCH(C422,'Sample Input'!$C$9:$P$9,1)):INDEX('Sample Input'!$C$8:$P$8,MATCH(C422,'Sample Input'!$C$9:$P$9,1)+1),INDEX('Sample Input'!$C$9:$P$9,MATCH(C422,'Sample Input'!$C$9:$P$9,1)):INDEX('Sample Input'!$C$9:$P$9,MATCH(C422,'Sample Input'!$C$9:$P$9,1)+1)))</f>
        <v>0</v>
      </c>
      <c r="T422" s="32">
        <f t="shared" si="142"/>
        <v>69.981170949933698</v>
      </c>
      <c r="U422" s="33">
        <f t="shared" si="143"/>
        <v>0</v>
      </c>
      <c r="V422" s="33">
        <f t="shared" si="144"/>
        <v>0</v>
      </c>
      <c r="W422" s="34">
        <f t="shared" si="145"/>
        <v>0.38705663085937503</v>
      </c>
      <c r="X422" s="34">
        <f t="shared" si="146"/>
        <v>0.4072265625</v>
      </c>
      <c r="Y422" s="34">
        <f t="shared" si="147"/>
        <v>0.44340864257812501</v>
      </c>
      <c r="Z422" s="35">
        <f t="shared" si="148"/>
        <v>104</v>
      </c>
      <c r="AA422" s="35">
        <f t="shared" si="149"/>
        <v>104</v>
      </c>
      <c r="AB422" s="35">
        <f t="shared" si="150"/>
        <v>104</v>
      </c>
      <c r="AC422" s="35">
        <f t="shared" si="151"/>
        <v>171</v>
      </c>
      <c r="AD422" s="35">
        <f t="shared" si="152"/>
        <v>171</v>
      </c>
      <c r="AE422" s="36">
        <f t="shared" si="153"/>
        <v>171</v>
      </c>
    </row>
    <row r="423" spans="1:31" x14ac:dyDescent="0.25">
      <c r="A423" s="56">
        <v>418</v>
      </c>
      <c r="C423" s="32">
        <f t="shared" si="132"/>
        <v>70.049846035799163</v>
      </c>
      <c r="D423" s="33">
        <f>IF(INDEX('Sample Input'!$C$9:$P$9,MATCH(C423,'Sample Input'!$C$9:$P$9,1))&gt;=20,FORECAST(C423,INDEX('Sample Input'!$C$10:$P$10,MATCH(C423,'Sample Input'!$C$9:$P$9,1)-1):INDEX('Sample Input'!$C$10:$P$10,MATCH(C423,'Sample Input'!$C$9:$P$9,1)),INDEX('Sample Input'!$C$9:$P$9,MATCH(C423,'Sample Input'!$C$9:$P$9,1)-1):INDEX('Sample Input'!$C$9:$P$9,MATCH(C423,'Sample Input'!$C$9:$P$9,1))),FORECAST(C423,INDEX('Sample Input'!$C$10:$P$10,MATCH(C423,'Sample Input'!$C$9:$P$9,1)):INDEX('Sample Input'!$C$10:$P$10,MATCH(C423,'Sample Input'!$C$9:$P$9,1)+1),INDEX('Sample Input'!$C$9:$P$9,MATCH(C423,'Sample Input'!$C$9:$P$9,1)):INDEX('Sample Input'!$C$9:$P$9,MATCH(C423,'Sample Input'!$C$9:$P$9,1)+1)))</f>
        <v>0</v>
      </c>
      <c r="E423" s="33">
        <f>IF(INDEX('Sample Input'!$C$9:$P$9,MATCH(C423,'Sample Input'!$C$9:$P$9,1))&gt;=20,FORECAST(C423,INDEX('Sample Input'!$C$11:$P$11,MATCH(C423,'Sample Input'!$C$9:$P$9,1)-1):INDEX('Sample Input'!$C$11:$P$11,MATCH(C423,'Sample Input'!$C$9:$P$9,1)),INDEX('Sample Input'!$C$9:$P$9,MATCH(C423,'Sample Input'!$C$9:$P$9,1)-1):INDEX('Sample Input'!$C$9:$P$9,MATCH(C423,'Sample Input'!$C$9:$P$9,1))),FORECAST(C423,INDEX('Sample Input'!$C$11:$P$11,MATCH(C423,'Sample Input'!$C$9:$P$9,1)):INDEX('Sample Input'!$C$11:$P$11,MATCH(C423,'Sample Input'!$C$9:$P$9,1)+1),INDEX('Sample Input'!$C$9:$P$9,MATCH(C423,'Sample Input'!$C$9:$P$9,1)):INDEX('Sample Input'!$C$9:$P$9,MATCH(C423,'Sample Input'!$C$9:$P$9,1)+1)))</f>
        <v>0</v>
      </c>
      <c r="F423" s="34">
        <f t="shared" si="133"/>
        <v>0.38798482421875002</v>
      </c>
      <c r="G423" s="34">
        <f t="shared" si="134"/>
        <v>0.408203125</v>
      </c>
      <c r="H423" s="34">
        <f t="shared" si="135"/>
        <v>0.44447197265625005</v>
      </c>
      <c r="I423" s="35">
        <f t="shared" si="136"/>
        <v>104</v>
      </c>
      <c r="J423" s="35">
        <f t="shared" si="137"/>
        <v>104</v>
      </c>
      <c r="K423" s="35">
        <f t="shared" si="138"/>
        <v>104</v>
      </c>
      <c r="L423" s="35">
        <f t="shared" si="139"/>
        <v>171</v>
      </c>
      <c r="M423" s="35">
        <f t="shared" si="140"/>
        <v>171</v>
      </c>
      <c r="N423" s="36">
        <f t="shared" si="141"/>
        <v>171</v>
      </c>
      <c r="P423" s="48">
        <f>IF(INDEX('Sample Input'!$C$6:$P$6,MATCH(C423,'Sample Input'!$C$9:$P$9,1))&gt;='Sample Input'!$O$9,FORECAST(C423,INDEX('Sample Input'!$C$6:$P$6,MATCH(C423,'Sample Input'!$C$9:$P$9,1)-1):INDEX('Sample Input'!$C$6:$P$6,MATCH(C423,'Sample Input'!$C$9:$P$9,1)),INDEX('Sample Input'!$C$9:$P$9,MATCH(C423,'Sample Input'!$C$9:$P$9,1)-1):INDEX('Sample Input'!$C$9:$P$9,MATCH(C423,'Sample Input'!$C$9:$P$9,1))),FORECAST(C423,INDEX('Sample Input'!$C$6:$P$6,MATCH(C423,'Sample Input'!$C$9:$P$9,1)):INDEX('Sample Input'!$C$6:$P$6,MATCH(C423,'Sample Input'!$C$9:$P$9,1)+1),INDEX('Sample Input'!$C$9:$P$9,MATCH(C423,'Sample Input'!$C$9:$P$9,1)):INDEX('Sample Input'!$C$9:$P$9,MATCH(C423,'Sample Input'!$C$9:$P$9,1)+1)))</f>
        <v>70.049846035799163</v>
      </c>
      <c r="Q423" s="49">
        <f>IF(INDEX('Sample Input'!$C$9:$P$9,MATCH(C423,'Sample Input'!$C$9:$P$9,1))&gt;=20,FORECAST(C423,INDEX('Sample Input'!$C$7:$P$7,MATCH(C423,'Sample Input'!$C$9:$P$9,1)-1):INDEX('Sample Input'!$C$7:$P$7,MATCH(C423,'Sample Input'!$C$9:$P$9,1)),INDEX('Sample Input'!$C$9:$P$9,MATCH(C423,'Sample Input'!$C$9:$P$9,1)-1):INDEX('Sample Input'!$C$9:$P$9,MATCH(C423,'Sample Input'!$C$9:$P$9,1))),FORECAST(C423,INDEX('Sample Input'!$C$7:$P$7,MATCH(C423,'Sample Input'!$C$9:$P$9,1)):INDEX('Sample Input'!$C$7:$P$7,MATCH(C423,'Sample Input'!$C$9:$P$9,1)+1),INDEX('Sample Input'!$C$9:$P$9,MATCH(C423,'Sample Input'!$C$9:$P$9,1)):INDEX('Sample Input'!$C$9:$P$9,MATCH(C423,'Sample Input'!$C$9:$P$9,1)+1)))</f>
        <v>0</v>
      </c>
      <c r="R423" s="50">
        <f>IF(INDEX('Sample Input'!$C$9:$P$9,MATCH(C423,'Sample Input'!$C$9:$P$9,1))&gt;=20,FORECAST(C423,INDEX('Sample Input'!$C$8:$P$8,MATCH(C423,'Sample Input'!$C$9:$P$9,1)-1):INDEX('Sample Input'!$C$8:$P$8,MATCH(C423,'Sample Input'!$C$9:$P$9,1)),INDEX('Sample Input'!$C$9:$P$9,MATCH(C423,'Sample Input'!$C$9:$P$9,1)-1):INDEX('Sample Input'!$C$9:$P$9,MATCH(C423,'Sample Input'!$C$9:$P$9,1))),FORECAST(C423,INDEX('Sample Input'!$C$8:$P$8,MATCH(C423,'Sample Input'!$C$9:$P$9,1)):INDEX('Sample Input'!$C$8:$P$8,MATCH(C423,'Sample Input'!$C$9:$P$9,1)+1),INDEX('Sample Input'!$C$9:$P$9,MATCH(C423,'Sample Input'!$C$9:$P$9,1)):INDEX('Sample Input'!$C$9:$P$9,MATCH(C423,'Sample Input'!$C$9:$P$9,1)+1)))</f>
        <v>0</v>
      </c>
      <c r="T423" s="32">
        <f t="shared" si="142"/>
        <v>70.049846035799163</v>
      </c>
      <c r="U423" s="33">
        <f t="shared" si="143"/>
        <v>0</v>
      </c>
      <c r="V423" s="33">
        <f t="shared" si="144"/>
        <v>0</v>
      </c>
      <c r="W423" s="34">
        <f t="shared" si="145"/>
        <v>0.38798482421875002</v>
      </c>
      <c r="X423" s="34">
        <f t="shared" si="146"/>
        <v>0.408203125</v>
      </c>
      <c r="Y423" s="34">
        <f t="shared" si="147"/>
        <v>0.44447197265625005</v>
      </c>
      <c r="Z423" s="35">
        <f t="shared" si="148"/>
        <v>104</v>
      </c>
      <c r="AA423" s="35">
        <f t="shared" si="149"/>
        <v>104</v>
      </c>
      <c r="AB423" s="35">
        <f t="shared" si="150"/>
        <v>104</v>
      </c>
      <c r="AC423" s="35">
        <f t="shared" si="151"/>
        <v>171</v>
      </c>
      <c r="AD423" s="35">
        <f t="shared" si="152"/>
        <v>171</v>
      </c>
      <c r="AE423" s="36">
        <f t="shared" si="153"/>
        <v>171</v>
      </c>
    </row>
    <row r="424" spans="1:31" x14ac:dyDescent="0.25">
      <c r="A424" s="56">
        <v>419</v>
      </c>
      <c r="C424" s="32">
        <f t="shared" si="132"/>
        <v>70.118411679180795</v>
      </c>
      <c r="D424" s="33">
        <f>IF(INDEX('Sample Input'!$C$9:$P$9,MATCH(C424,'Sample Input'!$C$9:$P$9,1))&gt;=20,FORECAST(C424,INDEX('Sample Input'!$C$10:$P$10,MATCH(C424,'Sample Input'!$C$9:$P$9,1)-1):INDEX('Sample Input'!$C$10:$P$10,MATCH(C424,'Sample Input'!$C$9:$P$9,1)),INDEX('Sample Input'!$C$9:$P$9,MATCH(C424,'Sample Input'!$C$9:$P$9,1)-1):INDEX('Sample Input'!$C$9:$P$9,MATCH(C424,'Sample Input'!$C$9:$P$9,1))),FORECAST(C424,INDEX('Sample Input'!$C$10:$P$10,MATCH(C424,'Sample Input'!$C$9:$P$9,1)):INDEX('Sample Input'!$C$10:$P$10,MATCH(C424,'Sample Input'!$C$9:$P$9,1)+1),INDEX('Sample Input'!$C$9:$P$9,MATCH(C424,'Sample Input'!$C$9:$P$9,1)):INDEX('Sample Input'!$C$9:$P$9,MATCH(C424,'Sample Input'!$C$9:$P$9,1)+1)))</f>
        <v>0</v>
      </c>
      <c r="E424" s="33">
        <f>IF(INDEX('Sample Input'!$C$9:$P$9,MATCH(C424,'Sample Input'!$C$9:$P$9,1))&gt;=20,FORECAST(C424,INDEX('Sample Input'!$C$11:$P$11,MATCH(C424,'Sample Input'!$C$9:$P$9,1)-1):INDEX('Sample Input'!$C$11:$P$11,MATCH(C424,'Sample Input'!$C$9:$P$9,1)),INDEX('Sample Input'!$C$9:$P$9,MATCH(C424,'Sample Input'!$C$9:$P$9,1)-1):INDEX('Sample Input'!$C$9:$P$9,MATCH(C424,'Sample Input'!$C$9:$P$9,1))),FORECAST(C424,INDEX('Sample Input'!$C$11:$P$11,MATCH(C424,'Sample Input'!$C$9:$P$9,1)):INDEX('Sample Input'!$C$11:$P$11,MATCH(C424,'Sample Input'!$C$9:$P$9,1)+1),INDEX('Sample Input'!$C$9:$P$9,MATCH(C424,'Sample Input'!$C$9:$P$9,1)):INDEX('Sample Input'!$C$9:$P$9,MATCH(C424,'Sample Input'!$C$9:$P$9,1)+1)))</f>
        <v>0</v>
      </c>
      <c r="F424" s="34">
        <f t="shared" si="133"/>
        <v>0.38891301757812508</v>
      </c>
      <c r="G424" s="34">
        <f t="shared" si="134"/>
        <v>0.40917968750000006</v>
      </c>
      <c r="H424" s="34">
        <f t="shared" si="135"/>
        <v>0.44553530273437508</v>
      </c>
      <c r="I424" s="35">
        <f t="shared" si="136"/>
        <v>104</v>
      </c>
      <c r="J424" s="35">
        <f t="shared" si="137"/>
        <v>104</v>
      </c>
      <c r="K424" s="35">
        <f t="shared" si="138"/>
        <v>104</v>
      </c>
      <c r="L424" s="35">
        <f t="shared" si="139"/>
        <v>171</v>
      </c>
      <c r="M424" s="35">
        <f t="shared" si="140"/>
        <v>171</v>
      </c>
      <c r="N424" s="36">
        <f t="shared" si="141"/>
        <v>171</v>
      </c>
      <c r="P424" s="48">
        <f>IF(INDEX('Sample Input'!$C$6:$P$6,MATCH(C424,'Sample Input'!$C$9:$P$9,1))&gt;='Sample Input'!$O$9,FORECAST(C424,INDEX('Sample Input'!$C$6:$P$6,MATCH(C424,'Sample Input'!$C$9:$P$9,1)-1):INDEX('Sample Input'!$C$6:$P$6,MATCH(C424,'Sample Input'!$C$9:$P$9,1)),INDEX('Sample Input'!$C$9:$P$9,MATCH(C424,'Sample Input'!$C$9:$P$9,1)-1):INDEX('Sample Input'!$C$9:$P$9,MATCH(C424,'Sample Input'!$C$9:$P$9,1))),FORECAST(C424,INDEX('Sample Input'!$C$6:$P$6,MATCH(C424,'Sample Input'!$C$9:$P$9,1)):INDEX('Sample Input'!$C$6:$P$6,MATCH(C424,'Sample Input'!$C$9:$P$9,1)+1),INDEX('Sample Input'!$C$9:$P$9,MATCH(C424,'Sample Input'!$C$9:$P$9,1)):INDEX('Sample Input'!$C$9:$P$9,MATCH(C424,'Sample Input'!$C$9:$P$9,1)+1)))</f>
        <v>70.118411679180795</v>
      </c>
      <c r="Q424" s="49">
        <f>IF(INDEX('Sample Input'!$C$9:$P$9,MATCH(C424,'Sample Input'!$C$9:$P$9,1))&gt;=20,FORECAST(C424,INDEX('Sample Input'!$C$7:$P$7,MATCH(C424,'Sample Input'!$C$9:$P$9,1)-1):INDEX('Sample Input'!$C$7:$P$7,MATCH(C424,'Sample Input'!$C$9:$P$9,1)),INDEX('Sample Input'!$C$9:$P$9,MATCH(C424,'Sample Input'!$C$9:$P$9,1)-1):INDEX('Sample Input'!$C$9:$P$9,MATCH(C424,'Sample Input'!$C$9:$P$9,1))),FORECAST(C424,INDEX('Sample Input'!$C$7:$P$7,MATCH(C424,'Sample Input'!$C$9:$P$9,1)):INDEX('Sample Input'!$C$7:$P$7,MATCH(C424,'Sample Input'!$C$9:$P$9,1)+1),INDEX('Sample Input'!$C$9:$P$9,MATCH(C424,'Sample Input'!$C$9:$P$9,1)):INDEX('Sample Input'!$C$9:$P$9,MATCH(C424,'Sample Input'!$C$9:$P$9,1)+1)))</f>
        <v>0</v>
      </c>
      <c r="R424" s="50">
        <f>IF(INDEX('Sample Input'!$C$9:$P$9,MATCH(C424,'Sample Input'!$C$9:$P$9,1))&gt;=20,FORECAST(C424,INDEX('Sample Input'!$C$8:$P$8,MATCH(C424,'Sample Input'!$C$9:$P$9,1)-1):INDEX('Sample Input'!$C$8:$P$8,MATCH(C424,'Sample Input'!$C$9:$P$9,1)),INDEX('Sample Input'!$C$9:$P$9,MATCH(C424,'Sample Input'!$C$9:$P$9,1)-1):INDEX('Sample Input'!$C$9:$P$9,MATCH(C424,'Sample Input'!$C$9:$P$9,1))),FORECAST(C424,INDEX('Sample Input'!$C$8:$P$8,MATCH(C424,'Sample Input'!$C$9:$P$9,1)):INDEX('Sample Input'!$C$8:$P$8,MATCH(C424,'Sample Input'!$C$9:$P$9,1)+1),INDEX('Sample Input'!$C$9:$P$9,MATCH(C424,'Sample Input'!$C$9:$P$9,1)):INDEX('Sample Input'!$C$9:$P$9,MATCH(C424,'Sample Input'!$C$9:$P$9,1)+1)))</f>
        <v>0</v>
      </c>
      <c r="T424" s="32">
        <f t="shared" si="142"/>
        <v>70.118411679180795</v>
      </c>
      <c r="U424" s="33">
        <f t="shared" si="143"/>
        <v>0</v>
      </c>
      <c r="V424" s="33">
        <f t="shared" si="144"/>
        <v>0</v>
      </c>
      <c r="W424" s="34">
        <f t="shared" si="145"/>
        <v>0.38891301757812508</v>
      </c>
      <c r="X424" s="34">
        <f t="shared" si="146"/>
        <v>0.40917968750000006</v>
      </c>
      <c r="Y424" s="34">
        <f t="shared" si="147"/>
        <v>0.44553530273437508</v>
      </c>
      <c r="Z424" s="35">
        <f t="shared" si="148"/>
        <v>104</v>
      </c>
      <c r="AA424" s="35">
        <f t="shared" si="149"/>
        <v>104</v>
      </c>
      <c r="AB424" s="35">
        <f t="shared" si="150"/>
        <v>104</v>
      </c>
      <c r="AC424" s="35">
        <f t="shared" si="151"/>
        <v>171</v>
      </c>
      <c r="AD424" s="35">
        <f t="shared" si="152"/>
        <v>171</v>
      </c>
      <c r="AE424" s="36">
        <f t="shared" si="153"/>
        <v>171</v>
      </c>
    </row>
    <row r="425" spans="1:31" x14ac:dyDescent="0.25">
      <c r="A425" s="56">
        <v>420</v>
      </c>
      <c r="C425" s="32">
        <f t="shared" si="132"/>
        <v>70.186868315065382</v>
      </c>
      <c r="D425" s="33">
        <f>IF(INDEX('Sample Input'!$C$9:$P$9,MATCH(C425,'Sample Input'!$C$9:$P$9,1))&gt;=20,FORECAST(C425,INDEX('Sample Input'!$C$10:$P$10,MATCH(C425,'Sample Input'!$C$9:$P$9,1)-1):INDEX('Sample Input'!$C$10:$P$10,MATCH(C425,'Sample Input'!$C$9:$P$9,1)),INDEX('Sample Input'!$C$9:$P$9,MATCH(C425,'Sample Input'!$C$9:$P$9,1)-1):INDEX('Sample Input'!$C$9:$P$9,MATCH(C425,'Sample Input'!$C$9:$P$9,1))),FORECAST(C425,INDEX('Sample Input'!$C$10:$P$10,MATCH(C425,'Sample Input'!$C$9:$P$9,1)):INDEX('Sample Input'!$C$10:$P$10,MATCH(C425,'Sample Input'!$C$9:$P$9,1)+1),INDEX('Sample Input'!$C$9:$P$9,MATCH(C425,'Sample Input'!$C$9:$P$9,1)):INDEX('Sample Input'!$C$9:$P$9,MATCH(C425,'Sample Input'!$C$9:$P$9,1)+1)))</f>
        <v>0</v>
      </c>
      <c r="E425" s="33">
        <f>IF(INDEX('Sample Input'!$C$9:$P$9,MATCH(C425,'Sample Input'!$C$9:$P$9,1))&gt;=20,FORECAST(C425,INDEX('Sample Input'!$C$11:$P$11,MATCH(C425,'Sample Input'!$C$9:$P$9,1)-1):INDEX('Sample Input'!$C$11:$P$11,MATCH(C425,'Sample Input'!$C$9:$P$9,1)),INDEX('Sample Input'!$C$9:$P$9,MATCH(C425,'Sample Input'!$C$9:$P$9,1)-1):INDEX('Sample Input'!$C$9:$P$9,MATCH(C425,'Sample Input'!$C$9:$P$9,1))),FORECAST(C425,INDEX('Sample Input'!$C$11:$P$11,MATCH(C425,'Sample Input'!$C$9:$P$9,1)):INDEX('Sample Input'!$C$11:$P$11,MATCH(C425,'Sample Input'!$C$9:$P$9,1)+1),INDEX('Sample Input'!$C$9:$P$9,MATCH(C425,'Sample Input'!$C$9:$P$9,1)):INDEX('Sample Input'!$C$9:$P$9,MATCH(C425,'Sample Input'!$C$9:$P$9,1)+1)))</f>
        <v>0</v>
      </c>
      <c r="F425" s="34">
        <f t="shared" si="133"/>
        <v>0.38984121093750013</v>
      </c>
      <c r="G425" s="34">
        <f t="shared" si="134"/>
        <v>0.41015625000000011</v>
      </c>
      <c r="H425" s="34">
        <f t="shared" si="135"/>
        <v>0.44659863281250017</v>
      </c>
      <c r="I425" s="35">
        <f t="shared" si="136"/>
        <v>105</v>
      </c>
      <c r="J425" s="35">
        <f t="shared" si="137"/>
        <v>105</v>
      </c>
      <c r="K425" s="35">
        <f t="shared" si="138"/>
        <v>105</v>
      </c>
      <c r="L425" s="35">
        <f t="shared" si="139"/>
        <v>172</v>
      </c>
      <c r="M425" s="35">
        <f t="shared" si="140"/>
        <v>172</v>
      </c>
      <c r="N425" s="36">
        <f t="shared" si="141"/>
        <v>172</v>
      </c>
      <c r="P425" s="48">
        <f>IF(INDEX('Sample Input'!$C$6:$P$6,MATCH(C425,'Sample Input'!$C$9:$P$9,1))&gt;='Sample Input'!$O$9,FORECAST(C425,INDEX('Sample Input'!$C$6:$P$6,MATCH(C425,'Sample Input'!$C$9:$P$9,1)-1):INDEX('Sample Input'!$C$6:$P$6,MATCH(C425,'Sample Input'!$C$9:$P$9,1)),INDEX('Sample Input'!$C$9:$P$9,MATCH(C425,'Sample Input'!$C$9:$P$9,1)-1):INDEX('Sample Input'!$C$9:$P$9,MATCH(C425,'Sample Input'!$C$9:$P$9,1))),FORECAST(C425,INDEX('Sample Input'!$C$6:$P$6,MATCH(C425,'Sample Input'!$C$9:$P$9,1)):INDEX('Sample Input'!$C$6:$P$6,MATCH(C425,'Sample Input'!$C$9:$P$9,1)+1),INDEX('Sample Input'!$C$9:$P$9,MATCH(C425,'Sample Input'!$C$9:$P$9,1)):INDEX('Sample Input'!$C$9:$P$9,MATCH(C425,'Sample Input'!$C$9:$P$9,1)+1)))</f>
        <v>70.186868315065382</v>
      </c>
      <c r="Q425" s="49">
        <f>IF(INDEX('Sample Input'!$C$9:$P$9,MATCH(C425,'Sample Input'!$C$9:$P$9,1))&gt;=20,FORECAST(C425,INDEX('Sample Input'!$C$7:$P$7,MATCH(C425,'Sample Input'!$C$9:$P$9,1)-1):INDEX('Sample Input'!$C$7:$P$7,MATCH(C425,'Sample Input'!$C$9:$P$9,1)),INDEX('Sample Input'!$C$9:$P$9,MATCH(C425,'Sample Input'!$C$9:$P$9,1)-1):INDEX('Sample Input'!$C$9:$P$9,MATCH(C425,'Sample Input'!$C$9:$P$9,1))),FORECAST(C425,INDEX('Sample Input'!$C$7:$P$7,MATCH(C425,'Sample Input'!$C$9:$P$9,1)):INDEX('Sample Input'!$C$7:$P$7,MATCH(C425,'Sample Input'!$C$9:$P$9,1)+1),INDEX('Sample Input'!$C$9:$P$9,MATCH(C425,'Sample Input'!$C$9:$P$9,1)):INDEX('Sample Input'!$C$9:$P$9,MATCH(C425,'Sample Input'!$C$9:$P$9,1)+1)))</f>
        <v>0</v>
      </c>
      <c r="R425" s="50">
        <f>IF(INDEX('Sample Input'!$C$9:$P$9,MATCH(C425,'Sample Input'!$C$9:$P$9,1))&gt;=20,FORECAST(C425,INDEX('Sample Input'!$C$8:$P$8,MATCH(C425,'Sample Input'!$C$9:$P$9,1)-1):INDEX('Sample Input'!$C$8:$P$8,MATCH(C425,'Sample Input'!$C$9:$P$9,1)),INDEX('Sample Input'!$C$9:$P$9,MATCH(C425,'Sample Input'!$C$9:$P$9,1)-1):INDEX('Sample Input'!$C$9:$P$9,MATCH(C425,'Sample Input'!$C$9:$P$9,1))),FORECAST(C425,INDEX('Sample Input'!$C$8:$P$8,MATCH(C425,'Sample Input'!$C$9:$P$9,1)):INDEX('Sample Input'!$C$8:$P$8,MATCH(C425,'Sample Input'!$C$9:$P$9,1)+1),INDEX('Sample Input'!$C$9:$P$9,MATCH(C425,'Sample Input'!$C$9:$P$9,1)):INDEX('Sample Input'!$C$9:$P$9,MATCH(C425,'Sample Input'!$C$9:$P$9,1)+1)))</f>
        <v>0</v>
      </c>
      <c r="T425" s="32">
        <f t="shared" si="142"/>
        <v>70.186868315065382</v>
      </c>
      <c r="U425" s="33">
        <f t="shared" si="143"/>
        <v>0</v>
      </c>
      <c r="V425" s="33">
        <f t="shared" si="144"/>
        <v>0</v>
      </c>
      <c r="W425" s="34">
        <f t="shared" si="145"/>
        <v>0.38984121093750013</v>
      </c>
      <c r="X425" s="34">
        <f t="shared" si="146"/>
        <v>0.41015625000000011</v>
      </c>
      <c r="Y425" s="34">
        <f t="shared" si="147"/>
        <v>0.44659863281250017</v>
      </c>
      <c r="Z425" s="35">
        <f t="shared" si="148"/>
        <v>105</v>
      </c>
      <c r="AA425" s="35">
        <f t="shared" si="149"/>
        <v>105</v>
      </c>
      <c r="AB425" s="35">
        <f t="shared" si="150"/>
        <v>105</v>
      </c>
      <c r="AC425" s="35">
        <f t="shared" si="151"/>
        <v>172</v>
      </c>
      <c r="AD425" s="35">
        <f t="shared" si="152"/>
        <v>172</v>
      </c>
      <c r="AE425" s="36">
        <f t="shared" si="153"/>
        <v>172</v>
      </c>
    </row>
    <row r="426" spans="1:31" x14ac:dyDescent="0.25">
      <c r="A426" s="56">
        <v>421</v>
      </c>
      <c r="C426" s="32">
        <f t="shared" si="132"/>
        <v>70.255216375680035</v>
      </c>
      <c r="D426" s="33">
        <f>IF(INDEX('Sample Input'!$C$9:$P$9,MATCH(C426,'Sample Input'!$C$9:$P$9,1))&gt;=20,FORECAST(C426,INDEX('Sample Input'!$C$10:$P$10,MATCH(C426,'Sample Input'!$C$9:$P$9,1)-1):INDEX('Sample Input'!$C$10:$P$10,MATCH(C426,'Sample Input'!$C$9:$P$9,1)),INDEX('Sample Input'!$C$9:$P$9,MATCH(C426,'Sample Input'!$C$9:$P$9,1)-1):INDEX('Sample Input'!$C$9:$P$9,MATCH(C426,'Sample Input'!$C$9:$P$9,1))),FORECAST(C426,INDEX('Sample Input'!$C$10:$P$10,MATCH(C426,'Sample Input'!$C$9:$P$9,1)):INDEX('Sample Input'!$C$10:$P$10,MATCH(C426,'Sample Input'!$C$9:$P$9,1)+1),INDEX('Sample Input'!$C$9:$P$9,MATCH(C426,'Sample Input'!$C$9:$P$9,1)):INDEX('Sample Input'!$C$9:$P$9,MATCH(C426,'Sample Input'!$C$9:$P$9,1)+1)))</f>
        <v>0</v>
      </c>
      <c r="E426" s="33">
        <f>IF(INDEX('Sample Input'!$C$9:$P$9,MATCH(C426,'Sample Input'!$C$9:$P$9,1))&gt;=20,FORECAST(C426,INDEX('Sample Input'!$C$11:$P$11,MATCH(C426,'Sample Input'!$C$9:$P$9,1)-1):INDEX('Sample Input'!$C$11:$P$11,MATCH(C426,'Sample Input'!$C$9:$P$9,1)),INDEX('Sample Input'!$C$9:$P$9,MATCH(C426,'Sample Input'!$C$9:$P$9,1)-1):INDEX('Sample Input'!$C$9:$P$9,MATCH(C426,'Sample Input'!$C$9:$P$9,1))),FORECAST(C426,INDEX('Sample Input'!$C$11:$P$11,MATCH(C426,'Sample Input'!$C$9:$P$9,1)):INDEX('Sample Input'!$C$11:$P$11,MATCH(C426,'Sample Input'!$C$9:$P$9,1)+1),INDEX('Sample Input'!$C$9:$P$9,MATCH(C426,'Sample Input'!$C$9:$P$9,1)):INDEX('Sample Input'!$C$9:$P$9,MATCH(C426,'Sample Input'!$C$9:$P$9,1)+1)))</f>
        <v>0</v>
      </c>
      <c r="F426" s="34">
        <f t="shared" si="133"/>
        <v>0.39076940429687501</v>
      </c>
      <c r="G426" s="34">
        <f t="shared" si="134"/>
        <v>0.4111328125</v>
      </c>
      <c r="H426" s="34">
        <f t="shared" si="135"/>
        <v>0.44766196289062504</v>
      </c>
      <c r="I426" s="35">
        <f t="shared" si="136"/>
        <v>105</v>
      </c>
      <c r="J426" s="35">
        <f t="shared" si="137"/>
        <v>105</v>
      </c>
      <c r="K426" s="35">
        <f t="shared" si="138"/>
        <v>105</v>
      </c>
      <c r="L426" s="35">
        <f t="shared" si="139"/>
        <v>172</v>
      </c>
      <c r="M426" s="35">
        <f t="shared" si="140"/>
        <v>172</v>
      </c>
      <c r="N426" s="36">
        <f t="shared" si="141"/>
        <v>172</v>
      </c>
      <c r="P426" s="48">
        <f>IF(INDEX('Sample Input'!$C$6:$P$6,MATCH(C426,'Sample Input'!$C$9:$P$9,1))&gt;='Sample Input'!$O$9,FORECAST(C426,INDEX('Sample Input'!$C$6:$P$6,MATCH(C426,'Sample Input'!$C$9:$P$9,1)-1):INDEX('Sample Input'!$C$6:$P$6,MATCH(C426,'Sample Input'!$C$9:$P$9,1)),INDEX('Sample Input'!$C$9:$P$9,MATCH(C426,'Sample Input'!$C$9:$P$9,1)-1):INDEX('Sample Input'!$C$9:$P$9,MATCH(C426,'Sample Input'!$C$9:$P$9,1))),FORECAST(C426,INDEX('Sample Input'!$C$6:$P$6,MATCH(C426,'Sample Input'!$C$9:$P$9,1)):INDEX('Sample Input'!$C$6:$P$6,MATCH(C426,'Sample Input'!$C$9:$P$9,1)+1),INDEX('Sample Input'!$C$9:$P$9,MATCH(C426,'Sample Input'!$C$9:$P$9,1)):INDEX('Sample Input'!$C$9:$P$9,MATCH(C426,'Sample Input'!$C$9:$P$9,1)+1)))</f>
        <v>70.255216375680035</v>
      </c>
      <c r="Q426" s="49">
        <f>IF(INDEX('Sample Input'!$C$9:$P$9,MATCH(C426,'Sample Input'!$C$9:$P$9,1))&gt;=20,FORECAST(C426,INDEX('Sample Input'!$C$7:$P$7,MATCH(C426,'Sample Input'!$C$9:$P$9,1)-1):INDEX('Sample Input'!$C$7:$P$7,MATCH(C426,'Sample Input'!$C$9:$P$9,1)),INDEX('Sample Input'!$C$9:$P$9,MATCH(C426,'Sample Input'!$C$9:$P$9,1)-1):INDEX('Sample Input'!$C$9:$P$9,MATCH(C426,'Sample Input'!$C$9:$P$9,1))),FORECAST(C426,INDEX('Sample Input'!$C$7:$P$7,MATCH(C426,'Sample Input'!$C$9:$P$9,1)):INDEX('Sample Input'!$C$7:$P$7,MATCH(C426,'Sample Input'!$C$9:$P$9,1)+1),INDEX('Sample Input'!$C$9:$P$9,MATCH(C426,'Sample Input'!$C$9:$P$9,1)):INDEX('Sample Input'!$C$9:$P$9,MATCH(C426,'Sample Input'!$C$9:$P$9,1)+1)))</f>
        <v>0</v>
      </c>
      <c r="R426" s="50">
        <f>IF(INDEX('Sample Input'!$C$9:$P$9,MATCH(C426,'Sample Input'!$C$9:$P$9,1))&gt;=20,FORECAST(C426,INDEX('Sample Input'!$C$8:$P$8,MATCH(C426,'Sample Input'!$C$9:$P$9,1)-1):INDEX('Sample Input'!$C$8:$P$8,MATCH(C426,'Sample Input'!$C$9:$P$9,1)),INDEX('Sample Input'!$C$9:$P$9,MATCH(C426,'Sample Input'!$C$9:$P$9,1)-1):INDEX('Sample Input'!$C$9:$P$9,MATCH(C426,'Sample Input'!$C$9:$P$9,1))),FORECAST(C426,INDEX('Sample Input'!$C$8:$P$8,MATCH(C426,'Sample Input'!$C$9:$P$9,1)):INDEX('Sample Input'!$C$8:$P$8,MATCH(C426,'Sample Input'!$C$9:$P$9,1)+1),INDEX('Sample Input'!$C$9:$P$9,MATCH(C426,'Sample Input'!$C$9:$P$9,1)):INDEX('Sample Input'!$C$9:$P$9,MATCH(C426,'Sample Input'!$C$9:$P$9,1)+1)))</f>
        <v>0</v>
      </c>
      <c r="T426" s="32">
        <f t="shared" si="142"/>
        <v>70.255216375680035</v>
      </c>
      <c r="U426" s="33">
        <f t="shared" si="143"/>
        <v>0</v>
      </c>
      <c r="V426" s="33">
        <f t="shared" si="144"/>
        <v>0</v>
      </c>
      <c r="W426" s="34">
        <f t="shared" si="145"/>
        <v>0.39076940429687501</v>
      </c>
      <c r="X426" s="34">
        <f t="shared" si="146"/>
        <v>0.4111328125</v>
      </c>
      <c r="Y426" s="34">
        <f t="shared" si="147"/>
        <v>0.44766196289062504</v>
      </c>
      <c r="Z426" s="35">
        <f t="shared" si="148"/>
        <v>105</v>
      </c>
      <c r="AA426" s="35">
        <f t="shared" si="149"/>
        <v>105</v>
      </c>
      <c r="AB426" s="35">
        <f t="shared" si="150"/>
        <v>105</v>
      </c>
      <c r="AC426" s="35">
        <f t="shared" si="151"/>
        <v>172</v>
      </c>
      <c r="AD426" s="35">
        <f t="shared" si="152"/>
        <v>172</v>
      </c>
      <c r="AE426" s="36">
        <f t="shared" si="153"/>
        <v>172</v>
      </c>
    </row>
    <row r="427" spans="1:31" x14ac:dyDescent="0.25">
      <c r="A427" s="56">
        <v>422</v>
      </c>
      <c r="C427" s="32">
        <f t="shared" si="132"/>
        <v>70.323456290516262</v>
      </c>
      <c r="D427" s="33">
        <f>IF(INDEX('Sample Input'!$C$9:$P$9,MATCH(C427,'Sample Input'!$C$9:$P$9,1))&gt;=20,FORECAST(C427,INDEX('Sample Input'!$C$10:$P$10,MATCH(C427,'Sample Input'!$C$9:$P$9,1)-1):INDEX('Sample Input'!$C$10:$P$10,MATCH(C427,'Sample Input'!$C$9:$P$9,1)),INDEX('Sample Input'!$C$9:$P$9,MATCH(C427,'Sample Input'!$C$9:$P$9,1)-1):INDEX('Sample Input'!$C$9:$P$9,MATCH(C427,'Sample Input'!$C$9:$P$9,1))),FORECAST(C427,INDEX('Sample Input'!$C$10:$P$10,MATCH(C427,'Sample Input'!$C$9:$P$9,1)):INDEX('Sample Input'!$C$10:$P$10,MATCH(C427,'Sample Input'!$C$9:$P$9,1)+1),INDEX('Sample Input'!$C$9:$P$9,MATCH(C427,'Sample Input'!$C$9:$P$9,1)):INDEX('Sample Input'!$C$9:$P$9,MATCH(C427,'Sample Input'!$C$9:$P$9,1)+1)))</f>
        <v>0</v>
      </c>
      <c r="E427" s="33">
        <f>IF(INDEX('Sample Input'!$C$9:$P$9,MATCH(C427,'Sample Input'!$C$9:$P$9,1))&gt;=20,FORECAST(C427,INDEX('Sample Input'!$C$11:$P$11,MATCH(C427,'Sample Input'!$C$9:$P$9,1)-1):INDEX('Sample Input'!$C$11:$P$11,MATCH(C427,'Sample Input'!$C$9:$P$9,1)),INDEX('Sample Input'!$C$9:$P$9,MATCH(C427,'Sample Input'!$C$9:$P$9,1)-1):INDEX('Sample Input'!$C$9:$P$9,MATCH(C427,'Sample Input'!$C$9:$P$9,1))),FORECAST(C427,INDEX('Sample Input'!$C$11:$P$11,MATCH(C427,'Sample Input'!$C$9:$P$9,1)):INDEX('Sample Input'!$C$11:$P$11,MATCH(C427,'Sample Input'!$C$9:$P$9,1)+1),INDEX('Sample Input'!$C$9:$P$9,MATCH(C427,'Sample Input'!$C$9:$P$9,1)):INDEX('Sample Input'!$C$9:$P$9,MATCH(C427,'Sample Input'!$C$9:$P$9,1)+1)))</f>
        <v>0</v>
      </c>
      <c r="F427" s="34">
        <f t="shared" si="133"/>
        <v>0.39169759765625028</v>
      </c>
      <c r="G427" s="34">
        <f t="shared" si="134"/>
        <v>0.41210937500000028</v>
      </c>
      <c r="H427" s="34">
        <f t="shared" si="135"/>
        <v>0.44872529296875036</v>
      </c>
      <c r="I427" s="35">
        <f t="shared" si="136"/>
        <v>105</v>
      </c>
      <c r="J427" s="35">
        <f t="shared" si="137"/>
        <v>105</v>
      </c>
      <c r="K427" s="35">
        <f t="shared" si="138"/>
        <v>105</v>
      </c>
      <c r="L427" s="35">
        <f t="shared" si="139"/>
        <v>172</v>
      </c>
      <c r="M427" s="35">
        <f t="shared" si="140"/>
        <v>172</v>
      </c>
      <c r="N427" s="36">
        <f t="shared" si="141"/>
        <v>172</v>
      </c>
      <c r="P427" s="48">
        <f>IF(INDEX('Sample Input'!$C$6:$P$6,MATCH(C427,'Sample Input'!$C$9:$P$9,1))&gt;='Sample Input'!$O$9,FORECAST(C427,INDEX('Sample Input'!$C$6:$P$6,MATCH(C427,'Sample Input'!$C$9:$P$9,1)-1):INDEX('Sample Input'!$C$6:$P$6,MATCH(C427,'Sample Input'!$C$9:$P$9,1)),INDEX('Sample Input'!$C$9:$P$9,MATCH(C427,'Sample Input'!$C$9:$P$9,1)-1):INDEX('Sample Input'!$C$9:$P$9,MATCH(C427,'Sample Input'!$C$9:$P$9,1))),FORECAST(C427,INDEX('Sample Input'!$C$6:$P$6,MATCH(C427,'Sample Input'!$C$9:$P$9,1)):INDEX('Sample Input'!$C$6:$P$6,MATCH(C427,'Sample Input'!$C$9:$P$9,1)+1),INDEX('Sample Input'!$C$9:$P$9,MATCH(C427,'Sample Input'!$C$9:$P$9,1)):INDEX('Sample Input'!$C$9:$P$9,MATCH(C427,'Sample Input'!$C$9:$P$9,1)+1)))</f>
        <v>70.323456290516262</v>
      </c>
      <c r="Q427" s="49">
        <f>IF(INDEX('Sample Input'!$C$9:$P$9,MATCH(C427,'Sample Input'!$C$9:$P$9,1))&gt;=20,FORECAST(C427,INDEX('Sample Input'!$C$7:$P$7,MATCH(C427,'Sample Input'!$C$9:$P$9,1)-1):INDEX('Sample Input'!$C$7:$P$7,MATCH(C427,'Sample Input'!$C$9:$P$9,1)),INDEX('Sample Input'!$C$9:$P$9,MATCH(C427,'Sample Input'!$C$9:$P$9,1)-1):INDEX('Sample Input'!$C$9:$P$9,MATCH(C427,'Sample Input'!$C$9:$P$9,1))),FORECAST(C427,INDEX('Sample Input'!$C$7:$P$7,MATCH(C427,'Sample Input'!$C$9:$P$9,1)):INDEX('Sample Input'!$C$7:$P$7,MATCH(C427,'Sample Input'!$C$9:$P$9,1)+1),INDEX('Sample Input'!$C$9:$P$9,MATCH(C427,'Sample Input'!$C$9:$P$9,1)):INDEX('Sample Input'!$C$9:$P$9,MATCH(C427,'Sample Input'!$C$9:$P$9,1)+1)))</f>
        <v>0</v>
      </c>
      <c r="R427" s="50">
        <f>IF(INDEX('Sample Input'!$C$9:$P$9,MATCH(C427,'Sample Input'!$C$9:$P$9,1))&gt;=20,FORECAST(C427,INDEX('Sample Input'!$C$8:$P$8,MATCH(C427,'Sample Input'!$C$9:$P$9,1)-1):INDEX('Sample Input'!$C$8:$P$8,MATCH(C427,'Sample Input'!$C$9:$P$9,1)),INDEX('Sample Input'!$C$9:$P$9,MATCH(C427,'Sample Input'!$C$9:$P$9,1)-1):INDEX('Sample Input'!$C$9:$P$9,MATCH(C427,'Sample Input'!$C$9:$P$9,1))),FORECAST(C427,INDEX('Sample Input'!$C$8:$P$8,MATCH(C427,'Sample Input'!$C$9:$P$9,1)):INDEX('Sample Input'!$C$8:$P$8,MATCH(C427,'Sample Input'!$C$9:$P$9,1)+1),INDEX('Sample Input'!$C$9:$P$9,MATCH(C427,'Sample Input'!$C$9:$P$9,1)):INDEX('Sample Input'!$C$9:$P$9,MATCH(C427,'Sample Input'!$C$9:$P$9,1)+1)))</f>
        <v>0</v>
      </c>
      <c r="T427" s="32">
        <f t="shared" si="142"/>
        <v>70.323456290516262</v>
      </c>
      <c r="U427" s="33">
        <f t="shared" si="143"/>
        <v>0</v>
      </c>
      <c r="V427" s="33">
        <f t="shared" si="144"/>
        <v>0</v>
      </c>
      <c r="W427" s="34">
        <f t="shared" si="145"/>
        <v>0.39169759765625028</v>
      </c>
      <c r="X427" s="34">
        <f t="shared" si="146"/>
        <v>0.41210937500000028</v>
      </c>
      <c r="Y427" s="34">
        <f t="shared" si="147"/>
        <v>0.44872529296875036</v>
      </c>
      <c r="Z427" s="35">
        <f t="shared" si="148"/>
        <v>105</v>
      </c>
      <c r="AA427" s="35">
        <f t="shared" si="149"/>
        <v>105</v>
      </c>
      <c r="AB427" s="35">
        <f t="shared" si="150"/>
        <v>105</v>
      </c>
      <c r="AC427" s="35">
        <f t="shared" si="151"/>
        <v>172</v>
      </c>
      <c r="AD427" s="35">
        <f t="shared" si="152"/>
        <v>172</v>
      </c>
      <c r="AE427" s="36">
        <f t="shared" si="153"/>
        <v>172</v>
      </c>
    </row>
    <row r="428" spans="1:31" x14ac:dyDescent="0.25">
      <c r="A428" s="56">
        <v>423</v>
      </c>
      <c r="C428" s="32">
        <f t="shared" si="132"/>
        <v>70.391588486353655</v>
      </c>
      <c r="D428" s="33">
        <f>IF(INDEX('Sample Input'!$C$9:$P$9,MATCH(C428,'Sample Input'!$C$9:$P$9,1))&gt;=20,FORECAST(C428,INDEX('Sample Input'!$C$10:$P$10,MATCH(C428,'Sample Input'!$C$9:$P$9,1)-1):INDEX('Sample Input'!$C$10:$P$10,MATCH(C428,'Sample Input'!$C$9:$P$9,1)),INDEX('Sample Input'!$C$9:$P$9,MATCH(C428,'Sample Input'!$C$9:$P$9,1)-1):INDEX('Sample Input'!$C$9:$P$9,MATCH(C428,'Sample Input'!$C$9:$P$9,1))),FORECAST(C428,INDEX('Sample Input'!$C$10:$P$10,MATCH(C428,'Sample Input'!$C$9:$P$9,1)):INDEX('Sample Input'!$C$10:$P$10,MATCH(C428,'Sample Input'!$C$9:$P$9,1)+1),INDEX('Sample Input'!$C$9:$P$9,MATCH(C428,'Sample Input'!$C$9:$P$9,1)):INDEX('Sample Input'!$C$9:$P$9,MATCH(C428,'Sample Input'!$C$9:$P$9,1)+1)))</f>
        <v>0</v>
      </c>
      <c r="E428" s="33">
        <f>IF(INDEX('Sample Input'!$C$9:$P$9,MATCH(C428,'Sample Input'!$C$9:$P$9,1))&gt;=20,FORECAST(C428,INDEX('Sample Input'!$C$11:$P$11,MATCH(C428,'Sample Input'!$C$9:$P$9,1)-1):INDEX('Sample Input'!$C$11:$P$11,MATCH(C428,'Sample Input'!$C$9:$P$9,1)),INDEX('Sample Input'!$C$9:$P$9,MATCH(C428,'Sample Input'!$C$9:$P$9,1)-1):INDEX('Sample Input'!$C$9:$P$9,MATCH(C428,'Sample Input'!$C$9:$P$9,1))),FORECAST(C428,INDEX('Sample Input'!$C$11:$P$11,MATCH(C428,'Sample Input'!$C$9:$P$9,1)):INDEX('Sample Input'!$C$11:$P$11,MATCH(C428,'Sample Input'!$C$9:$P$9,1)+1),INDEX('Sample Input'!$C$9:$P$9,MATCH(C428,'Sample Input'!$C$9:$P$9,1)):INDEX('Sample Input'!$C$9:$P$9,MATCH(C428,'Sample Input'!$C$9:$P$9,1)+1)))</f>
        <v>0</v>
      </c>
      <c r="F428" s="34">
        <f t="shared" si="133"/>
        <v>0.39262579101562495</v>
      </c>
      <c r="G428" s="34">
        <f t="shared" si="134"/>
        <v>0.41308593749999994</v>
      </c>
      <c r="H428" s="34">
        <f t="shared" si="135"/>
        <v>0.449788623046875</v>
      </c>
      <c r="I428" s="35">
        <f t="shared" si="136"/>
        <v>105</v>
      </c>
      <c r="J428" s="35">
        <f t="shared" si="137"/>
        <v>105</v>
      </c>
      <c r="K428" s="35">
        <f t="shared" si="138"/>
        <v>105</v>
      </c>
      <c r="L428" s="35">
        <f t="shared" si="139"/>
        <v>172</v>
      </c>
      <c r="M428" s="35">
        <f t="shared" si="140"/>
        <v>172</v>
      </c>
      <c r="N428" s="36">
        <f t="shared" si="141"/>
        <v>172</v>
      </c>
      <c r="P428" s="48">
        <f>IF(INDEX('Sample Input'!$C$6:$P$6,MATCH(C428,'Sample Input'!$C$9:$P$9,1))&gt;='Sample Input'!$O$9,FORECAST(C428,INDEX('Sample Input'!$C$6:$P$6,MATCH(C428,'Sample Input'!$C$9:$P$9,1)-1):INDEX('Sample Input'!$C$6:$P$6,MATCH(C428,'Sample Input'!$C$9:$P$9,1)),INDEX('Sample Input'!$C$9:$P$9,MATCH(C428,'Sample Input'!$C$9:$P$9,1)-1):INDEX('Sample Input'!$C$9:$P$9,MATCH(C428,'Sample Input'!$C$9:$P$9,1))),FORECAST(C428,INDEX('Sample Input'!$C$6:$P$6,MATCH(C428,'Sample Input'!$C$9:$P$9,1)):INDEX('Sample Input'!$C$6:$P$6,MATCH(C428,'Sample Input'!$C$9:$P$9,1)+1),INDEX('Sample Input'!$C$9:$P$9,MATCH(C428,'Sample Input'!$C$9:$P$9,1)):INDEX('Sample Input'!$C$9:$P$9,MATCH(C428,'Sample Input'!$C$9:$P$9,1)+1)))</f>
        <v>70.391588486353655</v>
      </c>
      <c r="Q428" s="49">
        <f>IF(INDEX('Sample Input'!$C$9:$P$9,MATCH(C428,'Sample Input'!$C$9:$P$9,1))&gt;=20,FORECAST(C428,INDEX('Sample Input'!$C$7:$P$7,MATCH(C428,'Sample Input'!$C$9:$P$9,1)-1):INDEX('Sample Input'!$C$7:$P$7,MATCH(C428,'Sample Input'!$C$9:$P$9,1)),INDEX('Sample Input'!$C$9:$P$9,MATCH(C428,'Sample Input'!$C$9:$P$9,1)-1):INDEX('Sample Input'!$C$9:$P$9,MATCH(C428,'Sample Input'!$C$9:$P$9,1))),FORECAST(C428,INDEX('Sample Input'!$C$7:$P$7,MATCH(C428,'Sample Input'!$C$9:$P$9,1)):INDEX('Sample Input'!$C$7:$P$7,MATCH(C428,'Sample Input'!$C$9:$P$9,1)+1),INDEX('Sample Input'!$C$9:$P$9,MATCH(C428,'Sample Input'!$C$9:$P$9,1)):INDEX('Sample Input'!$C$9:$P$9,MATCH(C428,'Sample Input'!$C$9:$P$9,1)+1)))</f>
        <v>0</v>
      </c>
      <c r="R428" s="50">
        <f>IF(INDEX('Sample Input'!$C$9:$P$9,MATCH(C428,'Sample Input'!$C$9:$P$9,1))&gt;=20,FORECAST(C428,INDEX('Sample Input'!$C$8:$P$8,MATCH(C428,'Sample Input'!$C$9:$P$9,1)-1):INDEX('Sample Input'!$C$8:$P$8,MATCH(C428,'Sample Input'!$C$9:$P$9,1)),INDEX('Sample Input'!$C$9:$P$9,MATCH(C428,'Sample Input'!$C$9:$P$9,1)-1):INDEX('Sample Input'!$C$9:$P$9,MATCH(C428,'Sample Input'!$C$9:$P$9,1))),FORECAST(C428,INDEX('Sample Input'!$C$8:$P$8,MATCH(C428,'Sample Input'!$C$9:$P$9,1)):INDEX('Sample Input'!$C$8:$P$8,MATCH(C428,'Sample Input'!$C$9:$P$9,1)+1),INDEX('Sample Input'!$C$9:$P$9,MATCH(C428,'Sample Input'!$C$9:$P$9,1)):INDEX('Sample Input'!$C$9:$P$9,MATCH(C428,'Sample Input'!$C$9:$P$9,1)+1)))</f>
        <v>0</v>
      </c>
      <c r="T428" s="32">
        <f t="shared" si="142"/>
        <v>70.391588486353655</v>
      </c>
      <c r="U428" s="33">
        <f t="shared" si="143"/>
        <v>0</v>
      </c>
      <c r="V428" s="33">
        <f t="shared" si="144"/>
        <v>0</v>
      </c>
      <c r="W428" s="34">
        <f t="shared" si="145"/>
        <v>0.39262579101562495</v>
      </c>
      <c r="X428" s="34">
        <f t="shared" si="146"/>
        <v>0.41308593749999994</v>
      </c>
      <c r="Y428" s="34">
        <f t="shared" si="147"/>
        <v>0.449788623046875</v>
      </c>
      <c r="Z428" s="35">
        <f t="shared" si="148"/>
        <v>105</v>
      </c>
      <c r="AA428" s="35">
        <f t="shared" si="149"/>
        <v>105</v>
      </c>
      <c r="AB428" s="35">
        <f t="shared" si="150"/>
        <v>105</v>
      </c>
      <c r="AC428" s="35">
        <f t="shared" si="151"/>
        <v>172</v>
      </c>
      <c r="AD428" s="35">
        <f t="shared" si="152"/>
        <v>172</v>
      </c>
      <c r="AE428" s="36">
        <f t="shared" si="153"/>
        <v>172</v>
      </c>
    </row>
    <row r="429" spans="1:31" x14ac:dyDescent="0.25">
      <c r="A429" s="56">
        <v>424</v>
      </c>
      <c r="C429" s="32">
        <f t="shared" si="132"/>
        <v>70.459613387283525</v>
      </c>
      <c r="D429" s="33">
        <f>IF(INDEX('Sample Input'!$C$9:$P$9,MATCH(C429,'Sample Input'!$C$9:$P$9,1))&gt;=20,FORECAST(C429,INDEX('Sample Input'!$C$10:$P$10,MATCH(C429,'Sample Input'!$C$9:$P$9,1)-1):INDEX('Sample Input'!$C$10:$P$10,MATCH(C429,'Sample Input'!$C$9:$P$9,1)),INDEX('Sample Input'!$C$9:$P$9,MATCH(C429,'Sample Input'!$C$9:$P$9,1)-1):INDEX('Sample Input'!$C$9:$P$9,MATCH(C429,'Sample Input'!$C$9:$P$9,1))),FORECAST(C429,INDEX('Sample Input'!$C$10:$P$10,MATCH(C429,'Sample Input'!$C$9:$P$9,1)):INDEX('Sample Input'!$C$10:$P$10,MATCH(C429,'Sample Input'!$C$9:$P$9,1)+1),INDEX('Sample Input'!$C$9:$P$9,MATCH(C429,'Sample Input'!$C$9:$P$9,1)):INDEX('Sample Input'!$C$9:$P$9,MATCH(C429,'Sample Input'!$C$9:$P$9,1)+1)))</f>
        <v>0</v>
      </c>
      <c r="E429" s="33">
        <f>IF(INDEX('Sample Input'!$C$9:$P$9,MATCH(C429,'Sample Input'!$C$9:$P$9,1))&gt;=20,FORECAST(C429,INDEX('Sample Input'!$C$11:$P$11,MATCH(C429,'Sample Input'!$C$9:$P$9,1)-1):INDEX('Sample Input'!$C$11:$P$11,MATCH(C429,'Sample Input'!$C$9:$P$9,1)),INDEX('Sample Input'!$C$9:$P$9,MATCH(C429,'Sample Input'!$C$9:$P$9,1)-1):INDEX('Sample Input'!$C$9:$P$9,MATCH(C429,'Sample Input'!$C$9:$P$9,1))),FORECAST(C429,INDEX('Sample Input'!$C$11:$P$11,MATCH(C429,'Sample Input'!$C$9:$P$9,1)):INDEX('Sample Input'!$C$11:$P$11,MATCH(C429,'Sample Input'!$C$9:$P$9,1)+1),INDEX('Sample Input'!$C$9:$P$9,MATCH(C429,'Sample Input'!$C$9:$P$9,1)):INDEX('Sample Input'!$C$9:$P$9,MATCH(C429,'Sample Input'!$C$9:$P$9,1)+1)))</f>
        <v>0</v>
      </c>
      <c r="F429" s="34">
        <f t="shared" si="133"/>
        <v>0.393553984375</v>
      </c>
      <c r="G429" s="34">
        <f t="shared" si="134"/>
        <v>0.4140625</v>
      </c>
      <c r="H429" s="34">
        <f t="shared" si="135"/>
        <v>0.45085195312500004</v>
      </c>
      <c r="I429" s="35">
        <f t="shared" si="136"/>
        <v>106</v>
      </c>
      <c r="J429" s="35">
        <f t="shared" si="137"/>
        <v>106</v>
      </c>
      <c r="K429" s="35">
        <f t="shared" si="138"/>
        <v>106</v>
      </c>
      <c r="L429" s="35">
        <f t="shared" si="139"/>
        <v>172</v>
      </c>
      <c r="M429" s="35">
        <f t="shared" si="140"/>
        <v>172</v>
      </c>
      <c r="N429" s="36">
        <f t="shared" si="141"/>
        <v>172</v>
      </c>
      <c r="P429" s="48">
        <f>IF(INDEX('Sample Input'!$C$6:$P$6,MATCH(C429,'Sample Input'!$C$9:$P$9,1))&gt;='Sample Input'!$O$9,FORECAST(C429,INDEX('Sample Input'!$C$6:$P$6,MATCH(C429,'Sample Input'!$C$9:$P$9,1)-1):INDEX('Sample Input'!$C$6:$P$6,MATCH(C429,'Sample Input'!$C$9:$P$9,1)),INDEX('Sample Input'!$C$9:$P$9,MATCH(C429,'Sample Input'!$C$9:$P$9,1)-1):INDEX('Sample Input'!$C$9:$P$9,MATCH(C429,'Sample Input'!$C$9:$P$9,1))),FORECAST(C429,INDEX('Sample Input'!$C$6:$P$6,MATCH(C429,'Sample Input'!$C$9:$P$9,1)):INDEX('Sample Input'!$C$6:$P$6,MATCH(C429,'Sample Input'!$C$9:$P$9,1)+1),INDEX('Sample Input'!$C$9:$P$9,MATCH(C429,'Sample Input'!$C$9:$P$9,1)):INDEX('Sample Input'!$C$9:$P$9,MATCH(C429,'Sample Input'!$C$9:$P$9,1)+1)))</f>
        <v>70.459613387283525</v>
      </c>
      <c r="Q429" s="49">
        <f>IF(INDEX('Sample Input'!$C$9:$P$9,MATCH(C429,'Sample Input'!$C$9:$P$9,1))&gt;=20,FORECAST(C429,INDEX('Sample Input'!$C$7:$P$7,MATCH(C429,'Sample Input'!$C$9:$P$9,1)-1):INDEX('Sample Input'!$C$7:$P$7,MATCH(C429,'Sample Input'!$C$9:$P$9,1)),INDEX('Sample Input'!$C$9:$P$9,MATCH(C429,'Sample Input'!$C$9:$P$9,1)-1):INDEX('Sample Input'!$C$9:$P$9,MATCH(C429,'Sample Input'!$C$9:$P$9,1))),FORECAST(C429,INDEX('Sample Input'!$C$7:$P$7,MATCH(C429,'Sample Input'!$C$9:$P$9,1)):INDEX('Sample Input'!$C$7:$P$7,MATCH(C429,'Sample Input'!$C$9:$P$9,1)+1),INDEX('Sample Input'!$C$9:$P$9,MATCH(C429,'Sample Input'!$C$9:$P$9,1)):INDEX('Sample Input'!$C$9:$P$9,MATCH(C429,'Sample Input'!$C$9:$P$9,1)+1)))</f>
        <v>0</v>
      </c>
      <c r="R429" s="50">
        <f>IF(INDEX('Sample Input'!$C$9:$P$9,MATCH(C429,'Sample Input'!$C$9:$P$9,1))&gt;=20,FORECAST(C429,INDEX('Sample Input'!$C$8:$P$8,MATCH(C429,'Sample Input'!$C$9:$P$9,1)-1):INDEX('Sample Input'!$C$8:$P$8,MATCH(C429,'Sample Input'!$C$9:$P$9,1)),INDEX('Sample Input'!$C$9:$P$9,MATCH(C429,'Sample Input'!$C$9:$P$9,1)-1):INDEX('Sample Input'!$C$9:$P$9,MATCH(C429,'Sample Input'!$C$9:$P$9,1))),FORECAST(C429,INDEX('Sample Input'!$C$8:$P$8,MATCH(C429,'Sample Input'!$C$9:$P$9,1)):INDEX('Sample Input'!$C$8:$P$8,MATCH(C429,'Sample Input'!$C$9:$P$9,1)+1),INDEX('Sample Input'!$C$9:$P$9,MATCH(C429,'Sample Input'!$C$9:$P$9,1)):INDEX('Sample Input'!$C$9:$P$9,MATCH(C429,'Sample Input'!$C$9:$P$9,1)+1)))</f>
        <v>0</v>
      </c>
      <c r="T429" s="32">
        <f t="shared" si="142"/>
        <v>70.459613387283525</v>
      </c>
      <c r="U429" s="33">
        <f t="shared" si="143"/>
        <v>0</v>
      </c>
      <c r="V429" s="33">
        <f t="shared" si="144"/>
        <v>0</v>
      </c>
      <c r="W429" s="34">
        <f t="shared" si="145"/>
        <v>0.393553984375</v>
      </c>
      <c r="X429" s="34">
        <f t="shared" si="146"/>
        <v>0.4140625</v>
      </c>
      <c r="Y429" s="34">
        <f t="shared" si="147"/>
        <v>0.45085195312500004</v>
      </c>
      <c r="Z429" s="35">
        <f t="shared" si="148"/>
        <v>106</v>
      </c>
      <c r="AA429" s="35">
        <f t="shared" si="149"/>
        <v>106</v>
      </c>
      <c r="AB429" s="35">
        <f t="shared" si="150"/>
        <v>106</v>
      </c>
      <c r="AC429" s="35">
        <f t="shared" si="151"/>
        <v>172</v>
      </c>
      <c r="AD429" s="35">
        <f t="shared" si="152"/>
        <v>172</v>
      </c>
      <c r="AE429" s="36">
        <f t="shared" si="153"/>
        <v>172</v>
      </c>
    </row>
    <row r="430" spans="1:31" x14ac:dyDescent="0.25">
      <c r="A430" s="56">
        <v>425</v>
      </c>
      <c r="C430" s="32">
        <f t="shared" si="132"/>
        <v>70.527531414731925</v>
      </c>
      <c r="D430" s="33">
        <f>IF(INDEX('Sample Input'!$C$9:$P$9,MATCH(C430,'Sample Input'!$C$9:$P$9,1))&gt;=20,FORECAST(C430,INDEX('Sample Input'!$C$10:$P$10,MATCH(C430,'Sample Input'!$C$9:$P$9,1)-1):INDEX('Sample Input'!$C$10:$P$10,MATCH(C430,'Sample Input'!$C$9:$P$9,1)),INDEX('Sample Input'!$C$9:$P$9,MATCH(C430,'Sample Input'!$C$9:$P$9,1)-1):INDEX('Sample Input'!$C$9:$P$9,MATCH(C430,'Sample Input'!$C$9:$P$9,1))),FORECAST(C430,INDEX('Sample Input'!$C$10:$P$10,MATCH(C430,'Sample Input'!$C$9:$P$9,1)):INDEX('Sample Input'!$C$10:$P$10,MATCH(C430,'Sample Input'!$C$9:$P$9,1)+1),INDEX('Sample Input'!$C$9:$P$9,MATCH(C430,'Sample Input'!$C$9:$P$9,1)):INDEX('Sample Input'!$C$9:$P$9,MATCH(C430,'Sample Input'!$C$9:$P$9,1)+1)))</f>
        <v>0</v>
      </c>
      <c r="E430" s="33">
        <f>IF(INDEX('Sample Input'!$C$9:$P$9,MATCH(C430,'Sample Input'!$C$9:$P$9,1))&gt;=20,FORECAST(C430,INDEX('Sample Input'!$C$11:$P$11,MATCH(C430,'Sample Input'!$C$9:$P$9,1)-1):INDEX('Sample Input'!$C$11:$P$11,MATCH(C430,'Sample Input'!$C$9:$P$9,1)),INDEX('Sample Input'!$C$9:$P$9,MATCH(C430,'Sample Input'!$C$9:$P$9,1)-1):INDEX('Sample Input'!$C$9:$P$9,MATCH(C430,'Sample Input'!$C$9:$P$9,1))),FORECAST(C430,INDEX('Sample Input'!$C$11:$P$11,MATCH(C430,'Sample Input'!$C$9:$P$9,1)):INDEX('Sample Input'!$C$11:$P$11,MATCH(C430,'Sample Input'!$C$9:$P$9,1)+1),INDEX('Sample Input'!$C$9:$P$9,MATCH(C430,'Sample Input'!$C$9:$P$9,1)):INDEX('Sample Input'!$C$9:$P$9,MATCH(C430,'Sample Input'!$C$9:$P$9,1)+1)))</f>
        <v>0</v>
      </c>
      <c r="F430" s="34">
        <f t="shared" si="133"/>
        <v>0.39448217773437505</v>
      </c>
      <c r="G430" s="34">
        <f t="shared" si="134"/>
        <v>0.41503906250000006</v>
      </c>
      <c r="H430" s="34">
        <f t="shared" si="135"/>
        <v>0.45191528320312507</v>
      </c>
      <c r="I430" s="35">
        <f t="shared" si="136"/>
        <v>106</v>
      </c>
      <c r="J430" s="35">
        <f t="shared" si="137"/>
        <v>106</v>
      </c>
      <c r="K430" s="35">
        <f t="shared" si="138"/>
        <v>106</v>
      </c>
      <c r="L430" s="35">
        <f t="shared" si="139"/>
        <v>172</v>
      </c>
      <c r="M430" s="35">
        <f t="shared" si="140"/>
        <v>172</v>
      </c>
      <c r="N430" s="36">
        <f t="shared" si="141"/>
        <v>172</v>
      </c>
      <c r="P430" s="48">
        <f>IF(INDEX('Sample Input'!$C$6:$P$6,MATCH(C430,'Sample Input'!$C$9:$P$9,1))&gt;='Sample Input'!$O$9,FORECAST(C430,INDEX('Sample Input'!$C$6:$P$6,MATCH(C430,'Sample Input'!$C$9:$P$9,1)-1):INDEX('Sample Input'!$C$6:$P$6,MATCH(C430,'Sample Input'!$C$9:$P$9,1)),INDEX('Sample Input'!$C$9:$P$9,MATCH(C430,'Sample Input'!$C$9:$P$9,1)-1):INDEX('Sample Input'!$C$9:$P$9,MATCH(C430,'Sample Input'!$C$9:$P$9,1))),FORECAST(C430,INDEX('Sample Input'!$C$6:$P$6,MATCH(C430,'Sample Input'!$C$9:$P$9,1)):INDEX('Sample Input'!$C$6:$P$6,MATCH(C430,'Sample Input'!$C$9:$P$9,1)+1),INDEX('Sample Input'!$C$9:$P$9,MATCH(C430,'Sample Input'!$C$9:$P$9,1)):INDEX('Sample Input'!$C$9:$P$9,MATCH(C430,'Sample Input'!$C$9:$P$9,1)+1)))</f>
        <v>70.527531414731925</v>
      </c>
      <c r="Q430" s="49">
        <f>IF(INDEX('Sample Input'!$C$9:$P$9,MATCH(C430,'Sample Input'!$C$9:$P$9,1))&gt;=20,FORECAST(C430,INDEX('Sample Input'!$C$7:$P$7,MATCH(C430,'Sample Input'!$C$9:$P$9,1)-1):INDEX('Sample Input'!$C$7:$P$7,MATCH(C430,'Sample Input'!$C$9:$P$9,1)),INDEX('Sample Input'!$C$9:$P$9,MATCH(C430,'Sample Input'!$C$9:$P$9,1)-1):INDEX('Sample Input'!$C$9:$P$9,MATCH(C430,'Sample Input'!$C$9:$P$9,1))),FORECAST(C430,INDEX('Sample Input'!$C$7:$P$7,MATCH(C430,'Sample Input'!$C$9:$P$9,1)):INDEX('Sample Input'!$C$7:$P$7,MATCH(C430,'Sample Input'!$C$9:$P$9,1)+1),INDEX('Sample Input'!$C$9:$P$9,MATCH(C430,'Sample Input'!$C$9:$P$9,1)):INDEX('Sample Input'!$C$9:$P$9,MATCH(C430,'Sample Input'!$C$9:$P$9,1)+1)))</f>
        <v>0</v>
      </c>
      <c r="R430" s="50">
        <f>IF(INDEX('Sample Input'!$C$9:$P$9,MATCH(C430,'Sample Input'!$C$9:$P$9,1))&gt;=20,FORECAST(C430,INDEX('Sample Input'!$C$8:$P$8,MATCH(C430,'Sample Input'!$C$9:$P$9,1)-1):INDEX('Sample Input'!$C$8:$P$8,MATCH(C430,'Sample Input'!$C$9:$P$9,1)),INDEX('Sample Input'!$C$9:$P$9,MATCH(C430,'Sample Input'!$C$9:$P$9,1)-1):INDEX('Sample Input'!$C$9:$P$9,MATCH(C430,'Sample Input'!$C$9:$P$9,1))),FORECAST(C430,INDEX('Sample Input'!$C$8:$P$8,MATCH(C430,'Sample Input'!$C$9:$P$9,1)):INDEX('Sample Input'!$C$8:$P$8,MATCH(C430,'Sample Input'!$C$9:$P$9,1)+1),INDEX('Sample Input'!$C$9:$P$9,MATCH(C430,'Sample Input'!$C$9:$P$9,1)):INDEX('Sample Input'!$C$9:$P$9,MATCH(C430,'Sample Input'!$C$9:$P$9,1)+1)))</f>
        <v>0</v>
      </c>
      <c r="T430" s="32">
        <f t="shared" si="142"/>
        <v>70.527531414731925</v>
      </c>
      <c r="U430" s="33">
        <f t="shared" si="143"/>
        <v>0</v>
      </c>
      <c r="V430" s="33">
        <f t="shared" si="144"/>
        <v>0</v>
      </c>
      <c r="W430" s="34">
        <f t="shared" si="145"/>
        <v>0.39448217773437505</v>
      </c>
      <c r="X430" s="34">
        <f t="shared" si="146"/>
        <v>0.41503906250000006</v>
      </c>
      <c r="Y430" s="34">
        <f t="shared" si="147"/>
        <v>0.45191528320312507</v>
      </c>
      <c r="Z430" s="35">
        <f t="shared" si="148"/>
        <v>106</v>
      </c>
      <c r="AA430" s="35">
        <f t="shared" si="149"/>
        <v>106</v>
      </c>
      <c r="AB430" s="35">
        <f t="shared" si="150"/>
        <v>106</v>
      </c>
      <c r="AC430" s="35">
        <f t="shared" si="151"/>
        <v>172</v>
      </c>
      <c r="AD430" s="35">
        <f t="shared" si="152"/>
        <v>172</v>
      </c>
      <c r="AE430" s="36">
        <f t="shared" si="153"/>
        <v>172</v>
      </c>
    </row>
    <row r="431" spans="1:31" x14ac:dyDescent="0.25">
      <c r="A431" s="56">
        <v>426</v>
      </c>
      <c r="C431" s="32">
        <f t="shared" si="132"/>
        <v>70.595342987482795</v>
      </c>
      <c r="D431" s="33">
        <f>IF(INDEX('Sample Input'!$C$9:$P$9,MATCH(C431,'Sample Input'!$C$9:$P$9,1))&gt;=20,FORECAST(C431,INDEX('Sample Input'!$C$10:$P$10,MATCH(C431,'Sample Input'!$C$9:$P$9,1)-1):INDEX('Sample Input'!$C$10:$P$10,MATCH(C431,'Sample Input'!$C$9:$P$9,1)),INDEX('Sample Input'!$C$9:$P$9,MATCH(C431,'Sample Input'!$C$9:$P$9,1)-1):INDEX('Sample Input'!$C$9:$P$9,MATCH(C431,'Sample Input'!$C$9:$P$9,1))),FORECAST(C431,INDEX('Sample Input'!$C$10:$P$10,MATCH(C431,'Sample Input'!$C$9:$P$9,1)):INDEX('Sample Input'!$C$10:$P$10,MATCH(C431,'Sample Input'!$C$9:$P$9,1)+1),INDEX('Sample Input'!$C$9:$P$9,MATCH(C431,'Sample Input'!$C$9:$P$9,1)):INDEX('Sample Input'!$C$9:$P$9,MATCH(C431,'Sample Input'!$C$9:$P$9,1)+1)))</f>
        <v>0</v>
      </c>
      <c r="E431" s="33">
        <f>IF(INDEX('Sample Input'!$C$9:$P$9,MATCH(C431,'Sample Input'!$C$9:$P$9,1))&gt;=20,FORECAST(C431,INDEX('Sample Input'!$C$11:$P$11,MATCH(C431,'Sample Input'!$C$9:$P$9,1)-1):INDEX('Sample Input'!$C$11:$P$11,MATCH(C431,'Sample Input'!$C$9:$P$9,1)),INDEX('Sample Input'!$C$9:$P$9,MATCH(C431,'Sample Input'!$C$9:$P$9,1)-1):INDEX('Sample Input'!$C$9:$P$9,MATCH(C431,'Sample Input'!$C$9:$P$9,1))),FORECAST(C431,INDEX('Sample Input'!$C$11:$P$11,MATCH(C431,'Sample Input'!$C$9:$P$9,1)):INDEX('Sample Input'!$C$11:$P$11,MATCH(C431,'Sample Input'!$C$9:$P$9,1)+1),INDEX('Sample Input'!$C$9:$P$9,MATCH(C431,'Sample Input'!$C$9:$P$9,1)):INDEX('Sample Input'!$C$9:$P$9,MATCH(C431,'Sample Input'!$C$9:$P$9,1)+1)))</f>
        <v>0</v>
      </c>
      <c r="F431" s="34">
        <f t="shared" si="133"/>
        <v>0.39541037109374999</v>
      </c>
      <c r="G431" s="34">
        <f t="shared" si="134"/>
        <v>0.416015625</v>
      </c>
      <c r="H431" s="34">
        <f t="shared" si="135"/>
        <v>0.45297861328125005</v>
      </c>
      <c r="I431" s="35">
        <f t="shared" si="136"/>
        <v>106</v>
      </c>
      <c r="J431" s="35">
        <f t="shared" si="137"/>
        <v>106</v>
      </c>
      <c r="K431" s="35">
        <f t="shared" si="138"/>
        <v>106</v>
      </c>
      <c r="L431" s="35">
        <f t="shared" si="139"/>
        <v>173</v>
      </c>
      <c r="M431" s="35">
        <f t="shared" si="140"/>
        <v>173</v>
      </c>
      <c r="N431" s="36">
        <f t="shared" si="141"/>
        <v>173</v>
      </c>
      <c r="P431" s="48">
        <f>IF(INDEX('Sample Input'!$C$6:$P$6,MATCH(C431,'Sample Input'!$C$9:$P$9,1))&gt;='Sample Input'!$O$9,FORECAST(C431,INDEX('Sample Input'!$C$6:$P$6,MATCH(C431,'Sample Input'!$C$9:$P$9,1)-1):INDEX('Sample Input'!$C$6:$P$6,MATCH(C431,'Sample Input'!$C$9:$P$9,1)),INDEX('Sample Input'!$C$9:$P$9,MATCH(C431,'Sample Input'!$C$9:$P$9,1)-1):INDEX('Sample Input'!$C$9:$P$9,MATCH(C431,'Sample Input'!$C$9:$P$9,1))),FORECAST(C431,INDEX('Sample Input'!$C$6:$P$6,MATCH(C431,'Sample Input'!$C$9:$P$9,1)):INDEX('Sample Input'!$C$6:$P$6,MATCH(C431,'Sample Input'!$C$9:$P$9,1)+1),INDEX('Sample Input'!$C$9:$P$9,MATCH(C431,'Sample Input'!$C$9:$P$9,1)):INDEX('Sample Input'!$C$9:$P$9,MATCH(C431,'Sample Input'!$C$9:$P$9,1)+1)))</f>
        <v>70.595342987482795</v>
      </c>
      <c r="Q431" s="49">
        <f>IF(INDEX('Sample Input'!$C$9:$P$9,MATCH(C431,'Sample Input'!$C$9:$P$9,1))&gt;=20,FORECAST(C431,INDEX('Sample Input'!$C$7:$P$7,MATCH(C431,'Sample Input'!$C$9:$P$9,1)-1):INDEX('Sample Input'!$C$7:$P$7,MATCH(C431,'Sample Input'!$C$9:$P$9,1)),INDEX('Sample Input'!$C$9:$P$9,MATCH(C431,'Sample Input'!$C$9:$P$9,1)-1):INDEX('Sample Input'!$C$9:$P$9,MATCH(C431,'Sample Input'!$C$9:$P$9,1))),FORECAST(C431,INDEX('Sample Input'!$C$7:$P$7,MATCH(C431,'Sample Input'!$C$9:$P$9,1)):INDEX('Sample Input'!$C$7:$P$7,MATCH(C431,'Sample Input'!$C$9:$P$9,1)+1),INDEX('Sample Input'!$C$9:$P$9,MATCH(C431,'Sample Input'!$C$9:$P$9,1)):INDEX('Sample Input'!$C$9:$P$9,MATCH(C431,'Sample Input'!$C$9:$P$9,1)+1)))</f>
        <v>0</v>
      </c>
      <c r="R431" s="50">
        <f>IF(INDEX('Sample Input'!$C$9:$P$9,MATCH(C431,'Sample Input'!$C$9:$P$9,1))&gt;=20,FORECAST(C431,INDEX('Sample Input'!$C$8:$P$8,MATCH(C431,'Sample Input'!$C$9:$P$9,1)-1):INDEX('Sample Input'!$C$8:$P$8,MATCH(C431,'Sample Input'!$C$9:$P$9,1)),INDEX('Sample Input'!$C$9:$P$9,MATCH(C431,'Sample Input'!$C$9:$P$9,1)-1):INDEX('Sample Input'!$C$9:$P$9,MATCH(C431,'Sample Input'!$C$9:$P$9,1))),FORECAST(C431,INDEX('Sample Input'!$C$8:$P$8,MATCH(C431,'Sample Input'!$C$9:$P$9,1)):INDEX('Sample Input'!$C$8:$P$8,MATCH(C431,'Sample Input'!$C$9:$P$9,1)+1),INDEX('Sample Input'!$C$9:$P$9,MATCH(C431,'Sample Input'!$C$9:$P$9,1)):INDEX('Sample Input'!$C$9:$P$9,MATCH(C431,'Sample Input'!$C$9:$P$9,1)+1)))</f>
        <v>0</v>
      </c>
      <c r="T431" s="32">
        <f t="shared" si="142"/>
        <v>70.595342987482795</v>
      </c>
      <c r="U431" s="33">
        <f t="shared" si="143"/>
        <v>0</v>
      </c>
      <c r="V431" s="33">
        <f t="shared" si="144"/>
        <v>0</v>
      </c>
      <c r="W431" s="34">
        <f t="shared" si="145"/>
        <v>0.39541037109374999</v>
      </c>
      <c r="X431" s="34">
        <f t="shared" si="146"/>
        <v>0.416015625</v>
      </c>
      <c r="Y431" s="34">
        <f t="shared" si="147"/>
        <v>0.45297861328125005</v>
      </c>
      <c r="Z431" s="35">
        <f t="shared" si="148"/>
        <v>106</v>
      </c>
      <c r="AA431" s="35">
        <f t="shared" si="149"/>
        <v>106</v>
      </c>
      <c r="AB431" s="35">
        <f t="shared" si="150"/>
        <v>106</v>
      </c>
      <c r="AC431" s="35">
        <f t="shared" si="151"/>
        <v>173</v>
      </c>
      <c r="AD431" s="35">
        <f t="shared" si="152"/>
        <v>173</v>
      </c>
      <c r="AE431" s="36">
        <f t="shared" si="153"/>
        <v>173</v>
      </c>
    </row>
    <row r="432" spans="1:31" x14ac:dyDescent="0.25">
      <c r="A432" s="56">
        <v>427</v>
      </c>
      <c r="C432" s="32">
        <f t="shared" si="132"/>
        <v>70.663048521700603</v>
      </c>
      <c r="D432" s="33">
        <f>IF(INDEX('Sample Input'!$C$9:$P$9,MATCH(C432,'Sample Input'!$C$9:$P$9,1))&gt;=20,FORECAST(C432,INDEX('Sample Input'!$C$10:$P$10,MATCH(C432,'Sample Input'!$C$9:$P$9,1)-1):INDEX('Sample Input'!$C$10:$P$10,MATCH(C432,'Sample Input'!$C$9:$P$9,1)),INDEX('Sample Input'!$C$9:$P$9,MATCH(C432,'Sample Input'!$C$9:$P$9,1)-1):INDEX('Sample Input'!$C$9:$P$9,MATCH(C432,'Sample Input'!$C$9:$P$9,1))),FORECAST(C432,INDEX('Sample Input'!$C$10:$P$10,MATCH(C432,'Sample Input'!$C$9:$P$9,1)):INDEX('Sample Input'!$C$10:$P$10,MATCH(C432,'Sample Input'!$C$9:$P$9,1)+1),INDEX('Sample Input'!$C$9:$P$9,MATCH(C432,'Sample Input'!$C$9:$P$9,1)):INDEX('Sample Input'!$C$9:$P$9,MATCH(C432,'Sample Input'!$C$9:$P$9,1)+1)))</f>
        <v>0</v>
      </c>
      <c r="E432" s="33">
        <f>IF(INDEX('Sample Input'!$C$9:$P$9,MATCH(C432,'Sample Input'!$C$9:$P$9,1))&gt;=20,FORECAST(C432,INDEX('Sample Input'!$C$11:$P$11,MATCH(C432,'Sample Input'!$C$9:$P$9,1)-1):INDEX('Sample Input'!$C$11:$P$11,MATCH(C432,'Sample Input'!$C$9:$P$9,1)),INDEX('Sample Input'!$C$9:$P$9,MATCH(C432,'Sample Input'!$C$9:$P$9,1)-1):INDEX('Sample Input'!$C$9:$P$9,MATCH(C432,'Sample Input'!$C$9:$P$9,1))),FORECAST(C432,INDEX('Sample Input'!$C$11:$P$11,MATCH(C432,'Sample Input'!$C$9:$P$9,1)):INDEX('Sample Input'!$C$11:$P$11,MATCH(C432,'Sample Input'!$C$9:$P$9,1)+1),INDEX('Sample Input'!$C$9:$P$9,MATCH(C432,'Sample Input'!$C$9:$P$9,1)):INDEX('Sample Input'!$C$9:$P$9,MATCH(C432,'Sample Input'!$C$9:$P$9,1)+1)))</f>
        <v>0</v>
      </c>
      <c r="F432" s="34">
        <f t="shared" si="133"/>
        <v>0.39633856445312504</v>
      </c>
      <c r="G432" s="34">
        <f t="shared" si="134"/>
        <v>0.4169921875</v>
      </c>
      <c r="H432" s="34">
        <f t="shared" si="135"/>
        <v>0.45404194335937503</v>
      </c>
      <c r="I432" s="35">
        <f t="shared" si="136"/>
        <v>106</v>
      </c>
      <c r="J432" s="35">
        <f t="shared" si="137"/>
        <v>106</v>
      </c>
      <c r="K432" s="35">
        <f t="shared" si="138"/>
        <v>106</v>
      </c>
      <c r="L432" s="35">
        <f t="shared" si="139"/>
        <v>173</v>
      </c>
      <c r="M432" s="35">
        <f t="shared" si="140"/>
        <v>173</v>
      </c>
      <c r="N432" s="36">
        <f t="shared" si="141"/>
        <v>173</v>
      </c>
      <c r="P432" s="48">
        <f>IF(INDEX('Sample Input'!$C$6:$P$6,MATCH(C432,'Sample Input'!$C$9:$P$9,1))&gt;='Sample Input'!$O$9,FORECAST(C432,INDEX('Sample Input'!$C$6:$P$6,MATCH(C432,'Sample Input'!$C$9:$P$9,1)-1):INDEX('Sample Input'!$C$6:$P$6,MATCH(C432,'Sample Input'!$C$9:$P$9,1)),INDEX('Sample Input'!$C$9:$P$9,MATCH(C432,'Sample Input'!$C$9:$P$9,1)-1):INDEX('Sample Input'!$C$9:$P$9,MATCH(C432,'Sample Input'!$C$9:$P$9,1))),FORECAST(C432,INDEX('Sample Input'!$C$6:$P$6,MATCH(C432,'Sample Input'!$C$9:$P$9,1)):INDEX('Sample Input'!$C$6:$P$6,MATCH(C432,'Sample Input'!$C$9:$P$9,1)+1),INDEX('Sample Input'!$C$9:$P$9,MATCH(C432,'Sample Input'!$C$9:$P$9,1)):INDEX('Sample Input'!$C$9:$P$9,MATCH(C432,'Sample Input'!$C$9:$P$9,1)+1)))</f>
        <v>70.663048521700603</v>
      </c>
      <c r="Q432" s="49">
        <f>IF(INDEX('Sample Input'!$C$9:$P$9,MATCH(C432,'Sample Input'!$C$9:$P$9,1))&gt;=20,FORECAST(C432,INDEX('Sample Input'!$C$7:$P$7,MATCH(C432,'Sample Input'!$C$9:$P$9,1)-1):INDEX('Sample Input'!$C$7:$P$7,MATCH(C432,'Sample Input'!$C$9:$P$9,1)),INDEX('Sample Input'!$C$9:$P$9,MATCH(C432,'Sample Input'!$C$9:$P$9,1)-1):INDEX('Sample Input'!$C$9:$P$9,MATCH(C432,'Sample Input'!$C$9:$P$9,1))),FORECAST(C432,INDEX('Sample Input'!$C$7:$P$7,MATCH(C432,'Sample Input'!$C$9:$P$9,1)):INDEX('Sample Input'!$C$7:$P$7,MATCH(C432,'Sample Input'!$C$9:$P$9,1)+1),INDEX('Sample Input'!$C$9:$P$9,MATCH(C432,'Sample Input'!$C$9:$P$9,1)):INDEX('Sample Input'!$C$9:$P$9,MATCH(C432,'Sample Input'!$C$9:$P$9,1)+1)))</f>
        <v>0</v>
      </c>
      <c r="R432" s="50">
        <f>IF(INDEX('Sample Input'!$C$9:$P$9,MATCH(C432,'Sample Input'!$C$9:$P$9,1))&gt;=20,FORECAST(C432,INDEX('Sample Input'!$C$8:$P$8,MATCH(C432,'Sample Input'!$C$9:$P$9,1)-1):INDEX('Sample Input'!$C$8:$P$8,MATCH(C432,'Sample Input'!$C$9:$P$9,1)),INDEX('Sample Input'!$C$9:$P$9,MATCH(C432,'Sample Input'!$C$9:$P$9,1)-1):INDEX('Sample Input'!$C$9:$P$9,MATCH(C432,'Sample Input'!$C$9:$P$9,1))),FORECAST(C432,INDEX('Sample Input'!$C$8:$P$8,MATCH(C432,'Sample Input'!$C$9:$P$9,1)):INDEX('Sample Input'!$C$8:$P$8,MATCH(C432,'Sample Input'!$C$9:$P$9,1)+1),INDEX('Sample Input'!$C$9:$P$9,MATCH(C432,'Sample Input'!$C$9:$P$9,1)):INDEX('Sample Input'!$C$9:$P$9,MATCH(C432,'Sample Input'!$C$9:$P$9,1)+1)))</f>
        <v>0</v>
      </c>
      <c r="T432" s="32">
        <f t="shared" si="142"/>
        <v>70.663048521700603</v>
      </c>
      <c r="U432" s="33">
        <f t="shared" si="143"/>
        <v>0</v>
      </c>
      <c r="V432" s="33">
        <f t="shared" si="144"/>
        <v>0</v>
      </c>
      <c r="W432" s="34">
        <f t="shared" si="145"/>
        <v>0.39633856445312504</v>
      </c>
      <c r="X432" s="34">
        <f t="shared" si="146"/>
        <v>0.4169921875</v>
      </c>
      <c r="Y432" s="34">
        <f t="shared" si="147"/>
        <v>0.45404194335937503</v>
      </c>
      <c r="Z432" s="35">
        <f t="shared" si="148"/>
        <v>106</v>
      </c>
      <c r="AA432" s="35">
        <f t="shared" si="149"/>
        <v>106</v>
      </c>
      <c r="AB432" s="35">
        <f t="shared" si="150"/>
        <v>106</v>
      </c>
      <c r="AC432" s="35">
        <f t="shared" si="151"/>
        <v>173</v>
      </c>
      <c r="AD432" s="35">
        <f t="shared" si="152"/>
        <v>173</v>
      </c>
      <c r="AE432" s="36">
        <f t="shared" si="153"/>
        <v>173</v>
      </c>
    </row>
    <row r="433" spans="1:31" x14ac:dyDescent="0.25">
      <c r="A433" s="56">
        <v>428</v>
      </c>
      <c r="C433" s="32">
        <f t="shared" si="132"/>
        <v>70.73064843095284</v>
      </c>
      <c r="D433" s="33">
        <f>IF(INDEX('Sample Input'!$C$9:$P$9,MATCH(C433,'Sample Input'!$C$9:$P$9,1))&gt;=20,FORECAST(C433,INDEX('Sample Input'!$C$10:$P$10,MATCH(C433,'Sample Input'!$C$9:$P$9,1)-1):INDEX('Sample Input'!$C$10:$P$10,MATCH(C433,'Sample Input'!$C$9:$P$9,1)),INDEX('Sample Input'!$C$9:$P$9,MATCH(C433,'Sample Input'!$C$9:$P$9,1)-1):INDEX('Sample Input'!$C$9:$P$9,MATCH(C433,'Sample Input'!$C$9:$P$9,1))),FORECAST(C433,INDEX('Sample Input'!$C$10:$P$10,MATCH(C433,'Sample Input'!$C$9:$P$9,1)):INDEX('Sample Input'!$C$10:$P$10,MATCH(C433,'Sample Input'!$C$9:$P$9,1)+1),INDEX('Sample Input'!$C$9:$P$9,MATCH(C433,'Sample Input'!$C$9:$P$9,1)):INDEX('Sample Input'!$C$9:$P$9,MATCH(C433,'Sample Input'!$C$9:$P$9,1)+1)))</f>
        <v>0</v>
      </c>
      <c r="E433" s="33">
        <f>IF(INDEX('Sample Input'!$C$9:$P$9,MATCH(C433,'Sample Input'!$C$9:$P$9,1))&gt;=20,FORECAST(C433,INDEX('Sample Input'!$C$11:$P$11,MATCH(C433,'Sample Input'!$C$9:$P$9,1)-1):INDEX('Sample Input'!$C$11:$P$11,MATCH(C433,'Sample Input'!$C$9:$P$9,1)),INDEX('Sample Input'!$C$9:$P$9,MATCH(C433,'Sample Input'!$C$9:$P$9,1)-1):INDEX('Sample Input'!$C$9:$P$9,MATCH(C433,'Sample Input'!$C$9:$P$9,1))),FORECAST(C433,INDEX('Sample Input'!$C$11:$P$11,MATCH(C433,'Sample Input'!$C$9:$P$9,1)):INDEX('Sample Input'!$C$11:$P$11,MATCH(C433,'Sample Input'!$C$9:$P$9,1)+1),INDEX('Sample Input'!$C$9:$P$9,MATCH(C433,'Sample Input'!$C$9:$P$9,1)):INDEX('Sample Input'!$C$9:$P$9,MATCH(C433,'Sample Input'!$C$9:$P$9,1)+1)))</f>
        <v>0</v>
      </c>
      <c r="F433" s="34">
        <f t="shared" si="133"/>
        <v>0.39726675781250009</v>
      </c>
      <c r="G433" s="34">
        <f t="shared" si="134"/>
        <v>0.41796875000000006</v>
      </c>
      <c r="H433" s="34">
        <f t="shared" si="135"/>
        <v>0.45510527343750012</v>
      </c>
      <c r="I433" s="35">
        <f t="shared" si="136"/>
        <v>107</v>
      </c>
      <c r="J433" s="35">
        <f t="shared" si="137"/>
        <v>107</v>
      </c>
      <c r="K433" s="35">
        <f t="shared" si="138"/>
        <v>107</v>
      </c>
      <c r="L433" s="35">
        <f t="shared" si="139"/>
        <v>173</v>
      </c>
      <c r="M433" s="35">
        <f t="shared" si="140"/>
        <v>173</v>
      </c>
      <c r="N433" s="36">
        <f t="shared" si="141"/>
        <v>173</v>
      </c>
      <c r="P433" s="48">
        <f>IF(INDEX('Sample Input'!$C$6:$P$6,MATCH(C433,'Sample Input'!$C$9:$P$9,1))&gt;='Sample Input'!$O$9,FORECAST(C433,INDEX('Sample Input'!$C$6:$P$6,MATCH(C433,'Sample Input'!$C$9:$P$9,1)-1):INDEX('Sample Input'!$C$6:$P$6,MATCH(C433,'Sample Input'!$C$9:$P$9,1)),INDEX('Sample Input'!$C$9:$P$9,MATCH(C433,'Sample Input'!$C$9:$P$9,1)-1):INDEX('Sample Input'!$C$9:$P$9,MATCH(C433,'Sample Input'!$C$9:$P$9,1))),FORECAST(C433,INDEX('Sample Input'!$C$6:$P$6,MATCH(C433,'Sample Input'!$C$9:$P$9,1)):INDEX('Sample Input'!$C$6:$P$6,MATCH(C433,'Sample Input'!$C$9:$P$9,1)+1),INDEX('Sample Input'!$C$9:$P$9,MATCH(C433,'Sample Input'!$C$9:$P$9,1)):INDEX('Sample Input'!$C$9:$P$9,MATCH(C433,'Sample Input'!$C$9:$P$9,1)+1)))</f>
        <v>70.73064843095284</v>
      </c>
      <c r="Q433" s="49">
        <f>IF(INDEX('Sample Input'!$C$9:$P$9,MATCH(C433,'Sample Input'!$C$9:$P$9,1))&gt;=20,FORECAST(C433,INDEX('Sample Input'!$C$7:$P$7,MATCH(C433,'Sample Input'!$C$9:$P$9,1)-1):INDEX('Sample Input'!$C$7:$P$7,MATCH(C433,'Sample Input'!$C$9:$P$9,1)),INDEX('Sample Input'!$C$9:$P$9,MATCH(C433,'Sample Input'!$C$9:$P$9,1)-1):INDEX('Sample Input'!$C$9:$P$9,MATCH(C433,'Sample Input'!$C$9:$P$9,1))),FORECAST(C433,INDEX('Sample Input'!$C$7:$P$7,MATCH(C433,'Sample Input'!$C$9:$P$9,1)):INDEX('Sample Input'!$C$7:$P$7,MATCH(C433,'Sample Input'!$C$9:$P$9,1)+1),INDEX('Sample Input'!$C$9:$P$9,MATCH(C433,'Sample Input'!$C$9:$P$9,1)):INDEX('Sample Input'!$C$9:$P$9,MATCH(C433,'Sample Input'!$C$9:$P$9,1)+1)))</f>
        <v>0</v>
      </c>
      <c r="R433" s="50">
        <f>IF(INDEX('Sample Input'!$C$9:$P$9,MATCH(C433,'Sample Input'!$C$9:$P$9,1))&gt;=20,FORECAST(C433,INDEX('Sample Input'!$C$8:$P$8,MATCH(C433,'Sample Input'!$C$9:$P$9,1)-1):INDEX('Sample Input'!$C$8:$P$8,MATCH(C433,'Sample Input'!$C$9:$P$9,1)),INDEX('Sample Input'!$C$9:$P$9,MATCH(C433,'Sample Input'!$C$9:$P$9,1)-1):INDEX('Sample Input'!$C$9:$P$9,MATCH(C433,'Sample Input'!$C$9:$P$9,1))),FORECAST(C433,INDEX('Sample Input'!$C$8:$P$8,MATCH(C433,'Sample Input'!$C$9:$P$9,1)):INDEX('Sample Input'!$C$8:$P$8,MATCH(C433,'Sample Input'!$C$9:$P$9,1)+1),INDEX('Sample Input'!$C$9:$P$9,MATCH(C433,'Sample Input'!$C$9:$P$9,1)):INDEX('Sample Input'!$C$9:$P$9,MATCH(C433,'Sample Input'!$C$9:$P$9,1)+1)))</f>
        <v>0</v>
      </c>
      <c r="T433" s="32">
        <f t="shared" si="142"/>
        <v>70.73064843095284</v>
      </c>
      <c r="U433" s="33">
        <f t="shared" si="143"/>
        <v>0</v>
      </c>
      <c r="V433" s="33">
        <f t="shared" si="144"/>
        <v>0</v>
      </c>
      <c r="W433" s="34">
        <f t="shared" si="145"/>
        <v>0.39726675781250009</v>
      </c>
      <c r="X433" s="34">
        <f t="shared" si="146"/>
        <v>0.41796875000000006</v>
      </c>
      <c r="Y433" s="34">
        <f t="shared" si="147"/>
        <v>0.45510527343750012</v>
      </c>
      <c r="Z433" s="35">
        <f t="shared" si="148"/>
        <v>107</v>
      </c>
      <c r="AA433" s="35">
        <f t="shared" si="149"/>
        <v>107</v>
      </c>
      <c r="AB433" s="35">
        <f t="shared" si="150"/>
        <v>107</v>
      </c>
      <c r="AC433" s="35">
        <f t="shared" si="151"/>
        <v>173</v>
      </c>
      <c r="AD433" s="35">
        <f t="shared" si="152"/>
        <v>173</v>
      </c>
      <c r="AE433" s="36">
        <f t="shared" si="153"/>
        <v>173</v>
      </c>
    </row>
    <row r="434" spans="1:31" x14ac:dyDescent="0.25">
      <c r="A434" s="56">
        <v>429</v>
      </c>
      <c r="C434" s="32">
        <f t="shared" si="132"/>
        <v>70.798143126232262</v>
      </c>
      <c r="D434" s="33">
        <f>IF(INDEX('Sample Input'!$C$9:$P$9,MATCH(C434,'Sample Input'!$C$9:$P$9,1))&gt;=20,FORECAST(C434,INDEX('Sample Input'!$C$10:$P$10,MATCH(C434,'Sample Input'!$C$9:$P$9,1)-1):INDEX('Sample Input'!$C$10:$P$10,MATCH(C434,'Sample Input'!$C$9:$P$9,1)),INDEX('Sample Input'!$C$9:$P$9,MATCH(C434,'Sample Input'!$C$9:$P$9,1)-1):INDEX('Sample Input'!$C$9:$P$9,MATCH(C434,'Sample Input'!$C$9:$P$9,1))),FORECAST(C434,INDEX('Sample Input'!$C$10:$P$10,MATCH(C434,'Sample Input'!$C$9:$P$9,1)):INDEX('Sample Input'!$C$10:$P$10,MATCH(C434,'Sample Input'!$C$9:$P$9,1)+1),INDEX('Sample Input'!$C$9:$P$9,MATCH(C434,'Sample Input'!$C$9:$P$9,1)):INDEX('Sample Input'!$C$9:$P$9,MATCH(C434,'Sample Input'!$C$9:$P$9,1)+1)))</f>
        <v>0</v>
      </c>
      <c r="E434" s="33">
        <f>IF(INDEX('Sample Input'!$C$9:$P$9,MATCH(C434,'Sample Input'!$C$9:$P$9,1))&gt;=20,FORECAST(C434,INDEX('Sample Input'!$C$11:$P$11,MATCH(C434,'Sample Input'!$C$9:$P$9,1)-1):INDEX('Sample Input'!$C$11:$P$11,MATCH(C434,'Sample Input'!$C$9:$P$9,1)),INDEX('Sample Input'!$C$9:$P$9,MATCH(C434,'Sample Input'!$C$9:$P$9,1)-1):INDEX('Sample Input'!$C$9:$P$9,MATCH(C434,'Sample Input'!$C$9:$P$9,1))),FORECAST(C434,INDEX('Sample Input'!$C$11:$P$11,MATCH(C434,'Sample Input'!$C$9:$P$9,1)):INDEX('Sample Input'!$C$11:$P$11,MATCH(C434,'Sample Input'!$C$9:$P$9,1)+1),INDEX('Sample Input'!$C$9:$P$9,MATCH(C434,'Sample Input'!$C$9:$P$9,1)):INDEX('Sample Input'!$C$9:$P$9,MATCH(C434,'Sample Input'!$C$9:$P$9,1)+1)))</f>
        <v>0</v>
      </c>
      <c r="F434" s="34">
        <f t="shared" si="133"/>
        <v>0.39819495117187509</v>
      </c>
      <c r="G434" s="34">
        <f t="shared" si="134"/>
        <v>0.41894531250000006</v>
      </c>
      <c r="H434" s="34">
        <f t="shared" si="135"/>
        <v>0.4561686035156251</v>
      </c>
      <c r="I434" s="35">
        <f t="shared" si="136"/>
        <v>107</v>
      </c>
      <c r="J434" s="35">
        <f t="shared" si="137"/>
        <v>107</v>
      </c>
      <c r="K434" s="35">
        <f t="shared" si="138"/>
        <v>107</v>
      </c>
      <c r="L434" s="35">
        <f t="shared" si="139"/>
        <v>173</v>
      </c>
      <c r="M434" s="35">
        <f t="shared" si="140"/>
        <v>173</v>
      </c>
      <c r="N434" s="36">
        <f t="shared" si="141"/>
        <v>173</v>
      </c>
      <c r="P434" s="48">
        <f>IF(INDEX('Sample Input'!$C$6:$P$6,MATCH(C434,'Sample Input'!$C$9:$P$9,1))&gt;='Sample Input'!$O$9,FORECAST(C434,INDEX('Sample Input'!$C$6:$P$6,MATCH(C434,'Sample Input'!$C$9:$P$9,1)-1):INDEX('Sample Input'!$C$6:$P$6,MATCH(C434,'Sample Input'!$C$9:$P$9,1)),INDEX('Sample Input'!$C$9:$P$9,MATCH(C434,'Sample Input'!$C$9:$P$9,1)-1):INDEX('Sample Input'!$C$9:$P$9,MATCH(C434,'Sample Input'!$C$9:$P$9,1))),FORECAST(C434,INDEX('Sample Input'!$C$6:$P$6,MATCH(C434,'Sample Input'!$C$9:$P$9,1)):INDEX('Sample Input'!$C$6:$P$6,MATCH(C434,'Sample Input'!$C$9:$P$9,1)+1),INDEX('Sample Input'!$C$9:$P$9,MATCH(C434,'Sample Input'!$C$9:$P$9,1)):INDEX('Sample Input'!$C$9:$P$9,MATCH(C434,'Sample Input'!$C$9:$P$9,1)+1)))</f>
        <v>70.798143126232262</v>
      </c>
      <c r="Q434" s="49">
        <f>IF(INDEX('Sample Input'!$C$9:$P$9,MATCH(C434,'Sample Input'!$C$9:$P$9,1))&gt;=20,FORECAST(C434,INDEX('Sample Input'!$C$7:$P$7,MATCH(C434,'Sample Input'!$C$9:$P$9,1)-1):INDEX('Sample Input'!$C$7:$P$7,MATCH(C434,'Sample Input'!$C$9:$P$9,1)),INDEX('Sample Input'!$C$9:$P$9,MATCH(C434,'Sample Input'!$C$9:$P$9,1)-1):INDEX('Sample Input'!$C$9:$P$9,MATCH(C434,'Sample Input'!$C$9:$P$9,1))),FORECAST(C434,INDEX('Sample Input'!$C$7:$P$7,MATCH(C434,'Sample Input'!$C$9:$P$9,1)):INDEX('Sample Input'!$C$7:$P$7,MATCH(C434,'Sample Input'!$C$9:$P$9,1)+1),INDEX('Sample Input'!$C$9:$P$9,MATCH(C434,'Sample Input'!$C$9:$P$9,1)):INDEX('Sample Input'!$C$9:$P$9,MATCH(C434,'Sample Input'!$C$9:$P$9,1)+1)))</f>
        <v>0</v>
      </c>
      <c r="R434" s="50">
        <f>IF(INDEX('Sample Input'!$C$9:$P$9,MATCH(C434,'Sample Input'!$C$9:$P$9,1))&gt;=20,FORECAST(C434,INDEX('Sample Input'!$C$8:$P$8,MATCH(C434,'Sample Input'!$C$9:$P$9,1)-1):INDEX('Sample Input'!$C$8:$P$8,MATCH(C434,'Sample Input'!$C$9:$P$9,1)),INDEX('Sample Input'!$C$9:$P$9,MATCH(C434,'Sample Input'!$C$9:$P$9,1)-1):INDEX('Sample Input'!$C$9:$P$9,MATCH(C434,'Sample Input'!$C$9:$P$9,1))),FORECAST(C434,INDEX('Sample Input'!$C$8:$P$8,MATCH(C434,'Sample Input'!$C$9:$P$9,1)):INDEX('Sample Input'!$C$8:$P$8,MATCH(C434,'Sample Input'!$C$9:$P$9,1)+1),INDEX('Sample Input'!$C$9:$P$9,MATCH(C434,'Sample Input'!$C$9:$P$9,1)):INDEX('Sample Input'!$C$9:$P$9,MATCH(C434,'Sample Input'!$C$9:$P$9,1)+1)))</f>
        <v>0</v>
      </c>
      <c r="T434" s="32">
        <f t="shared" si="142"/>
        <v>70.798143126232262</v>
      </c>
      <c r="U434" s="33">
        <f t="shared" si="143"/>
        <v>0</v>
      </c>
      <c r="V434" s="33">
        <f t="shared" si="144"/>
        <v>0</v>
      </c>
      <c r="W434" s="34">
        <f t="shared" si="145"/>
        <v>0.39819495117187509</v>
      </c>
      <c r="X434" s="34">
        <f t="shared" si="146"/>
        <v>0.41894531250000006</v>
      </c>
      <c r="Y434" s="34">
        <f t="shared" si="147"/>
        <v>0.4561686035156251</v>
      </c>
      <c r="Z434" s="35">
        <f t="shared" si="148"/>
        <v>107</v>
      </c>
      <c r="AA434" s="35">
        <f t="shared" si="149"/>
        <v>107</v>
      </c>
      <c r="AB434" s="35">
        <f t="shared" si="150"/>
        <v>107</v>
      </c>
      <c r="AC434" s="35">
        <f t="shared" si="151"/>
        <v>173</v>
      </c>
      <c r="AD434" s="35">
        <f t="shared" si="152"/>
        <v>173</v>
      </c>
      <c r="AE434" s="36">
        <f t="shared" si="153"/>
        <v>173</v>
      </c>
    </row>
    <row r="435" spans="1:31" x14ac:dyDescent="0.25">
      <c r="A435" s="56">
        <v>430</v>
      </c>
      <c r="C435" s="32">
        <f t="shared" si="132"/>
        <v>70.865533015978855</v>
      </c>
      <c r="D435" s="33">
        <f>IF(INDEX('Sample Input'!$C$9:$P$9,MATCH(C435,'Sample Input'!$C$9:$P$9,1))&gt;=20,FORECAST(C435,INDEX('Sample Input'!$C$10:$P$10,MATCH(C435,'Sample Input'!$C$9:$P$9,1)-1):INDEX('Sample Input'!$C$10:$P$10,MATCH(C435,'Sample Input'!$C$9:$P$9,1)),INDEX('Sample Input'!$C$9:$P$9,MATCH(C435,'Sample Input'!$C$9:$P$9,1)-1):INDEX('Sample Input'!$C$9:$P$9,MATCH(C435,'Sample Input'!$C$9:$P$9,1))),FORECAST(C435,INDEX('Sample Input'!$C$10:$P$10,MATCH(C435,'Sample Input'!$C$9:$P$9,1)):INDEX('Sample Input'!$C$10:$P$10,MATCH(C435,'Sample Input'!$C$9:$P$9,1)+1),INDEX('Sample Input'!$C$9:$P$9,MATCH(C435,'Sample Input'!$C$9:$P$9,1)):INDEX('Sample Input'!$C$9:$P$9,MATCH(C435,'Sample Input'!$C$9:$P$9,1)+1)))</f>
        <v>0</v>
      </c>
      <c r="E435" s="33">
        <f>IF(INDEX('Sample Input'!$C$9:$P$9,MATCH(C435,'Sample Input'!$C$9:$P$9,1))&gt;=20,FORECAST(C435,INDEX('Sample Input'!$C$11:$P$11,MATCH(C435,'Sample Input'!$C$9:$P$9,1)-1):INDEX('Sample Input'!$C$11:$P$11,MATCH(C435,'Sample Input'!$C$9:$P$9,1)),INDEX('Sample Input'!$C$9:$P$9,MATCH(C435,'Sample Input'!$C$9:$P$9,1)-1):INDEX('Sample Input'!$C$9:$P$9,MATCH(C435,'Sample Input'!$C$9:$P$9,1))),FORECAST(C435,INDEX('Sample Input'!$C$11:$P$11,MATCH(C435,'Sample Input'!$C$9:$P$9,1)):INDEX('Sample Input'!$C$11:$P$11,MATCH(C435,'Sample Input'!$C$9:$P$9,1)+1),INDEX('Sample Input'!$C$9:$P$9,MATCH(C435,'Sample Input'!$C$9:$P$9,1)):INDEX('Sample Input'!$C$9:$P$9,MATCH(C435,'Sample Input'!$C$9:$P$9,1)+1)))</f>
        <v>0</v>
      </c>
      <c r="F435" s="34">
        <f t="shared" si="133"/>
        <v>0.39912314453125025</v>
      </c>
      <c r="G435" s="34">
        <f t="shared" si="134"/>
        <v>0.41992187500000022</v>
      </c>
      <c r="H435" s="34">
        <f t="shared" si="135"/>
        <v>0.45723193359375031</v>
      </c>
      <c r="I435" s="35">
        <f t="shared" si="136"/>
        <v>107</v>
      </c>
      <c r="J435" s="35">
        <f t="shared" si="137"/>
        <v>107</v>
      </c>
      <c r="K435" s="35">
        <f t="shared" si="138"/>
        <v>107</v>
      </c>
      <c r="L435" s="35">
        <f t="shared" si="139"/>
        <v>173</v>
      </c>
      <c r="M435" s="35">
        <f t="shared" si="140"/>
        <v>173</v>
      </c>
      <c r="N435" s="36">
        <f t="shared" si="141"/>
        <v>173</v>
      </c>
      <c r="P435" s="48">
        <f>IF(INDEX('Sample Input'!$C$6:$P$6,MATCH(C435,'Sample Input'!$C$9:$P$9,1))&gt;='Sample Input'!$O$9,FORECAST(C435,INDEX('Sample Input'!$C$6:$P$6,MATCH(C435,'Sample Input'!$C$9:$P$9,1)-1):INDEX('Sample Input'!$C$6:$P$6,MATCH(C435,'Sample Input'!$C$9:$P$9,1)),INDEX('Sample Input'!$C$9:$P$9,MATCH(C435,'Sample Input'!$C$9:$P$9,1)-1):INDEX('Sample Input'!$C$9:$P$9,MATCH(C435,'Sample Input'!$C$9:$P$9,1))),FORECAST(C435,INDEX('Sample Input'!$C$6:$P$6,MATCH(C435,'Sample Input'!$C$9:$P$9,1)):INDEX('Sample Input'!$C$6:$P$6,MATCH(C435,'Sample Input'!$C$9:$P$9,1)+1),INDEX('Sample Input'!$C$9:$P$9,MATCH(C435,'Sample Input'!$C$9:$P$9,1)):INDEX('Sample Input'!$C$9:$P$9,MATCH(C435,'Sample Input'!$C$9:$P$9,1)+1)))</f>
        <v>70.865533015978855</v>
      </c>
      <c r="Q435" s="49">
        <f>IF(INDEX('Sample Input'!$C$9:$P$9,MATCH(C435,'Sample Input'!$C$9:$P$9,1))&gt;=20,FORECAST(C435,INDEX('Sample Input'!$C$7:$P$7,MATCH(C435,'Sample Input'!$C$9:$P$9,1)-1):INDEX('Sample Input'!$C$7:$P$7,MATCH(C435,'Sample Input'!$C$9:$P$9,1)),INDEX('Sample Input'!$C$9:$P$9,MATCH(C435,'Sample Input'!$C$9:$P$9,1)-1):INDEX('Sample Input'!$C$9:$P$9,MATCH(C435,'Sample Input'!$C$9:$P$9,1))),FORECAST(C435,INDEX('Sample Input'!$C$7:$P$7,MATCH(C435,'Sample Input'!$C$9:$P$9,1)):INDEX('Sample Input'!$C$7:$P$7,MATCH(C435,'Sample Input'!$C$9:$P$9,1)+1),INDEX('Sample Input'!$C$9:$P$9,MATCH(C435,'Sample Input'!$C$9:$P$9,1)):INDEX('Sample Input'!$C$9:$P$9,MATCH(C435,'Sample Input'!$C$9:$P$9,1)+1)))</f>
        <v>0</v>
      </c>
      <c r="R435" s="50">
        <f>IF(INDEX('Sample Input'!$C$9:$P$9,MATCH(C435,'Sample Input'!$C$9:$P$9,1))&gt;=20,FORECAST(C435,INDEX('Sample Input'!$C$8:$P$8,MATCH(C435,'Sample Input'!$C$9:$P$9,1)-1):INDEX('Sample Input'!$C$8:$P$8,MATCH(C435,'Sample Input'!$C$9:$P$9,1)),INDEX('Sample Input'!$C$9:$P$9,MATCH(C435,'Sample Input'!$C$9:$P$9,1)-1):INDEX('Sample Input'!$C$9:$P$9,MATCH(C435,'Sample Input'!$C$9:$P$9,1))),FORECAST(C435,INDEX('Sample Input'!$C$8:$P$8,MATCH(C435,'Sample Input'!$C$9:$P$9,1)):INDEX('Sample Input'!$C$8:$P$8,MATCH(C435,'Sample Input'!$C$9:$P$9,1)+1),INDEX('Sample Input'!$C$9:$P$9,MATCH(C435,'Sample Input'!$C$9:$P$9,1)):INDEX('Sample Input'!$C$9:$P$9,MATCH(C435,'Sample Input'!$C$9:$P$9,1)+1)))</f>
        <v>0</v>
      </c>
      <c r="T435" s="32">
        <f t="shared" si="142"/>
        <v>70.865533015978855</v>
      </c>
      <c r="U435" s="33">
        <f t="shared" si="143"/>
        <v>0</v>
      </c>
      <c r="V435" s="33">
        <f t="shared" si="144"/>
        <v>0</v>
      </c>
      <c r="W435" s="34">
        <f t="shared" si="145"/>
        <v>0.39912314453125025</v>
      </c>
      <c r="X435" s="34">
        <f t="shared" si="146"/>
        <v>0.41992187500000022</v>
      </c>
      <c r="Y435" s="34">
        <f t="shared" si="147"/>
        <v>0.45723193359375031</v>
      </c>
      <c r="Z435" s="35">
        <f t="shared" si="148"/>
        <v>107</v>
      </c>
      <c r="AA435" s="35">
        <f t="shared" si="149"/>
        <v>107</v>
      </c>
      <c r="AB435" s="35">
        <f t="shared" si="150"/>
        <v>107</v>
      </c>
      <c r="AC435" s="35">
        <f t="shared" si="151"/>
        <v>173</v>
      </c>
      <c r="AD435" s="35">
        <f t="shared" si="152"/>
        <v>173</v>
      </c>
      <c r="AE435" s="36">
        <f t="shared" si="153"/>
        <v>173</v>
      </c>
    </row>
    <row r="436" spans="1:31" x14ac:dyDescent="0.25">
      <c r="A436" s="56">
        <v>431</v>
      </c>
      <c r="C436" s="32">
        <f t="shared" si="132"/>
        <v>70.932818506101597</v>
      </c>
      <c r="D436" s="33">
        <f>IF(INDEX('Sample Input'!$C$9:$P$9,MATCH(C436,'Sample Input'!$C$9:$P$9,1))&gt;=20,FORECAST(C436,INDEX('Sample Input'!$C$10:$P$10,MATCH(C436,'Sample Input'!$C$9:$P$9,1)-1):INDEX('Sample Input'!$C$10:$P$10,MATCH(C436,'Sample Input'!$C$9:$P$9,1)),INDEX('Sample Input'!$C$9:$P$9,MATCH(C436,'Sample Input'!$C$9:$P$9,1)-1):INDEX('Sample Input'!$C$9:$P$9,MATCH(C436,'Sample Input'!$C$9:$P$9,1))),FORECAST(C436,INDEX('Sample Input'!$C$10:$P$10,MATCH(C436,'Sample Input'!$C$9:$P$9,1)):INDEX('Sample Input'!$C$10:$P$10,MATCH(C436,'Sample Input'!$C$9:$P$9,1)+1),INDEX('Sample Input'!$C$9:$P$9,MATCH(C436,'Sample Input'!$C$9:$P$9,1)):INDEX('Sample Input'!$C$9:$P$9,MATCH(C436,'Sample Input'!$C$9:$P$9,1)+1)))</f>
        <v>0</v>
      </c>
      <c r="E436" s="33">
        <f>IF(INDEX('Sample Input'!$C$9:$P$9,MATCH(C436,'Sample Input'!$C$9:$P$9,1))&gt;=20,FORECAST(C436,INDEX('Sample Input'!$C$11:$P$11,MATCH(C436,'Sample Input'!$C$9:$P$9,1)-1):INDEX('Sample Input'!$C$11:$P$11,MATCH(C436,'Sample Input'!$C$9:$P$9,1)),INDEX('Sample Input'!$C$9:$P$9,MATCH(C436,'Sample Input'!$C$9:$P$9,1)-1):INDEX('Sample Input'!$C$9:$P$9,MATCH(C436,'Sample Input'!$C$9:$P$9,1))),FORECAST(C436,INDEX('Sample Input'!$C$11:$P$11,MATCH(C436,'Sample Input'!$C$9:$P$9,1)):INDEX('Sample Input'!$C$11:$P$11,MATCH(C436,'Sample Input'!$C$9:$P$9,1)+1),INDEX('Sample Input'!$C$9:$P$9,MATCH(C436,'Sample Input'!$C$9:$P$9,1)):INDEX('Sample Input'!$C$9:$P$9,MATCH(C436,'Sample Input'!$C$9:$P$9,1)+1)))</f>
        <v>0</v>
      </c>
      <c r="F436" s="34">
        <f t="shared" si="133"/>
        <v>0.40005133789062508</v>
      </c>
      <c r="G436" s="34">
        <f t="shared" si="134"/>
        <v>0.42089843750000006</v>
      </c>
      <c r="H436" s="34">
        <f t="shared" si="135"/>
        <v>0.45829526367187512</v>
      </c>
      <c r="I436" s="35">
        <f t="shared" si="136"/>
        <v>107</v>
      </c>
      <c r="J436" s="35">
        <f t="shared" si="137"/>
        <v>107</v>
      </c>
      <c r="K436" s="35">
        <f t="shared" si="138"/>
        <v>107</v>
      </c>
      <c r="L436" s="35">
        <f t="shared" si="139"/>
        <v>174</v>
      </c>
      <c r="M436" s="35">
        <f t="shared" si="140"/>
        <v>174</v>
      </c>
      <c r="N436" s="36">
        <f t="shared" si="141"/>
        <v>174</v>
      </c>
      <c r="P436" s="48">
        <f>IF(INDEX('Sample Input'!$C$6:$P$6,MATCH(C436,'Sample Input'!$C$9:$P$9,1))&gt;='Sample Input'!$O$9,FORECAST(C436,INDEX('Sample Input'!$C$6:$P$6,MATCH(C436,'Sample Input'!$C$9:$P$9,1)-1):INDEX('Sample Input'!$C$6:$P$6,MATCH(C436,'Sample Input'!$C$9:$P$9,1)),INDEX('Sample Input'!$C$9:$P$9,MATCH(C436,'Sample Input'!$C$9:$P$9,1)-1):INDEX('Sample Input'!$C$9:$P$9,MATCH(C436,'Sample Input'!$C$9:$P$9,1))),FORECAST(C436,INDEX('Sample Input'!$C$6:$P$6,MATCH(C436,'Sample Input'!$C$9:$P$9,1)):INDEX('Sample Input'!$C$6:$P$6,MATCH(C436,'Sample Input'!$C$9:$P$9,1)+1),INDEX('Sample Input'!$C$9:$P$9,MATCH(C436,'Sample Input'!$C$9:$P$9,1)):INDEX('Sample Input'!$C$9:$P$9,MATCH(C436,'Sample Input'!$C$9:$P$9,1)+1)))</f>
        <v>70.932818506101597</v>
      </c>
      <c r="Q436" s="49">
        <f>IF(INDEX('Sample Input'!$C$9:$P$9,MATCH(C436,'Sample Input'!$C$9:$P$9,1))&gt;=20,FORECAST(C436,INDEX('Sample Input'!$C$7:$P$7,MATCH(C436,'Sample Input'!$C$9:$P$9,1)-1):INDEX('Sample Input'!$C$7:$P$7,MATCH(C436,'Sample Input'!$C$9:$P$9,1)),INDEX('Sample Input'!$C$9:$P$9,MATCH(C436,'Sample Input'!$C$9:$P$9,1)-1):INDEX('Sample Input'!$C$9:$P$9,MATCH(C436,'Sample Input'!$C$9:$P$9,1))),FORECAST(C436,INDEX('Sample Input'!$C$7:$P$7,MATCH(C436,'Sample Input'!$C$9:$P$9,1)):INDEX('Sample Input'!$C$7:$P$7,MATCH(C436,'Sample Input'!$C$9:$P$9,1)+1),INDEX('Sample Input'!$C$9:$P$9,MATCH(C436,'Sample Input'!$C$9:$P$9,1)):INDEX('Sample Input'!$C$9:$P$9,MATCH(C436,'Sample Input'!$C$9:$P$9,1)+1)))</f>
        <v>0</v>
      </c>
      <c r="R436" s="50">
        <f>IF(INDEX('Sample Input'!$C$9:$P$9,MATCH(C436,'Sample Input'!$C$9:$P$9,1))&gt;=20,FORECAST(C436,INDEX('Sample Input'!$C$8:$P$8,MATCH(C436,'Sample Input'!$C$9:$P$9,1)-1):INDEX('Sample Input'!$C$8:$P$8,MATCH(C436,'Sample Input'!$C$9:$P$9,1)),INDEX('Sample Input'!$C$9:$P$9,MATCH(C436,'Sample Input'!$C$9:$P$9,1)-1):INDEX('Sample Input'!$C$9:$P$9,MATCH(C436,'Sample Input'!$C$9:$P$9,1))),FORECAST(C436,INDEX('Sample Input'!$C$8:$P$8,MATCH(C436,'Sample Input'!$C$9:$P$9,1)):INDEX('Sample Input'!$C$8:$P$8,MATCH(C436,'Sample Input'!$C$9:$P$9,1)+1),INDEX('Sample Input'!$C$9:$P$9,MATCH(C436,'Sample Input'!$C$9:$P$9,1)):INDEX('Sample Input'!$C$9:$P$9,MATCH(C436,'Sample Input'!$C$9:$P$9,1)+1)))</f>
        <v>0</v>
      </c>
      <c r="T436" s="32">
        <f t="shared" si="142"/>
        <v>70.932818506101597</v>
      </c>
      <c r="U436" s="33">
        <f t="shared" si="143"/>
        <v>0</v>
      </c>
      <c r="V436" s="33">
        <f t="shared" si="144"/>
        <v>0</v>
      </c>
      <c r="W436" s="34">
        <f t="shared" si="145"/>
        <v>0.40005133789062508</v>
      </c>
      <c r="X436" s="34">
        <f t="shared" si="146"/>
        <v>0.42089843750000006</v>
      </c>
      <c r="Y436" s="34">
        <f t="shared" si="147"/>
        <v>0.45829526367187512</v>
      </c>
      <c r="Z436" s="35">
        <f t="shared" si="148"/>
        <v>107</v>
      </c>
      <c r="AA436" s="35">
        <f t="shared" si="149"/>
        <v>107</v>
      </c>
      <c r="AB436" s="35">
        <f t="shared" si="150"/>
        <v>107</v>
      </c>
      <c r="AC436" s="35">
        <f t="shared" si="151"/>
        <v>174</v>
      </c>
      <c r="AD436" s="35">
        <f t="shared" si="152"/>
        <v>174</v>
      </c>
      <c r="AE436" s="36">
        <f t="shared" si="153"/>
        <v>174</v>
      </c>
    </row>
    <row r="437" spans="1:31" x14ac:dyDescent="0.25">
      <c r="A437" s="56">
        <v>432</v>
      </c>
      <c r="C437" s="32">
        <f t="shared" si="132"/>
        <v>71</v>
      </c>
      <c r="D437" s="33">
        <f>IF(INDEX('Sample Input'!$C$9:$P$9,MATCH(C437,'Sample Input'!$C$9:$P$9,1))&gt;=20,FORECAST(C437,INDEX('Sample Input'!$C$10:$P$10,MATCH(C437,'Sample Input'!$C$9:$P$9,1)-1):INDEX('Sample Input'!$C$10:$P$10,MATCH(C437,'Sample Input'!$C$9:$P$9,1)),INDEX('Sample Input'!$C$9:$P$9,MATCH(C437,'Sample Input'!$C$9:$P$9,1)-1):INDEX('Sample Input'!$C$9:$P$9,MATCH(C437,'Sample Input'!$C$9:$P$9,1))),FORECAST(C437,INDEX('Sample Input'!$C$10:$P$10,MATCH(C437,'Sample Input'!$C$9:$P$9,1)):INDEX('Sample Input'!$C$10:$P$10,MATCH(C437,'Sample Input'!$C$9:$P$9,1)+1),INDEX('Sample Input'!$C$9:$P$9,MATCH(C437,'Sample Input'!$C$9:$P$9,1)):INDEX('Sample Input'!$C$9:$P$9,MATCH(C437,'Sample Input'!$C$9:$P$9,1)+1)))</f>
        <v>0</v>
      </c>
      <c r="E437" s="33">
        <f>IF(INDEX('Sample Input'!$C$9:$P$9,MATCH(C437,'Sample Input'!$C$9:$P$9,1))&gt;=20,FORECAST(C437,INDEX('Sample Input'!$C$11:$P$11,MATCH(C437,'Sample Input'!$C$9:$P$9,1)-1):INDEX('Sample Input'!$C$11:$P$11,MATCH(C437,'Sample Input'!$C$9:$P$9,1)),INDEX('Sample Input'!$C$9:$P$9,MATCH(C437,'Sample Input'!$C$9:$P$9,1)-1):INDEX('Sample Input'!$C$9:$P$9,MATCH(C437,'Sample Input'!$C$9:$P$9,1))),FORECAST(C437,INDEX('Sample Input'!$C$11:$P$11,MATCH(C437,'Sample Input'!$C$9:$P$9,1)):INDEX('Sample Input'!$C$11:$P$11,MATCH(C437,'Sample Input'!$C$9:$P$9,1)+1),INDEX('Sample Input'!$C$9:$P$9,MATCH(C437,'Sample Input'!$C$9:$P$9,1)):INDEX('Sample Input'!$C$9:$P$9,MATCH(C437,'Sample Input'!$C$9:$P$9,1)+1)))</f>
        <v>0</v>
      </c>
      <c r="F437" s="34">
        <f t="shared" si="133"/>
        <v>0.40097953125000002</v>
      </c>
      <c r="G437" s="34">
        <f t="shared" si="134"/>
        <v>0.421875</v>
      </c>
      <c r="H437" s="34">
        <f t="shared" si="135"/>
        <v>0.45935859375000004</v>
      </c>
      <c r="I437" s="35">
        <f t="shared" si="136"/>
        <v>108</v>
      </c>
      <c r="J437" s="35">
        <f t="shared" si="137"/>
        <v>108</v>
      </c>
      <c r="K437" s="35">
        <f t="shared" si="138"/>
        <v>108</v>
      </c>
      <c r="L437" s="35">
        <f t="shared" si="139"/>
        <v>174</v>
      </c>
      <c r="M437" s="35">
        <f t="shared" si="140"/>
        <v>174</v>
      </c>
      <c r="N437" s="36">
        <f t="shared" si="141"/>
        <v>174</v>
      </c>
      <c r="P437" s="48">
        <f>IF(INDEX('Sample Input'!$C$6:$P$6,MATCH(C437,'Sample Input'!$C$9:$P$9,1))&gt;='Sample Input'!$O$9,FORECAST(C437,INDEX('Sample Input'!$C$6:$P$6,MATCH(C437,'Sample Input'!$C$9:$P$9,1)-1):INDEX('Sample Input'!$C$6:$P$6,MATCH(C437,'Sample Input'!$C$9:$P$9,1)),INDEX('Sample Input'!$C$9:$P$9,MATCH(C437,'Sample Input'!$C$9:$P$9,1)-1):INDEX('Sample Input'!$C$9:$P$9,MATCH(C437,'Sample Input'!$C$9:$P$9,1))),FORECAST(C437,INDEX('Sample Input'!$C$6:$P$6,MATCH(C437,'Sample Input'!$C$9:$P$9,1)):INDEX('Sample Input'!$C$6:$P$6,MATCH(C437,'Sample Input'!$C$9:$P$9,1)+1),INDEX('Sample Input'!$C$9:$P$9,MATCH(C437,'Sample Input'!$C$9:$P$9,1)):INDEX('Sample Input'!$C$9:$P$9,MATCH(C437,'Sample Input'!$C$9:$P$9,1)+1)))</f>
        <v>71</v>
      </c>
      <c r="Q437" s="49">
        <f>IF(INDEX('Sample Input'!$C$9:$P$9,MATCH(C437,'Sample Input'!$C$9:$P$9,1))&gt;=20,FORECAST(C437,INDEX('Sample Input'!$C$7:$P$7,MATCH(C437,'Sample Input'!$C$9:$P$9,1)-1):INDEX('Sample Input'!$C$7:$P$7,MATCH(C437,'Sample Input'!$C$9:$P$9,1)),INDEX('Sample Input'!$C$9:$P$9,MATCH(C437,'Sample Input'!$C$9:$P$9,1)-1):INDEX('Sample Input'!$C$9:$P$9,MATCH(C437,'Sample Input'!$C$9:$P$9,1))),FORECAST(C437,INDEX('Sample Input'!$C$7:$P$7,MATCH(C437,'Sample Input'!$C$9:$P$9,1)):INDEX('Sample Input'!$C$7:$P$7,MATCH(C437,'Sample Input'!$C$9:$P$9,1)+1),INDEX('Sample Input'!$C$9:$P$9,MATCH(C437,'Sample Input'!$C$9:$P$9,1)):INDEX('Sample Input'!$C$9:$P$9,MATCH(C437,'Sample Input'!$C$9:$P$9,1)+1)))</f>
        <v>0</v>
      </c>
      <c r="R437" s="50">
        <f>IF(INDEX('Sample Input'!$C$9:$P$9,MATCH(C437,'Sample Input'!$C$9:$P$9,1))&gt;=20,FORECAST(C437,INDEX('Sample Input'!$C$8:$P$8,MATCH(C437,'Sample Input'!$C$9:$P$9,1)-1):INDEX('Sample Input'!$C$8:$P$8,MATCH(C437,'Sample Input'!$C$9:$P$9,1)),INDEX('Sample Input'!$C$9:$P$9,MATCH(C437,'Sample Input'!$C$9:$P$9,1)-1):INDEX('Sample Input'!$C$9:$P$9,MATCH(C437,'Sample Input'!$C$9:$P$9,1))),FORECAST(C437,INDEX('Sample Input'!$C$8:$P$8,MATCH(C437,'Sample Input'!$C$9:$P$9,1)):INDEX('Sample Input'!$C$8:$P$8,MATCH(C437,'Sample Input'!$C$9:$P$9,1)+1),INDEX('Sample Input'!$C$9:$P$9,MATCH(C437,'Sample Input'!$C$9:$P$9,1)):INDEX('Sample Input'!$C$9:$P$9,MATCH(C437,'Sample Input'!$C$9:$P$9,1)+1)))</f>
        <v>0</v>
      </c>
      <c r="T437" s="32">
        <f t="shared" si="142"/>
        <v>71</v>
      </c>
      <c r="U437" s="33">
        <f t="shared" si="143"/>
        <v>0</v>
      </c>
      <c r="V437" s="33">
        <f t="shared" si="144"/>
        <v>0</v>
      </c>
      <c r="W437" s="34">
        <f t="shared" si="145"/>
        <v>0.40097953125000002</v>
      </c>
      <c r="X437" s="34">
        <f t="shared" si="146"/>
        <v>0.421875</v>
      </c>
      <c r="Y437" s="34">
        <f t="shared" si="147"/>
        <v>0.45935859375000004</v>
      </c>
      <c r="Z437" s="35">
        <f t="shared" si="148"/>
        <v>108</v>
      </c>
      <c r="AA437" s="35">
        <f t="shared" si="149"/>
        <v>108</v>
      </c>
      <c r="AB437" s="35">
        <f t="shared" si="150"/>
        <v>108</v>
      </c>
      <c r="AC437" s="35">
        <f t="shared" si="151"/>
        <v>174</v>
      </c>
      <c r="AD437" s="35">
        <f t="shared" si="152"/>
        <v>174</v>
      </c>
      <c r="AE437" s="36">
        <f t="shared" si="153"/>
        <v>174</v>
      </c>
    </row>
    <row r="438" spans="1:31" x14ac:dyDescent="0.25">
      <c r="A438" s="56">
        <v>433</v>
      </c>
      <c r="C438" s="32">
        <f t="shared" si="132"/>
        <v>71.067077898585353</v>
      </c>
      <c r="D438" s="33">
        <f>IF(INDEX('Sample Input'!$C$9:$P$9,MATCH(C438,'Sample Input'!$C$9:$P$9,1))&gt;=20,FORECAST(C438,INDEX('Sample Input'!$C$10:$P$10,MATCH(C438,'Sample Input'!$C$9:$P$9,1)-1):INDEX('Sample Input'!$C$10:$P$10,MATCH(C438,'Sample Input'!$C$9:$P$9,1)),INDEX('Sample Input'!$C$9:$P$9,MATCH(C438,'Sample Input'!$C$9:$P$9,1)-1):INDEX('Sample Input'!$C$9:$P$9,MATCH(C438,'Sample Input'!$C$9:$P$9,1))),FORECAST(C438,INDEX('Sample Input'!$C$10:$P$10,MATCH(C438,'Sample Input'!$C$9:$P$9,1)):INDEX('Sample Input'!$C$10:$P$10,MATCH(C438,'Sample Input'!$C$9:$P$9,1)+1),INDEX('Sample Input'!$C$9:$P$9,MATCH(C438,'Sample Input'!$C$9:$P$9,1)):INDEX('Sample Input'!$C$9:$P$9,MATCH(C438,'Sample Input'!$C$9:$P$9,1)+1)))</f>
        <v>0</v>
      </c>
      <c r="E438" s="33">
        <f>IF(INDEX('Sample Input'!$C$9:$P$9,MATCH(C438,'Sample Input'!$C$9:$P$9,1))&gt;=20,FORECAST(C438,INDEX('Sample Input'!$C$11:$P$11,MATCH(C438,'Sample Input'!$C$9:$P$9,1)-1):INDEX('Sample Input'!$C$11:$P$11,MATCH(C438,'Sample Input'!$C$9:$P$9,1)),INDEX('Sample Input'!$C$9:$P$9,MATCH(C438,'Sample Input'!$C$9:$P$9,1)-1):INDEX('Sample Input'!$C$9:$P$9,MATCH(C438,'Sample Input'!$C$9:$P$9,1))),FORECAST(C438,INDEX('Sample Input'!$C$11:$P$11,MATCH(C438,'Sample Input'!$C$9:$P$9,1)):INDEX('Sample Input'!$C$11:$P$11,MATCH(C438,'Sample Input'!$C$9:$P$9,1)+1),INDEX('Sample Input'!$C$9:$P$9,MATCH(C438,'Sample Input'!$C$9:$P$9,1)):INDEX('Sample Input'!$C$9:$P$9,MATCH(C438,'Sample Input'!$C$9:$P$9,1)+1)))</f>
        <v>0</v>
      </c>
      <c r="F438" s="34">
        <f t="shared" si="133"/>
        <v>0.40190772460937496</v>
      </c>
      <c r="G438" s="34">
        <f t="shared" si="134"/>
        <v>0.42285156249999994</v>
      </c>
      <c r="H438" s="34">
        <f t="shared" si="135"/>
        <v>0.46042192382812497</v>
      </c>
      <c r="I438" s="35">
        <f t="shared" si="136"/>
        <v>108</v>
      </c>
      <c r="J438" s="35">
        <f t="shared" si="137"/>
        <v>108</v>
      </c>
      <c r="K438" s="35">
        <f t="shared" si="138"/>
        <v>108</v>
      </c>
      <c r="L438" s="35">
        <f t="shared" si="139"/>
        <v>174</v>
      </c>
      <c r="M438" s="35">
        <f t="shared" si="140"/>
        <v>174</v>
      </c>
      <c r="N438" s="36">
        <f t="shared" si="141"/>
        <v>174</v>
      </c>
      <c r="P438" s="48">
        <f>IF(INDEX('Sample Input'!$C$6:$P$6,MATCH(C438,'Sample Input'!$C$9:$P$9,1))&gt;='Sample Input'!$O$9,FORECAST(C438,INDEX('Sample Input'!$C$6:$P$6,MATCH(C438,'Sample Input'!$C$9:$P$9,1)-1):INDEX('Sample Input'!$C$6:$P$6,MATCH(C438,'Sample Input'!$C$9:$P$9,1)),INDEX('Sample Input'!$C$9:$P$9,MATCH(C438,'Sample Input'!$C$9:$P$9,1)-1):INDEX('Sample Input'!$C$9:$P$9,MATCH(C438,'Sample Input'!$C$9:$P$9,1))),FORECAST(C438,INDEX('Sample Input'!$C$6:$P$6,MATCH(C438,'Sample Input'!$C$9:$P$9,1)):INDEX('Sample Input'!$C$6:$P$6,MATCH(C438,'Sample Input'!$C$9:$P$9,1)+1),INDEX('Sample Input'!$C$9:$P$9,MATCH(C438,'Sample Input'!$C$9:$P$9,1)):INDEX('Sample Input'!$C$9:$P$9,MATCH(C438,'Sample Input'!$C$9:$P$9,1)+1)))</f>
        <v>71.067077898585353</v>
      </c>
      <c r="Q438" s="49">
        <f>IF(INDEX('Sample Input'!$C$9:$P$9,MATCH(C438,'Sample Input'!$C$9:$P$9,1))&gt;=20,FORECAST(C438,INDEX('Sample Input'!$C$7:$P$7,MATCH(C438,'Sample Input'!$C$9:$P$9,1)-1):INDEX('Sample Input'!$C$7:$P$7,MATCH(C438,'Sample Input'!$C$9:$P$9,1)),INDEX('Sample Input'!$C$9:$P$9,MATCH(C438,'Sample Input'!$C$9:$P$9,1)-1):INDEX('Sample Input'!$C$9:$P$9,MATCH(C438,'Sample Input'!$C$9:$P$9,1))),FORECAST(C438,INDEX('Sample Input'!$C$7:$P$7,MATCH(C438,'Sample Input'!$C$9:$P$9,1)):INDEX('Sample Input'!$C$7:$P$7,MATCH(C438,'Sample Input'!$C$9:$P$9,1)+1),INDEX('Sample Input'!$C$9:$P$9,MATCH(C438,'Sample Input'!$C$9:$P$9,1)):INDEX('Sample Input'!$C$9:$P$9,MATCH(C438,'Sample Input'!$C$9:$P$9,1)+1)))</f>
        <v>0</v>
      </c>
      <c r="R438" s="50">
        <f>IF(INDEX('Sample Input'!$C$9:$P$9,MATCH(C438,'Sample Input'!$C$9:$P$9,1))&gt;=20,FORECAST(C438,INDEX('Sample Input'!$C$8:$P$8,MATCH(C438,'Sample Input'!$C$9:$P$9,1)-1):INDEX('Sample Input'!$C$8:$P$8,MATCH(C438,'Sample Input'!$C$9:$P$9,1)),INDEX('Sample Input'!$C$9:$P$9,MATCH(C438,'Sample Input'!$C$9:$P$9,1)-1):INDEX('Sample Input'!$C$9:$P$9,MATCH(C438,'Sample Input'!$C$9:$P$9,1))),FORECAST(C438,INDEX('Sample Input'!$C$8:$P$8,MATCH(C438,'Sample Input'!$C$9:$P$9,1)):INDEX('Sample Input'!$C$8:$P$8,MATCH(C438,'Sample Input'!$C$9:$P$9,1)+1),INDEX('Sample Input'!$C$9:$P$9,MATCH(C438,'Sample Input'!$C$9:$P$9,1)):INDEX('Sample Input'!$C$9:$P$9,MATCH(C438,'Sample Input'!$C$9:$P$9,1)+1)))</f>
        <v>0</v>
      </c>
      <c r="T438" s="32">
        <f t="shared" si="142"/>
        <v>71.067077898585353</v>
      </c>
      <c r="U438" s="33">
        <f t="shared" si="143"/>
        <v>0</v>
      </c>
      <c r="V438" s="33">
        <f t="shared" si="144"/>
        <v>0</v>
      </c>
      <c r="W438" s="34">
        <f t="shared" si="145"/>
        <v>0.40190772460937496</v>
      </c>
      <c r="X438" s="34">
        <f t="shared" si="146"/>
        <v>0.42285156249999994</v>
      </c>
      <c r="Y438" s="34">
        <f t="shared" si="147"/>
        <v>0.46042192382812497</v>
      </c>
      <c r="Z438" s="35">
        <f t="shared" si="148"/>
        <v>108</v>
      </c>
      <c r="AA438" s="35">
        <f t="shared" si="149"/>
        <v>108</v>
      </c>
      <c r="AB438" s="35">
        <f t="shared" si="150"/>
        <v>108</v>
      </c>
      <c r="AC438" s="35">
        <f t="shared" si="151"/>
        <v>174</v>
      </c>
      <c r="AD438" s="35">
        <f t="shared" si="152"/>
        <v>174</v>
      </c>
      <c r="AE438" s="36">
        <f t="shared" si="153"/>
        <v>174</v>
      </c>
    </row>
    <row r="439" spans="1:31" x14ac:dyDescent="0.25">
      <c r="A439" s="56">
        <v>434</v>
      </c>
      <c r="C439" s="32">
        <f t="shared" si="132"/>
        <v>71.134052600301828</v>
      </c>
      <c r="D439" s="33">
        <f>IF(INDEX('Sample Input'!$C$9:$P$9,MATCH(C439,'Sample Input'!$C$9:$P$9,1))&gt;=20,FORECAST(C439,INDEX('Sample Input'!$C$10:$P$10,MATCH(C439,'Sample Input'!$C$9:$P$9,1)-1):INDEX('Sample Input'!$C$10:$P$10,MATCH(C439,'Sample Input'!$C$9:$P$9,1)),INDEX('Sample Input'!$C$9:$P$9,MATCH(C439,'Sample Input'!$C$9:$P$9,1)-1):INDEX('Sample Input'!$C$9:$P$9,MATCH(C439,'Sample Input'!$C$9:$P$9,1))),FORECAST(C439,INDEX('Sample Input'!$C$10:$P$10,MATCH(C439,'Sample Input'!$C$9:$P$9,1)):INDEX('Sample Input'!$C$10:$P$10,MATCH(C439,'Sample Input'!$C$9:$P$9,1)+1),INDEX('Sample Input'!$C$9:$P$9,MATCH(C439,'Sample Input'!$C$9:$P$9,1)):INDEX('Sample Input'!$C$9:$P$9,MATCH(C439,'Sample Input'!$C$9:$P$9,1)+1)))</f>
        <v>0</v>
      </c>
      <c r="E439" s="33">
        <f>IF(INDEX('Sample Input'!$C$9:$P$9,MATCH(C439,'Sample Input'!$C$9:$P$9,1))&gt;=20,FORECAST(C439,INDEX('Sample Input'!$C$11:$P$11,MATCH(C439,'Sample Input'!$C$9:$P$9,1)-1):INDEX('Sample Input'!$C$11:$P$11,MATCH(C439,'Sample Input'!$C$9:$P$9,1)),INDEX('Sample Input'!$C$9:$P$9,MATCH(C439,'Sample Input'!$C$9:$P$9,1)-1):INDEX('Sample Input'!$C$9:$P$9,MATCH(C439,'Sample Input'!$C$9:$P$9,1))),FORECAST(C439,INDEX('Sample Input'!$C$11:$P$11,MATCH(C439,'Sample Input'!$C$9:$P$9,1)):INDEX('Sample Input'!$C$11:$P$11,MATCH(C439,'Sample Input'!$C$9:$P$9,1)+1),INDEX('Sample Input'!$C$9:$P$9,MATCH(C439,'Sample Input'!$C$9:$P$9,1)):INDEX('Sample Input'!$C$9:$P$9,MATCH(C439,'Sample Input'!$C$9:$P$9,1)+1)))</f>
        <v>0</v>
      </c>
      <c r="F439" s="34">
        <f t="shared" si="133"/>
        <v>0.40283591796875007</v>
      </c>
      <c r="G439" s="34">
        <f t="shared" si="134"/>
        <v>0.42382812500000006</v>
      </c>
      <c r="H439" s="34">
        <f t="shared" si="135"/>
        <v>0.46148525390625011</v>
      </c>
      <c r="I439" s="35">
        <f t="shared" si="136"/>
        <v>108</v>
      </c>
      <c r="J439" s="35">
        <f t="shared" si="137"/>
        <v>108</v>
      </c>
      <c r="K439" s="35">
        <f t="shared" si="138"/>
        <v>108</v>
      </c>
      <c r="L439" s="35">
        <f t="shared" si="139"/>
        <v>174</v>
      </c>
      <c r="M439" s="35">
        <f t="shared" si="140"/>
        <v>174</v>
      </c>
      <c r="N439" s="36">
        <f t="shared" si="141"/>
        <v>174</v>
      </c>
      <c r="P439" s="48">
        <f>IF(INDEX('Sample Input'!$C$6:$P$6,MATCH(C439,'Sample Input'!$C$9:$P$9,1))&gt;='Sample Input'!$O$9,FORECAST(C439,INDEX('Sample Input'!$C$6:$P$6,MATCH(C439,'Sample Input'!$C$9:$P$9,1)-1):INDEX('Sample Input'!$C$6:$P$6,MATCH(C439,'Sample Input'!$C$9:$P$9,1)),INDEX('Sample Input'!$C$9:$P$9,MATCH(C439,'Sample Input'!$C$9:$P$9,1)-1):INDEX('Sample Input'!$C$9:$P$9,MATCH(C439,'Sample Input'!$C$9:$P$9,1))),FORECAST(C439,INDEX('Sample Input'!$C$6:$P$6,MATCH(C439,'Sample Input'!$C$9:$P$9,1)):INDEX('Sample Input'!$C$6:$P$6,MATCH(C439,'Sample Input'!$C$9:$P$9,1)+1),INDEX('Sample Input'!$C$9:$P$9,MATCH(C439,'Sample Input'!$C$9:$P$9,1)):INDEX('Sample Input'!$C$9:$P$9,MATCH(C439,'Sample Input'!$C$9:$P$9,1)+1)))</f>
        <v>71.134052600301828</v>
      </c>
      <c r="Q439" s="49">
        <f>IF(INDEX('Sample Input'!$C$9:$P$9,MATCH(C439,'Sample Input'!$C$9:$P$9,1))&gt;=20,FORECAST(C439,INDEX('Sample Input'!$C$7:$P$7,MATCH(C439,'Sample Input'!$C$9:$P$9,1)-1):INDEX('Sample Input'!$C$7:$P$7,MATCH(C439,'Sample Input'!$C$9:$P$9,1)),INDEX('Sample Input'!$C$9:$P$9,MATCH(C439,'Sample Input'!$C$9:$P$9,1)-1):INDEX('Sample Input'!$C$9:$P$9,MATCH(C439,'Sample Input'!$C$9:$P$9,1))),FORECAST(C439,INDEX('Sample Input'!$C$7:$P$7,MATCH(C439,'Sample Input'!$C$9:$P$9,1)):INDEX('Sample Input'!$C$7:$P$7,MATCH(C439,'Sample Input'!$C$9:$P$9,1)+1),INDEX('Sample Input'!$C$9:$P$9,MATCH(C439,'Sample Input'!$C$9:$P$9,1)):INDEX('Sample Input'!$C$9:$P$9,MATCH(C439,'Sample Input'!$C$9:$P$9,1)+1)))</f>
        <v>0</v>
      </c>
      <c r="R439" s="50">
        <f>IF(INDEX('Sample Input'!$C$9:$P$9,MATCH(C439,'Sample Input'!$C$9:$P$9,1))&gt;=20,FORECAST(C439,INDEX('Sample Input'!$C$8:$P$8,MATCH(C439,'Sample Input'!$C$9:$P$9,1)-1):INDEX('Sample Input'!$C$8:$P$8,MATCH(C439,'Sample Input'!$C$9:$P$9,1)),INDEX('Sample Input'!$C$9:$P$9,MATCH(C439,'Sample Input'!$C$9:$P$9,1)-1):INDEX('Sample Input'!$C$9:$P$9,MATCH(C439,'Sample Input'!$C$9:$P$9,1))),FORECAST(C439,INDEX('Sample Input'!$C$8:$P$8,MATCH(C439,'Sample Input'!$C$9:$P$9,1)):INDEX('Sample Input'!$C$8:$P$8,MATCH(C439,'Sample Input'!$C$9:$P$9,1)+1),INDEX('Sample Input'!$C$9:$P$9,MATCH(C439,'Sample Input'!$C$9:$P$9,1)):INDEX('Sample Input'!$C$9:$P$9,MATCH(C439,'Sample Input'!$C$9:$P$9,1)+1)))</f>
        <v>0</v>
      </c>
      <c r="T439" s="32">
        <f t="shared" si="142"/>
        <v>71.134052600301828</v>
      </c>
      <c r="U439" s="33">
        <f t="shared" si="143"/>
        <v>0</v>
      </c>
      <c r="V439" s="33">
        <f t="shared" si="144"/>
        <v>0</v>
      </c>
      <c r="W439" s="34">
        <f t="shared" si="145"/>
        <v>0.40283591796875007</v>
      </c>
      <c r="X439" s="34">
        <f t="shared" si="146"/>
        <v>0.42382812500000006</v>
      </c>
      <c r="Y439" s="34">
        <f t="shared" si="147"/>
        <v>0.46148525390625011</v>
      </c>
      <c r="Z439" s="35">
        <f t="shared" si="148"/>
        <v>108</v>
      </c>
      <c r="AA439" s="35">
        <f t="shared" si="149"/>
        <v>108</v>
      </c>
      <c r="AB439" s="35">
        <f t="shared" si="150"/>
        <v>108</v>
      </c>
      <c r="AC439" s="35">
        <f t="shared" si="151"/>
        <v>174</v>
      </c>
      <c r="AD439" s="35">
        <f t="shared" si="152"/>
        <v>174</v>
      </c>
      <c r="AE439" s="36">
        <f t="shared" si="153"/>
        <v>174</v>
      </c>
    </row>
    <row r="440" spans="1:31" x14ac:dyDescent="0.25">
      <c r="A440" s="56">
        <v>435</v>
      </c>
      <c r="C440" s="32">
        <f t="shared" si="132"/>
        <v>71.200924501147185</v>
      </c>
      <c r="D440" s="33">
        <f>IF(INDEX('Sample Input'!$C$9:$P$9,MATCH(C440,'Sample Input'!$C$9:$P$9,1))&gt;=20,FORECAST(C440,INDEX('Sample Input'!$C$10:$P$10,MATCH(C440,'Sample Input'!$C$9:$P$9,1)-1):INDEX('Sample Input'!$C$10:$P$10,MATCH(C440,'Sample Input'!$C$9:$P$9,1)),INDEX('Sample Input'!$C$9:$P$9,MATCH(C440,'Sample Input'!$C$9:$P$9,1)-1):INDEX('Sample Input'!$C$9:$P$9,MATCH(C440,'Sample Input'!$C$9:$P$9,1))),FORECAST(C440,INDEX('Sample Input'!$C$10:$P$10,MATCH(C440,'Sample Input'!$C$9:$P$9,1)):INDEX('Sample Input'!$C$10:$P$10,MATCH(C440,'Sample Input'!$C$9:$P$9,1)+1),INDEX('Sample Input'!$C$9:$P$9,MATCH(C440,'Sample Input'!$C$9:$P$9,1)):INDEX('Sample Input'!$C$9:$P$9,MATCH(C440,'Sample Input'!$C$9:$P$9,1)+1)))</f>
        <v>0</v>
      </c>
      <c r="E440" s="33">
        <f>IF(INDEX('Sample Input'!$C$9:$P$9,MATCH(C440,'Sample Input'!$C$9:$P$9,1))&gt;=20,FORECAST(C440,INDEX('Sample Input'!$C$11:$P$11,MATCH(C440,'Sample Input'!$C$9:$P$9,1)-1):INDEX('Sample Input'!$C$11:$P$11,MATCH(C440,'Sample Input'!$C$9:$P$9,1)),INDEX('Sample Input'!$C$9:$P$9,MATCH(C440,'Sample Input'!$C$9:$P$9,1)-1):INDEX('Sample Input'!$C$9:$P$9,MATCH(C440,'Sample Input'!$C$9:$P$9,1))),FORECAST(C440,INDEX('Sample Input'!$C$11:$P$11,MATCH(C440,'Sample Input'!$C$9:$P$9,1)):INDEX('Sample Input'!$C$11:$P$11,MATCH(C440,'Sample Input'!$C$9:$P$9,1)+1),INDEX('Sample Input'!$C$9:$P$9,MATCH(C440,'Sample Input'!$C$9:$P$9,1)):INDEX('Sample Input'!$C$9:$P$9,MATCH(C440,'Sample Input'!$C$9:$P$9,1)+1)))</f>
        <v>0</v>
      </c>
      <c r="F440" s="34">
        <f t="shared" si="133"/>
        <v>0.4037641113281249</v>
      </c>
      <c r="G440" s="34">
        <f t="shared" si="134"/>
        <v>0.42480468749999989</v>
      </c>
      <c r="H440" s="34">
        <f t="shared" si="135"/>
        <v>0.46254858398437493</v>
      </c>
      <c r="I440" s="35">
        <f t="shared" si="136"/>
        <v>108</v>
      </c>
      <c r="J440" s="35">
        <f t="shared" si="137"/>
        <v>108</v>
      </c>
      <c r="K440" s="35">
        <f t="shared" si="138"/>
        <v>108</v>
      </c>
      <c r="L440" s="35">
        <f t="shared" si="139"/>
        <v>174</v>
      </c>
      <c r="M440" s="35">
        <f t="shared" si="140"/>
        <v>174</v>
      </c>
      <c r="N440" s="36">
        <f t="shared" si="141"/>
        <v>174</v>
      </c>
      <c r="P440" s="48">
        <f>IF(INDEX('Sample Input'!$C$6:$P$6,MATCH(C440,'Sample Input'!$C$9:$P$9,1))&gt;='Sample Input'!$O$9,FORECAST(C440,INDEX('Sample Input'!$C$6:$P$6,MATCH(C440,'Sample Input'!$C$9:$P$9,1)-1):INDEX('Sample Input'!$C$6:$P$6,MATCH(C440,'Sample Input'!$C$9:$P$9,1)),INDEX('Sample Input'!$C$9:$P$9,MATCH(C440,'Sample Input'!$C$9:$P$9,1)-1):INDEX('Sample Input'!$C$9:$P$9,MATCH(C440,'Sample Input'!$C$9:$P$9,1))),FORECAST(C440,INDEX('Sample Input'!$C$6:$P$6,MATCH(C440,'Sample Input'!$C$9:$P$9,1)):INDEX('Sample Input'!$C$6:$P$6,MATCH(C440,'Sample Input'!$C$9:$P$9,1)+1),INDEX('Sample Input'!$C$9:$P$9,MATCH(C440,'Sample Input'!$C$9:$P$9,1)):INDEX('Sample Input'!$C$9:$P$9,MATCH(C440,'Sample Input'!$C$9:$P$9,1)+1)))</f>
        <v>71.200924501147185</v>
      </c>
      <c r="Q440" s="49">
        <f>IF(INDEX('Sample Input'!$C$9:$P$9,MATCH(C440,'Sample Input'!$C$9:$P$9,1))&gt;=20,FORECAST(C440,INDEX('Sample Input'!$C$7:$P$7,MATCH(C440,'Sample Input'!$C$9:$P$9,1)-1):INDEX('Sample Input'!$C$7:$P$7,MATCH(C440,'Sample Input'!$C$9:$P$9,1)),INDEX('Sample Input'!$C$9:$P$9,MATCH(C440,'Sample Input'!$C$9:$P$9,1)-1):INDEX('Sample Input'!$C$9:$P$9,MATCH(C440,'Sample Input'!$C$9:$P$9,1))),FORECAST(C440,INDEX('Sample Input'!$C$7:$P$7,MATCH(C440,'Sample Input'!$C$9:$P$9,1)):INDEX('Sample Input'!$C$7:$P$7,MATCH(C440,'Sample Input'!$C$9:$P$9,1)+1),INDEX('Sample Input'!$C$9:$P$9,MATCH(C440,'Sample Input'!$C$9:$P$9,1)):INDEX('Sample Input'!$C$9:$P$9,MATCH(C440,'Sample Input'!$C$9:$P$9,1)+1)))</f>
        <v>0</v>
      </c>
      <c r="R440" s="50">
        <f>IF(INDEX('Sample Input'!$C$9:$P$9,MATCH(C440,'Sample Input'!$C$9:$P$9,1))&gt;=20,FORECAST(C440,INDEX('Sample Input'!$C$8:$P$8,MATCH(C440,'Sample Input'!$C$9:$P$9,1)-1):INDEX('Sample Input'!$C$8:$P$8,MATCH(C440,'Sample Input'!$C$9:$P$9,1)),INDEX('Sample Input'!$C$9:$P$9,MATCH(C440,'Sample Input'!$C$9:$P$9,1)-1):INDEX('Sample Input'!$C$9:$P$9,MATCH(C440,'Sample Input'!$C$9:$P$9,1))),FORECAST(C440,INDEX('Sample Input'!$C$8:$P$8,MATCH(C440,'Sample Input'!$C$9:$P$9,1)):INDEX('Sample Input'!$C$8:$P$8,MATCH(C440,'Sample Input'!$C$9:$P$9,1)+1),INDEX('Sample Input'!$C$9:$P$9,MATCH(C440,'Sample Input'!$C$9:$P$9,1)):INDEX('Sample Input'!$C$9:$P$9,MATCH(C440,'Sample Input'!$C$9:$P$9,1)+1)))</f>
        <v>0</v>
      </c>
      <c r="T440" s="32">
        <f t="shared" si="142"/>
        <v>71.200924501147185</v>
      </c>
      <c r="U440" s="33">
        <f t="shared" si="143"/>
        <v>0</v>
      </c>
      <c r="V440" s="33">
        <f t="shared" si="144"/>
        <v>0</v>
      </c>
      <c r="W440" s="34">
        <f t="shared" si="145"/>
        <v>0.4037641113281249</v>
      </c>
      <c r="X440" s="34">
        <f t="shared" si="146"/>
        <v>0.42480468749999989</v>
      </c>
      <c r="Y440" s="34">
        <f t="shared" si="147"/>
        <v>0.46254858398437493</v>
      </c>
      <c r="Z440" s="35">
        <f t="shared" si="148"/>
        <v>108</v>
      </c>
      <c r="AA440" s="35">
        <f t="shared" si="149"/>
        <v>108</v>
      </c>
      <c r="AB440" s="35">
        <f t="shared" si="150"/>
        <v>108</v>
      </c>
      <c r="AC440" s="35">
        <f t="shared" si="151"/>
        <v>174</v>
      </c>
      <c r="AD440" s="35">
        <f t="shared" si="152"/>
        <v>174</v>
      </c>
      <c r="AE440" s="36">
        <f t="shared" si="153"/>
        <v>174</v>
      </c>
    </row>
    <row r="441" spans="1:31" x14ac:dyDescent="0.25">
      <c r="A441" s="56">
        <v>436</v>
      </c>
      <c r="C441" s="32">
        <f t="shared" si="132"/>
        <v>71.267693994693573</v>
      </c>
      <c r="D441" s="33">
        <f>IF(INDEX('Sample Input'!$C$9:$P$9,MATCH(C441,'Sample Input'!$C$9:$P$9,1))&gt;=20,FORECAST(C441,INDEX('Sample Input'!$C$10:$P$10,MATCH(C441,'Sample Input'!$C$9:$P$9,1)-1):INDEX('Sample Input'!$C$10:$P$10,MATCH(C441,'Sample Input'!$C$9:$P$9,1)),INDEX('Sample Input'!$C$9:$P$9,MATCH(C441,'Sample Input'!$C$9:$P$9,1)-1):INDEX('Sample Input'!$C$9:$P$9,MATCH(C441,'Sample Input'!$C$9:$P$9,1))),FORECAST(C441,INDEX('Sample Input'!$C$10:$P$10,MATCH(C441,'Sample Input'!$C$9:$P$9,1)):INDEX('Sample Input'!$C$10:$P$10,MATCH(C441,'Sample Input'!$C$9:$P$9,1)+1),INDEX('Sample Input'!$C$9:$P$9,MATCH(C441,'Sample Input'!$C$9:$P$9,1)):INDEX('Sample Input'!$C$9:$P$9,MATCH(C441,'Sample Input'!$C$9:$P$9,1)+1)))</f>
        <v>0</v>
      </c>
      <c r="E441" s="33">
        <f>IF(INDEX('Sample Input'!$C$9:$P$9,MATCH(C441,'Sample Input'!$C$9:$P$9,1))&gt;=20,FORECAST(C441,INDEX('Sample Input'!$C$11:$P$11,MATCH(C441,'Sample Input'!$C$9:$P$9,1)-1):INDEX('Sample Input'!$C$11:$P$11,MATCH(C441,'Sample Input'!$C$9:$P$9,1)),INDEX('Sample Input'!$C$9:$P$9,MATCH(C441,'Sample Input'!$C$9:$P$9,1)-1):INDEX('Sample Input'!$C$9:$P$9,MATCH(C441,'Sample Input'!$C$9:$P$9,1))),FORECAST(C441,INDEX('Sample Input'!$C$11:$P$11,MATCH(C441,'Sample Input'!$C$9:$P$9,1)):INDEX('Sample Input'!$C$11:$P$11,MATCH(C441,'Sample Input'!$C$9:$P$9,1)+1),INDEX('Sample Input'!$C$9:$P$9,MATCH(C441,'Sample Input'!$C$9:$P$9,1)):INDEX('Sample Input'!$C$9:$P$9,MATCH(C441,'Sample Input'!$C$9:$P$9,1)+1)))</f>
        <v>0</v>
      </c>
      <c r="F441" s="34">
        <f t="shared" si="133"/>
        <v>0.4046923046875</v>
      </c>
      <c r="G441" s="34">
        <f t="shared" si="134"/>
        <v>0.42578125</v>
      </c>
      <c r="H441" s="34">
        <f t="shared" si="135"/>
        <v>0.46361191406250002</v>
      </c>
      <c r="I441" s="35">
        <f t="shared" si="136"/>
        <v>109</v>
      </c>
      <c r="J441" s="35">
        <f t="shared" si="137"/>
        <v>109</v>
      </c>
      <c r="K441" s="35">
        <f t="shared" si="138"/>
        <v>109</v>
      </c>
      <c r="L441" s="35">
        <f t="shared" si="139"/>
        <v>174</v>
      </c>
      <c r="M441" s="35">
        <f t="shared" si="140"/>
        <v>174</v>
      </c>
      <c r="N441" s="36">
        <f t="shared" si="141"/>
        <v>174</v>
      </c>
      <c r="P441" s="48">
        <f>IF(INDEX('Sample Input'!$C$6:$P$6,MATCH(C441,'Sample Input'!$C$9:$P$9,1))&gt;='Sample Input'!$O$9,FORECAST(C441,INDEX('Sample Input'!$C$6:$P$6,MATCH(C441,'Sample Input'!$C$9:$P$9,1)-1):INDEX('Sample Input'!$C$6:$P$6,MATCH(C441,'Sample Input'!$C$9:$P$9,1)),INDEX('Sample Input'!$C$9:$P$9,MATCH(C441,'Sample Input'!$C$9:$P$9,1)-1):INDEX('Sample Input'!$C$9:$P$9,MATCH(C441,'Sample Input'!$C$9:$P$9,1))),FORECAST(C441,INDEX('Sample Input'!$C$6:$P$6,MATCH(C441,'Sample Input'!$C$9:$P$9,1)):INDEX('Sample Input'!$C$6:$P$6,MATCH(C441,'Sample Input'!$C$9:$P$9,1)+1),INDEX('Sample Input'!$C$9:$P$9,MATCH(C441,'Sample Input'!$C$9:$P$9,1)):INDEX('Sample Input'!$C$9:$P$9,MATCH(C441,'Sample Input'!$C$9:$P$9,1)+1)))</f>
        <v>71.267693994693573</v>
      </c>
      <c r="Q441" s="49">
        <f>IF(INDEX('Sample Input'!$C$9:$P$9,MATCH(C441,'Sample Input'!$C$9:$P$9,1))&gt;=20,FORECAST(C441,INDEX('Sample Input'!$C$7:$P$7,MATCH(C441,'Sample Input'!$C$9:$P$9,1)-1):INDEX('Sample Input'!$C$7:$P$7,MATCH(C441,'Sample Input'!$C$9:$P$9,1)),INDEX('Sample Input'!$C$9:$P$9,MATCH(C441,'Sample Input'!$C$9:$P$9,1)-1):INDEX('Sample Input'!$C$9:$P$9,MATCH(C441,'Sample Input'!$C$9:$P$9,1))),FORECAST(C441,INDEX('Sample Input'!$C$7:$P$7,MATCH(C441,'Sample Input'!$C$9:$P$9,1)):INDEX('Sample Input'!$C$7:$P$7,MATCH(C441,'Sample Input'!$C$9:$P$9,1)+1),INDEX('Sample Input'!$C$9:$P$9,MATCH(C441,'Sample Input'!$C$9:$P$9,1)):INDEX('Sample Input'!$C$9:$P$9,MATCH(C441,'Sample Input'!$C$9:$P$9,1)+1)))</f>
        <v>0</v>
      </c>
      <c r="R441" s="50">
        <f>IF(INDEX('Sample Input'!$C$9:$P$9,MATCH(C441,'Sample Input'!$C$9:$P$9,1))&gt;=20,FORECAST(C441,INDEX('Sample Input'!$C$8:$P$8,MATCH(C441,'Sample Input'!$C$9:$P$9,1)-1):INDEX('Sample Input'!$C$8:$P$8,MATCH(C441,'Sample Input'!$C$9:$P$9,1)),INDEX('Sample Input'!$C$9:$P$9,MATCH(C441,'Sample Input'!$C$9:$P$9,1)-1):INDEX('Sample Input'!$C$9:$P$9,MATCH(C441,'Sample Input'!$C$9:$P$9,1))),FORECAST(C441,INDEX('Sample Input'!$C$8:$P$8,MATCH(C441,'Sample Input'!$C$9:$P$9,1)):INDEX('Sample Input'!$C$8:$P$8,MATCH(C441,'Sample Input'!$C$9:$P$9,1)+1),INDEX('Sample Input'!$C$9:$P$9,MATCH(C441,'Sample Input'!$C$9:$P$9,1)):INDEX('Sample Input'!$C$9:$P$9,MATCH(C441,'Sample Input'!$C$9:$P$9,1)+1)))</f>
        <v>0</v>
      </c>
      <c r="T441" s="32">
        <f t="shared" si="142"/>
        <v>71.267693994693573</v>
      </c>
      <c r="U441" s="33">
        <f t="shared" si="143"/>
        <v>0</v>
      </c>
      <c r="V441" s="33">
        <f t="shared" si="144"/>
        <v>0</v>
      </c>
      <c r="W441" s="34">
        <f t="shared" si="145"/>
        <v>0.4046923046875</v>
      </c>
      <c r="X441" s="34">
        <f t="shared" si="146"/>
        <v>0.42578125</v>
      </c>
      <c r="Y441" s="34">
        <f t="shared" si="147"/>
        <v>0.46361191406250002</v>
      </c>
      <c r="Z441" s="35">
        <f t="shared" si="148"/>
        <v>109</v>
      </c>
      <c r="AA441" s="35">
        <f t="shared" si="149"/>
        <v>109</v>
      </c>
      <c r="AB441" s="35">
        <f t="shared" si="150"/>
        <v>109</v>
      </c>
      <c r="AC441" s="35">
        <f t="shared" si="151"/>
        <v>174</v>
      </c>
      <c r="AD441" s="35">
        <f t="shared" si="152"/>
        <v>174</v>
      </c>
      <c r="AE441" s="36">
        <f t="shared" si="153"/>
        <v>174</v>
      </c>
    </row>
    <row r="442" spans="1:31" x14ac:dyDescent="0.25">
      <c r="A442" s="56">
        <v>437</v>
      </c>
      <c r="C442" s="32">
        <f t="shared" si="132"/>
        <v>71.33436147210773</v>
      </c>
      <c r="D442" s="33">
        <f>IF(INDEX('Sample Input'!$C$9:$P$9,MATCH(C442,'Sample Input'!$C$9:$P$9,1))&gt;=20,FORECAST(C442,INDEX('Sample Input'!$C$10:$P$10,MATCH(C442,'Sample Input'!$C$9:$P$9,1)-1):INDEX('Sample Input'!$C$10:$P$10,MATCH(C442,'Sample Input'!$C$9:$P$9,1)),INDEX('Sample Input'!$C$9:$P$9,MATCH(C442,'Sample Input'!$C$9:$P$9,1)-1):INDEX('Sample Input'!$C$9:$P$9,MATCH(C442,'Sample Input'!$C$9:$P$9,1))),FORECAST(C442,INDEX('Sample Input'!$C$10:$P$10,MATCH(C442,'Sample Input'!$C$9:$P$9,1)):INDEX('Sample Input'!$C$10:$P$10,MATCH(C442,'Sample Input'!$C$9:$P$9,1)+1),INDEX('Sample Input'!$C$9:$P$9,MATCH(C442,'Sample Input'!$C$9:$P$9,1)):INDEX('Sample Input'!$C$9:$P$9,MATCH(C442,'Sample Input'!$C$9:$P$9,1)+1)))</f>
        <v>0</v>
      </c>
      <c r="E442" s="33">
        <f>IF(INDEX('Sample Input'!$C$9:$P$9,MATCH(C442,'Sample Input'!$C$9:$P$9,1))&gt;=20,FORECAST(C442,INDEX('Sample Input'!$C$11:$P$11,MATCH(C442,'Sample Input'!$C$9:$P$9,1)-1):INDEX('Sample Input'!$C$11:$P$11,MATCH(C442,'Sample Input'!$C$9:$P$9,1)),INDEX('Sample Input'!$C$9:$P$9,MATCH(C442,'Sample Input'!$C$9:$P$9,1)-1):INDEX('Sample Input'!$C$9:$P$9,MATCH(C442,'Sample Input'!$C$9:$P$9,1))),FORECAST(C442,INDEX('Sample Input'!$C$11:$P$11,MATCH(C442,'Sample Input'!$C$9:$P$9,1)):INDEX('Sample Input'!$C$11:$P$11,MATCH(C442,'Sample Input'!$C$9:$P$9,1)+1),INDEX('Sample Input'!$C$9:$P$9,MATCH(C442,'Sample Input'!$C$9:$P$9,1)):INDEX('Sample Input'!$C$9:$P$9,MATCH(C442,'Sample Input'!$C$9:$P$9,1)+1)))</f>
        <v>0</v>
      </c>
      <c r="F442" s="34">
        <f t="shared" si="133"/>
        <v>0.40562049804687506</v>
      </c>
      <c r="G442" s="34">
        <f t="shared" si="134"/>
        <v>0.42675781250000006</v>
      </c>
      <c r="H442" s="34">
        <f t="shared" si="135"/>
        <v>0.46467524414062511</v>
      </c>
      <c r="I442" s="35">
        <f t="shared" si="136"/>
        <v>109</v>
      </c>
      <c r="J442" s="35">
        <f t="shared" si="137"/>
        <v>109</v>
      </c>
      <c r="K442" s="35">
        <f t="shared" si="138"/>
        <v>109</v>
      </c>
      <c r="L442" s="35">
        <f t="shared" si="139"/>
        <v>175</v>
      </c>
      <c r="M442" s="35">
        <f t="shared" si="140"/>
        <v>175</v>
      </c>
      <c r="N442" s="36">
        <f t="shared" si="141"/>
        <v>175</v>
      </c>
      <c r="P442" s="48">
        <f>IF(INDEX('Sample Input'!$C$6:$P$6,MATCH(C442,'Sample Input'!$C$9:$P$9,1))&gt;='Sample Input'!$O$9,FORECAST(C442,INDEX('Sample Input'!$C$6:$P$6,MATCH(C442,'Sample Input'!$C$9:$P$9,1)-1):INDEX('Sample Input'!$C$6:$P$6,MATCH(C442,'Sample Input'!$C$9:$P$9,1)),INDEX('Sample Input'!$C$9:$P$9,MATCH(C442,'Sample Input'!$C$9:$P$9,1)-1):INDEX('Sample Input'!$C$9:$P$9,MATCH(C442,'Sample Input'!$C$9:$P$9,1))),FORECAST(C442,INDEX('Sample Input'!$C$6:$P$6,MATCH(C442,'Sample Input'!$C$9:$P$9,1)):INDEX('Sample Input'!$C$6:$P$6,MATCH(C442,'Sample Input'!$C$9:$P$9,1)+1),INDEX('Sample Input'!$C$9:$P$9,MATCH(C442,'Sample Input'!$C$9:$P$9,1)):INDEX('Sample Input'!$C$9:$P$9,MATCH(C442,'Sample Input'!$C$9:$P$9,1)+1)))</f>
        <v>71.33436147210773</v>
      </c>
      <c r="Q442" s="49">
        <f>IF(INDEX('Sample Input'!$C$9:$P$9,MATCH(C442,'Sample Input'!$C$9:$P$9,1))&gt;=20,FORECAST(C442,INDEX('Sample Input'!$C$7:$P$7,MATCH(C442,'Sample Input'!$C$9:$P$9,1)-1):INDEX('Sample Input'!$C$7:$P$7,MATCH(C442,'Sample Input'!$C$9:$P$9,1)),INDEX('Sample Input'!$C$9:$P$9,MATCH(C442,'Sample Input'!$C$9:$P$9,1)-1):INDEX('Sample Input'!$C$9:$P$9,MATCH(C442,'Sample Input'!$C$9:$P$9,1))),FORECAST(C442,INDEX('Sample Input'!$C$7:$P$7,MATCH(C442,'Sample Input'!$C$9:$P$9,1)):INDEX('Sample Input'!$C$7:$P$7,MATCH(C442,'Sample Input'!$C$9:$P$9,1)+1),INDEX('Sample Input'!$C$9:$P$9,MATCH(C442,'Sample Input'!$C$9:$P$9,1)):INDEX('Sample Input'!$C$9:$P$9,MATCH(C442,'Sample Input'!$C$9:$P$9,1)+1)))</f>
        <v>0</v>
      </c>
      <c r="R442" s="50">
        <f>IF(INDEX('Sample Input'!$C$9:$P$9,MATCH(C442,'Sample Input'!$C$9:$P$9,1))&gt;=20,FORECAST(C442,INDEX('Sample Input'!$C$8:$P$8,MATCH(C442,'Sample Input'!$C$9:$P$9,1)-1):INDEX('Sample Input'!$C$8:$P$8,MATCH(C442,'Sample Input'!$C$9:$P$9,1)),INDEX('Sample Input'!$C$9:$P$9,MATCH(C442,'Sample Input'!$C$9:$P$9,1)-1):INDEX('Sample Input'!$C$9:$P$9,MATCH(C442,'Sample Input'!$C$9:$P$9,1))),FORECAST(C442,INDEX('Sample Input'!$C$8:$P$8,MATCH(C442,'Sample Input'!$C$9:$P$9,1)):INDEX('Sample Input'!$C$8:$P$8,MATCH(C442,'Sample Input'!$C$9:$P$9,1)+1),INDEX('Sample Input'!$C$9:$P$9,MATCH(C442,'Sample Input'!$C$9:$P$9,1)):INDEX('Sample Input'!$C$9:$P$9,MATCH(C442,'Sample Input'!$C$9:$P$9,1)+1)))</f>
        <v>0</v>
      </c>
      <c r="T442" s="32">
        <f t="shared" si="142"/>
        <v>71.33436147210773</v>
      </c>
      <c r="U442" s="33">
        <f t="shared" si="143"/>
        <v>0</v>
      </c>
      <c r="V442" s="33">
        <f t="shared" si="144"/>
        <v>0</v>
      </c>
      <c r="W442" s="34">
        <f t="shared" si="145"/>
        <v>0.40562049804687506</v>
      </c>
      <c r="X442" s="34">
        <f t="shared" si="146"/>
        <v>0.42675781250000006</v>
      </c>
      <c r="Y442" s="34">
        <f t="shared" si="147"/>
        <v>0.46467524414062511</v>
      </c>
      <c r="Z442" s="35">
        <f t="shared" si="148"/>
        <v>109</v>
      </c>
      <c r="AA442" s="35">
        <f t="shared" si="149"/>
        <v>109</v>
      </c>
      <c r="AB442" s="35">
        <f t="shared" si="150"/>
        <v>109</v>
      </c>
      <c r="AC442" s="35">
        <f t="shared" si="151"/>
        <v>175</v>
      </c>
      <c r="AD442" s="35">
        <f t="shared" si="152"/>
        <v>175</v>
      </c>
      <c r="AE442" s="36">
        <f t="shared" si="153"/>
        <v>175</v>
      </c>
    </row>
    <row r="443" spans="1:31" x14ac:dyDescent="0.25">
      <c r="A443" s="56">
        <v>438</v>
      </c>
      <c r="C443" s="32">
        <f t="shared" si="132"/>
        <v>71.400927322171242</v>
      </c>
      <c r="D443" s="33">
        <f>IF(INDEX('Sample Input'!$C$9:$P$9,MATCH(C443,'Sample Input'!$C$9:$P$9,1))&gt;=20,FORECAST(C443,INDEX('Sample Input'!$C$10:$P$10,MATCH(C443,'Sample Input'!$C$9:$P$9,1)-1):INDEX('Sample Input'!$C$10:$P$10,MATCH(C443,'Sample Input'!$C$9:$P$9,1)),INDEX('Sample Input'!$C$9:$P$9,MATCH(C443,'Sample Input'!$C$9:$P$9,1)-1):INDEX('Sample Input'!$C$9:$P$9,MATCH(C443,'Sample Input'!$C$9:$P$9,1))),FORECAST(C443,INDEX('Sample Input'!$C$10:$P$10,MATCH(C443,'Sample Input'!$C$9:$P$9,1)):INDEX('Sample Input'!$C$10:$P$10,MATCH(C443,'Sample Input'!$C$9:$P$9,1)+1),INDEX('Sample Input'!$C$9:$P$9,MATCH(C443,'Sample Input'!$C$9:$P$9,1)):INDEX('Sample Input'!$C$9:$P$9,MATCH(C443,'Sample Input'!$C$9:$P$9,1)+1)))</f>
        <v>0</v>
      </c>
      <c r="E443" s="33">
        <f>IF(INDEX('Sample Input'!$C$9:$P$9,MATCH(C443,'Sample Input'!$C$9:$P$9,1))&gt;=20,FORECAST(C443,INDEX('Sample Input'!$C$11:$P$11,MATCH(C443,'Sample Input'!$C$9:$P$9,1)-1):INDEX('Sample Input'!$C$11:$P$11,MATCH(C443,'Sample Input'!$C$9:$P$9,1)),INDEX('Sample Input'!$C$9:$P$9,MATCH(C443,'Sample Input'!$C$9:$P$9,1)-1):INDEX('Sample Input'!$C$9:$P$9,MATCH(C443,'Sample Input'!$C$9:$P$9,1))),FORECAST(C443,INDEX('Sample Input'!$C$11:$P$11,MATCH(C443,'Sample Input'!$C$9:$P$9,1)):INDEX('Sample Input'!$C$11:$P$11,MATCH(C443,'Sample Input'!$C$9:$P$9,1)+1),INDEX('Sample Input'!$C$9:$P$9,MATCH(C443,'Sample Input'!$C$9:$P$9,1)):INDEX('Sample Input'!$C$9:$P$9,MATCH(C443,'Sample Input'!$C$9:$P$9,1)+1)))</f>
        <v>0</v>
      </c>
      <c r="F443" s="34">
        <f t="shared" si="133"/>
        <v>0.40654869140624994</v>
      </c>
      <c r="G443" s="34">
        <f t="shared" si="134"/>
        <v>0.42773437499999994</v>
      </c>
      <c r="H443" s="34">
        <f t="shared" si="135"/>
        <v>0.46573857421874998</v>
      </c>
      <c r="I443" s="35">
        <f t="shared" si="136"/>
        <v>109</v>
      </c>
      <c r="J443" s="35">
        <f t="shared" si="137"/>
        <v>109</v>
      </c>
      <c r="K443" s="35">
        <f t="shared" si="138"/>
        <v>109</v>
      </c>
      <c r="L443" s="35">
        <f t="shared" si="139"/>
        <v>175</v>
      </c>
      <c r="M443" s="35">
        <f t="shared" si="140"/>
        <v>175</v>
      </c>
      <c r="N443" s="36">
        <f t="shared" si="141"/>
        <v>175</v>
      </c>
      <c r="P443" s="48">
        <f>IF(INDEX('Sample Input'!$C$6:$P$6,MATCH(C443,'Sample Input'!$C$9:$P$9,1))&gt;='Sample Input'!$O$9,FORECAST(C443,INDEX('Sample Input'!$C$6:$P$6,MATCH(C443,'Sample Input'!$C$9:$P$9,1)-1):INDEX('Sample Input'!$C$6:$P$6,MATCH(C443,'Sample Input'!$C$9:$P$9,1)),INDEX('Sample Input'!$C$9:$P$9,MATCH(C443,'Sample Input'!$C$9:$P$9,1)-1):INDEX('Sample Input'!$C$9:$P$9,MATCH(C443,'Sample Input'!$C$9:$P$9,1))),FORECAST(C443,INDEX('Sample Input'!$C$6:$P$6,MATCH(C443,'Sample Input'!$C$9:$P$9,1)):INDEX('Sample Input'!$C$6:$P$6,MATCH(C443,'Sample Input'!$C$9:$P$9,1)+1),INDEX('Sample Input'!$C$9:$P$9,MATCH(C443,'Sample Input'!$C$9:$P$9,1)):INDEX('Sample Input'!$C$9:$P$9,MATCH(C443,'Sample Input'!$C$9:$P$9,1)+1)))</f>
        <v>71.400927322171242</v>
      </c>
      <c r="Q443" s="49">
        <f>IF(INDEX('Sample Input'!$C$9:$P$9,MATCH(C443,'Sample Input'!$C$9:$P$9,1))&gt;=20,FORECAST(C443,INDEX('Sample Input'!$C$7:$P$7,MATCH(C443,'Sample Input'!$C$9:$P$9,1)-1):INDEX('Sample Input'!$C$7:$P$7,MATCH(C443,'Sample Input'!$C$9:$P$9,1)),INDEX('Sample Input'!$C$9:$P$9,MATCH(C443,'Sample Input'!$C$9:$P$9,1)-1):INDEX('Sample Input'!$C$9:$P$9,MATCH(C443,'Sample Input'!$C$9:$P$9,1))),FORECAST(C443,INDEX('Sample Input'!$C$7:$P$7,MATCH(C443,'Sample Input'!$C$9:$P$9,1)):INDEX('Sample Input'!$C$7:$P$7,MATCH(C443,'Sample Input'!$C$9:$P$9,1)+1),INDEX('Sample Input'!$C$9:$P$9,MATCH(C443,'Sample Input'!$C$9:$P$9,1)):INDEX('Sample Input'!$C$9:$P$9,MATCH(C443,'Sample Input'!$C$9:$P$9,1)+1)))</f>
        <v>0</v>
      </c>
      <c r="R443" s="50">
        <f>IF(INDEX('Sample Input'!$C$9:$P$9,MATCH(C443,'Sample Input'!$C$9:$P$9,1))&gt;=20,FORECAST(C443,INDEX('Sample Input'!$C$8:$P$8,MATCH(C443,'Sample Input'!$C$9:$P$9,1)-1):INDEX('Sample Input'!$C$8:$P$8,MATCH(C443,'Sample Input'!$C$9:$P$9,1)),INDEX('Sample Input'!$C$9:$P$9,MATCH(C443,'Sample Input'!$C$9:$P$9,1)-1):INDEX('Sample Input'!$C$9:$P$9,MATCH(C443,'Sample Input'!$C$9:$P$9,1))),FORECAST(C443,INDEX('Sample Input'!$C$8:$P$8,MATCH(C443,'Sample Input'!$C$9:$P$9,1)):INDEX('Sample Input'!$C$8:$P$8,MATCH(C443,'Sample Input'!$C$9:$P$9,1)+1),INDEX('Sample Input'!$C$9:$P$9,MATCH(C443,'Sample Input'!$C$9:$P$9,1)):INDEX('Sample Input'!$C$9:$P$9,MATCH(C443,'Sample Input'!$C$9:$P$9,1)+1)))</f>
        <v>0</v>
      </c>
      <c r="T443" s="32">
        <f t="shared" si="142"/>
        <v>71.400927322171242</v>
      </c>
      <c r="U443" s="33">
        <f t="shared" si="143"/>
        <v>0</v>
      </c>
      <c r="V443" s="33">
        <f t="shared" si="144"/>
        <v>0</v>
      </c>
      <c r="W443" s="34">
        <f t="shared" si="145"/>
        <v>0.40654869140624994</v>
      </c>
      <c r="X443" s="34">
        <f t="shared" si="146"/>
        <v>0.42773437499999994</v>
      </c>
      <c r="Y443" s="34">
        <f t="shared" si="147"/>
        <v>0.46573857421874998</v>
      </c>
      <c r="Z443" s="35">
        <f t="shared" si="148"/>
        <v>109</v>
      </c>
      <c r="AA443" s="35">
        <f t="shared" si="149"/>
        <v>109</v>
      </c>
      <c r="AB443" s="35">
        <f t="shared" si="150"/>
        <v>109</v>
      </c>
      <c r="AC443" s="35">
        <f t="shared" si="151"/>
        <v>175</v>
      </c>
      <c r="AD443" s="35">
        <f t="shared" si="152"/>
        <v>175</v>
      </c>
      <c r="AE443" s="36">
        <f t="shared" si="153"/>
        <v>175</v>
      </c>
    </row>
    <row r="444" spans="1:31" x14ac:dyDescent="0.25">
      <c r="A444" s="56">
        <v>439</v>
      </c>
      <c r="C444" s="32">
        <f t="shared" si="132"/>
        <v>71.467391931300526</v>
      </c>
      <c r="D444" s="33">
        <f>IF(INDEX('Sample Input'!$C$9:$P$9,MATCH(C444,'Sample Input'!$C$9:$P$9,1))&gt;=20,FORECAST(C444,INDEX('Sample Input'!$C$10:$P$10,MATCH(C444,'Sample Input'!$C$9:$P$9,1)-1):INDEX('Sample Input'!$C$10:$P$10,MATCH(C444,'Sample Input'!$C$9:$P$9,1)),INDEX('Sample Input'!$C$9:$P$9,MATCH(C444,'Sample Input'!$C$9:$P$9,1)-1):INDEX('Sample Input'!$C$9:$P$9,MATCH(C444,'Sample Input'!$C$9:$P$9,1))),FORECAST(C444,INDEX('Sample Input'!$C$10:$P$10,MATCH(C444,'Sample Input'!$C$9:$P$9,1)):INDEX('Sample Input'!$C$10:$P$10,MATCH(C444,'Sample Input'!$C$9:$P$9,1)+1),INDEX('Sample Input'!$C$9:$P$9,MATCH(C444,'Sample Input'!$C$9:$P$9,1)):INDEX('Sample Input'!$C$9:$P$9,MATCH(C444,'Sample Input'!$C$9:$P$9,1)+1)))</f>
        <v>0</v>
      </c>
      <c r="E444" s="33">
        <f>IF(INDEX('Sample Input'!$C$9:$P$9,MATCH(C444,'Sample Input'!$C$9:$P$9,1))&gt;=20,FORECAST(C444,INDEX('Sample Input'!$C$11:$P$11,MATCH(C444,'Sample Input'!$C$9:$P$9,1)-1):INDEX('Sample Input'!$C$11:$P$11,MATCH(C444,'Sample Input'!$C$9:$P$9,1)),INDEX('Sample Input'!$C$9:$P$9,MATCH(C444,'Sample Input'!$C$9:$P$9,1)-1):INDEX('Sample Input'!$C$9:$P$9,MATCH(C444,'Sample Input'!$C$9:$P$9,1))),FORECAST(C444,INDEX('Sample Input'!$C$11:$P$11,MATCH(C444,'Sample Input'!$C$9:$P$9,1)):INDEX('Sample Input'!$C$11:$P$11,MATCH(C444,'Sample Input'!$C$9:$P$9,1)+1),INDEX('Sample Input'!$C$9:$P$9,MATCH(C444,'Sample Input'!$C$9:$P$9,1)):INDEX('Sample Input'!$C$9:$P$9,MATCH(C444,'Sample Input'!$C$9:$P$9,1)+1)))</f>
        <v>0</v>
      </c>
      <c r="F444" s="34">
        <f t="shared" si="133"/>
        <v>0.40747688476562499</v>
      </c>
      <c r="G444" s="34">
        <f t="shared" si="134"/>
        <v>0.4287109375</v>
      </c>
      <c r="H444" s="34">
        <f t="shared" si="135"/>
        <v>0.46680190429687501</v>
      </c>
      <c r="I444" s="35">
        <f t="shared" si="136"/>
        <v>109</v>
      </c>
      <c r="J444" s="35">
        <f t="shared" si="137"/>
        <v>109</v>
      </c>
      <c r="K444" s="35">
        <f t="shared" si="138"/>
        <v>109</v>
      </c>
      <c r="L444" s="35">
        <f t="shared" si="139"/>
        <v>175</v>
      </c>
      <c r="M444" s="35">
        <f t="shared" si="140"/>
        <v>175</v>
      </c>
      <c r="N444" s="36">
        <f t="shared" si="141"/>
        <v>175</v>
      </c>
      <c r="P444" s="48">
        <f>IF(INDEX('Sample Input'!$C$6:$P$6,MATCH(C444,'Sample Input'!$C$9:$P$9,1))&gt;='Sample Input'!$O$9,FORECAST(C444,INDEX('Sample Input'!$C$6:$P$6,MATCH(C444,'Sample Input'!$C$9:$P$9,1)-1):INDEX('Sample Input'!$C$6:$P$6,MATCH(C444,'Sample Input'!$C$9:$P$9,1)),INDEX('Sample Input'!$C$9:$P$9,MATCH(C444,'Sample Input'!$C$9:$P$9,1)-1):INDEX('Sample Input'!$C$9:$P$9,MATCH(C444,'Sample Input'!$C$9:$P$9,1))),FORECAST(C444,INDEX('Sample Input'!$C$6:$P$6,MATCH(C444,'Sample Input'!$C$9:$P$9,1)):INDEX('Sample Input'!$C$6:$P$6,MATCH(C444,'Sample Input'!$C$9:$P$9,1)+1),INDEX('Sample Input'!$C$9:$P$9,MATCH(C444,'Sample Input'!$C$9:$P$9,1)):INDEX('Sample Input'!$C$9:$P$9,MATCH(C444,'Sample Input'!$C$9:$P$9,1)+1)))</f>
        <v>71.467391931300526</v>
      </c>
      <c r="Q444" s="49">
        <f>IF(INDEX('Sample Input'!$C$9:$P$9,MATCH(C444,'Sample Input'!$C$9:$P$9,1))&gt;=20,FORECAST(C444,INDEX('Sample Input'!$C$7:$P$7,MATCH(C444,'Sample Input'!$C$9:$P$9,1)-1):INDEX('Sample Input'!$C$7:$P$7,MATCH(C444,'Sample Input'!$C$9:$P$9,1)),INDEX('Sample Input'!$C$9:$P$9,MATCH(C444,'Sample Input'!$C$9:$P$9,1)-1):INDEX('Sample Input'!$C$9:$P$9,MATCH(C444,'Sample Input'!$C$9:$P$9,1))),FORECAST(C444,INDEX('Sample Input'!$C$7:$P$7,MATCH(C444,'Sample Input'!$C$9:$P$9,1)):INDEX('Sample Input'!$C$7:$P$7,MATCH(C444,'Sample Input'!$C$9:$P$9,1)+1),INDEX('Sample Input'!$C$9:$P$9,MATCH(C444,'Sample Input'!$C$9:$P$9,1)):INDEX('Sample Input'!$C$9:$P$9,MATCH(C444,'Sample Input'!$C$9:$P$9,1)+1)))</f>
        <v>0</v>
      </c>
      <c r="R444" s="50">
        <f>IF(INDEX('Sample Input'!$C$9:$P$9,MATCH(C444,'Sample Input'!$C$9:$P$9,1))&gt;=20,FORECAST(C444,INDEX('Sample Input'!$C$8:$P$8,MATCH(C444,'Sample Input'!$C$9:$P$9,1)-1):INDEX('Sample Input'!$C$8:$P$8,MATCH(C444,'Sample Input'!$C$9:$P$9,1)),INDEX('Sample Input'!$C$9:$P$9,MATCH(C444,'Sample Input'!$C$9:$P$9,1)-1):INDEX('Sample Input'!$C$9:$P$9,MATCH(C444,'Sample Input'!$C$9:$P$9,1))),FORECAST(C444,INDEX('Sample Input'!$C$8:$P$8,MATCH(C444,'Sample Input'!$C$9:$P$9,1)):INDEX('Sample Input'!$C$8:$P$8,MATCH(C444,'Sample Input'!$C$9:$P$9,1)+1),INDEX('Sample Input'!$C$9:$P$9,MATCH(C444,'Sample Input'!$C$9:$P$9,1)):INDEX('Sample Input'!$C$9:$P$9,MATCH(C444,'Sample Input'!$C$9:$P$9,1)+1)))</f>
        <v>0</v>
      </c>
      <c r="T444" s="32">
        <f t="shared" si="142"/>
        <v>71.467391931300526</v>
      </c>
      <c r="U444" s="33">
        <f t="shared" si="143"/>
        <v>0</v>
      </c>
      <c r="V444" s="33">
        <f t="shared" si="144"/>
        <v>0</v>
      </c>
      <c r="W444" s="34">
        <f t="shared" si="145"/>
        <v>0.40747688476562499</v>
      </c>
      <c r="X444" s="34">
        <f t="shared" si="146"/>
        <v>0.4287109375</v>
      </c>
      <c r="Y444" s="34">
        <f t="shared" si="147"/>
        <v>0.46680190429687501</v>
      </c>
      <c r="Z444" s="35">
        <f t="shared" si="148"/>
        <v>109</v>
      </c>
      <c r="AA444" s="35">
        <f t="shared" si="149"/>
        <v>109</v>
      </c>
      <c r="AB444" s="35">
        <f t="shared" si="150"/>
        <v>109</v>
      </c>
      <c r="AC444" s="35">
        <f t="shared" si="151"/>
        <v>175</v>
      </c>
      <c r="AD444" s="35">
        <f t="shared" si="152"/>
        <v>175</v>
      </c>
      <c r="AE444" s="36">
        <f t="shared" si="153"/>
        <v>175</v>
      </c>
    </row>
    <row r="445" spans="1:31" x14ac:dyDescent="0.25">
      <c r="A445" s="56">
        <v>440</v>
      </c>
      <c r="C445" s="32">
        <f t="shared" si="132"/>
        <v>71.53375568356644</v>
      </c>
      <c r="D445" s="33">
        <f>IF(INDEX('Sample Input'!$C$9:$P$9,MATCH(C445,'Sample Input'!$C$9:$P$9,1))&gt;=20,FORECAST(C445,INDEX('Sample Input'!$C$10:$P$10,MATCH(C445,'Sample Input'!$C$9:$P$9,1)-1):INDEX('Sample Input'!$C$10:$P$10,MATCH(C445,'Sample Input'!$C$9:$P$9,1)),INDEX('Sample Input'!$C$9:$P$9,MATCH(C445,'Sample Input'!$C$9:$P$9,1)-1):INDEX('Sample Input'!$C$9:$P$9,MATCH(C445,'Sample Input'!$C$9:$P$9,1))),FORECAST(C445,INDEX('Sample Input'!$C$10:$P$10,MATCH(C445,'Sample Input'!$C$9:$P$9,1)):INDEX('Sample Input'!$C$10:$P$10,MATCH(C445,'Sample Input'!$C$9:$P$9,1)+1),INDEX('Sample Input'!$C$9:$P$9,MATCH(C445,'Sample Input'!$C$9:$P$9,1)):INDEX('Sample Input'!$C$9:$P$9,MATCH(C445,'Sample Input'!$C$9:$P$9,1)+1)))</f>
        <v>0</v>
      </c>
      <c r="E445" s="33">
        <f>IF(INDEX('Sample Input'!$C$9:$P$9,MATCH(C445,'Sample Input'!$C$9:$P$9,1))&gt;=20,FORECAST(C445,INDEX('Sample Input'!$C$11:$P$11,MATCH(C445,'Sample Input'!$C$9:$P$9,1)-1):INDEX('Sample Input'!$C$11:$P$11,MATCH(C445,'Sample Input'!$C$9:$P$9,1)),INDEX('Sample Input'!$C$9:$P$9,MATCH(C445,'Sample Input'!$C$9:$P$9,1)-1):INDEX('Sample Input'!$C$9:$P$9,MATCH(C445,'Sample Input'!$C$9:$P$9,1))),FORECAST(C445,INDEX('Sample Input'!$C$11:$P$11,MATCH(C445,'Sample Input'!$C$9:$P$9,1)):INDEX('Sample Input'!$C$11:$P$11,MATCH(C445,'Sample Input'!$C$9:$P$9,1)+1),INDEX('Sample Input'!$C$9:$P$9,MATCH(C445,'Sample Input'!$C$9:$P$9,1)):INDEX('Sample Input'!$C$9:$P$9,MATCH(C445,'Sample Input'!$C$9:$P$9,1)+1)))</f>
        <v>0</v>
      </c>
      <c r="F445" s="34">
        <f t="shared" si="133"/>
        <v>0.40840507812499988</v>
      </c>
      <c r="G445" s="34">
        <f t="shared" si="134"/>
        <v>0.42968749999999983</v>
      </c>
      <c r="H445" s="34">
        <f t="shared" si="135"/>
        <v>0.46786523437499988</v>
      </c>
      <c r="I445" s="35">
        <f t="shared" si="136"/>
        <v>110</v>
      </c>
      <c r="J445" s="35">
        <f t="shared" si="137"/>
        <v>110</v>
      </c>
      <c r="K445" s="35">
        <f t="shared" si="138"/>
        <v>110</v>
      </c>
      <c r="L445" s="35">
        <f t="shared" si="139"/>
        <v>175</v>
      </c>
      <c r="M445" s="35">
        <f t="shared" si="140"/>
        <v>175</v>
      </c>
      <c r="N445" s="36">
        <f t="shared" si="141"/>
        <v>175</v>
      </c>
      <c r="P445" s="48">
        <f>IF(INDEX('Sample Input'!$C$6:$P$6,MATCH(C445,'Sample Input'!$C$9:$P$9,1))&gt;='Sample Input'!$O$9,FORECAST(C445,INDEX('Sample Input'!$C$6:$P$6,MATCH(C445,'Sample Input'!$C$9:$P$9,1)-1):INDEX('Sample Input'!$C$6:$P$6,MATCH(C445,'Sample Input'!$C$9:$P$9,1)),INDEX('Sample Input'!$C$9:$P$9,MATCH(C445,'Sample Input'!$C$9:$P$9,1)-1):INDEX('Sample Input'!$C$9:$P$9,MATCH(C445,'Sample Input'!$C$9:$P$9,1))),FORECAST(C445,INDEX('Sample Input'!$C$6:$P$6,MATCH(C445,'Sample Input'!$C$9:$P$9,1)):INDEX('Sample Input'!$C$6:$P$6,MATCH(C445,'Sample Input'!$C$9:$P$9,1)+1),INDEX('Sample Input'!$C$9:$P$9,MATCH(C445,'Sample Input'!$C$9:$P$9,1)):INDEX('Sample Input'!$C$9:$P$9,MATCH(C445,'Sample Input'!$C$9:$P$9,1)+1)))</f>
        <v>71.53375568356644</v>
      </c>
      <c r="Q445" s="49">
        <f>IF(INDEX('Sample Input'!$C$9:$P$9,MATCH(C445,'Sample Input'!$C$9:$P$9,1))&gt;=20,FORECAST(C445,INDEX('Sample Input'!$C$7:$P$7,MATCH(C445,'Sample Input'!$C$9:$P$9,1)-1):INDEX('Sample Input'!$C$7:$P$7,MATCH(C445,'Sample Input'!$C$9:$P$9,1)),INDEX('Sample Input'!$C$9:$P$9,MATCH(C445,'Sample Input'!$C$9:$P$9,1)-1):INDEX('Sample Input'!$C$9:$P$9,MATCH(C445,'Sample Input'!$C$9:$P$9,1))),FORECAST(C445,INDEX('Sample Input'!$C$7:$P$7,MATCH(C445,'Sample Input'!$C$9:$P$9,1)):INDEX('Sample Input'!$C$7:$P$7,MATCH(C445,'Sample Input'!$C$9:$P$9,1)+1),INDEX('Sample Input'!$C$9:$P$9,MATCH(C445,'Sample Input'!$C$9:$P$9,1)):INDEX('Sample Input'!$C$9:$P$9,MATCH(C445,'Sample Input'!$C$9:$P$9,1)+1)))</f>
        <v>0</v>
      </c>
      <c r="R445" s="50">
        <f>IF(INDEX('Sample Input'!$C$9:$P$9,MATCH(C445,'Sample Input'!$C$9:$P$9,1))&gt;=20,FORECAST(C445,INDEX('Sample Input'!$C$8:$P$8,MATCH(C445,'Sample Input'!$C$9:$P$9,1)-1):INDEX('Sample Input'!$C$8:$P$8,MATCH(C445,'Sample Input'!$C$9:$P$9,1)),INDEX('Sample Input'!$C$9:$P$9,MATCH(C445,'Sample Input'!$C$9:$P$9,1)-1):INDEX('Sample Input'!$C$9:$P$9,MATCH(C445,'Sample Input'!$C$9:$P$9,1))),FORECAST(C445,INDEX('Sample Input'!$C$8:$P$8,MATCH(C445,'Sample Input'!$C$9:$P$9,1)):INDEX('Sample Input'!$C$8:$P$8,MATCH(C445,'Sample Input'!$C$9:$P$9,1)+1),INDEX('Sample Input'!$C$9:$P$9,MATCH(C445,'Sample Input'!$C$9:$P$9,1)):INDEX('Sample Input'!$C$9:$P$9,MATCH(C445,'Sample Input'!$C$9:$P$9,1)+1)))</f>
        <v>0</v>
      </c>
      <c r="T445" s="32">
        <f t="shared" si="142"/>
        <v>71.53375568356644</v>
      </c>
      <c r="U445" s="33">
        <f t="shared" si="143"/>
        <v>0</v>
      </c>
      <c r="V445" s="33">
        <f t="shared" si="144"/>
        <v>0</v>
      </c>
      <c r="W445" s="34">
        <f t="shared" si="145"/>
        <v>0.40840507812499988</v>
      </c>
      <c r="X445" s="34">
        <f t="shared" si="146"/>
        <v>0.42968749999999983</v>
      </c>
      <c r="Y445" s="34">
        <f t="shared" si="147"/>
        <v>0.46786523437499988</v>
      </c>
      <c r="Z445" s="35">
        <f t="shared" si="148"/>
        <v>110</v>
      </c>
      <c r="AA445" s="35">
        <f t="shared" si="149"/>
        <v>110</v>
      </c>
      <c r="AB445" s="35">
        <f t="shared" si="150"/>
        <v>110</v>
      </c>
      <c r="AC445" s="35">
        <f t="shared" si="151"/>
        <v>175</v>
      </c>
      <c r="AD445" s="35">
        <f t="shared" si="152"/>
        <v>175</v>
      </c>
      <c r="AE445" s="36">
        <f t="shared" si="153"/>
        <v>175</v>
      </c>
    </row>
    <row r="446" spans="1:31" x14ac:dyDescent="0.25">
      <c r="A446" s="56">
        <v>441</v>
      </c>
      <c r="C446" s="32">
        <f t="shared" si="132"/>
        <v>71.600018960713982</v>
      </c>
      <c r="D446" s="33">
        <f>IF(INDEX('Sample Input'!$C$9:$P$9,MATCH(C446,'Sample Input'!$C$9:$P$9,1))&gt;=20,FORECAST(C446,INDEX('Sample Input'!$C$10:$P$10,MATCH(C446,'Sample Input'!$C$9:$P$9,1)-1):INDEX('Sample Input'!$C$10:$P$10,MATCH(C446,'Sample Input'!$C$9:$P$9,1)),INDEX('Sample Input'!$C$9:$P$9,MATCH(C446,'Sample Input'!$C$9:$P$9,1)-1):INDEX('Sample Input'!$C$9:$P$9,MATCH(C446,'Sample Input'!$C$9:$P$9,1))),FORECAST(C446,INDEX('Sample Input'!$C$10:$P$10,MATCH(C446,'Sample Input'!$C$9:$P$9,1)):INDEX('Sample Input'!$C$10:$P$10,MATCH(C446,'Sample Input'!$C$9:$P$9,1)+1),INDEX('Sample Input'!$C$9:$P$9,MATCH(C446,'Sample Input'!$C$9:$P$9,1)):INDEX('Sample Input'!$C$9:$P$9,MATCH(C446,'Sample Input'!$C$9:$P$9,1)+1)))</f>
        <v>0</v>
      </c>
      <c r="E446" s="33">
        <f>IF(INDEX('Sample Input'!$C$9:$P$9,MATCH(C446,'Sample Input'!$C$9:$P$9,1))&gt;=20,FORECAST(C446,INDEX('Sample Input'!$C$11:$P$11,MATCH(C446,'Sample Input'!$C$9:$P$9,1)-1):INDEX('Sample Input'!$C$11:$P$11,MATCH(C446,'Sample Input'!$C$9:$P$9,1)),INDEX('Sample Input'!$C$9:$P$9,MATCH(C446,'Sample Input'!$C$9:$P$9,1)-1):INDEX('Sample Input'!$C$9:$P$9,MATCH(C446,'Sample Input'!$C$9:$P$9,1))),FORECAST(C446,INDEX('Sample Input'!$C$11:$P$11,MATCH(C446,'Sample Input'!$C$9:$P$9,1)):INDEX('Sample Input'!$C$11:$P$11,MATCH(C446,'Sample Input'!$C$9:$P$9,1)+1),INDEX('Sample Input'!$C$9:$P$9,MATCH(C446,'Sample Input'!$C$9:$P$9,1)):INDEX('Sample Input'!$C$9:$P$9,MATCH(C446,'Sample Input'!$C$9:$P$9,1)+1)))</f>
        <v>0</v>
      </c>
      <c r="F446" s="34">
        <f t="shared" si="133"/>
        <v>0.40933327148437504</v>
      </c>
      <c r="G446" s="34">
        <f t="shared" si="134"/>
        <v>0.4306640625</v>
      </c>
      <c r="H446" s="34">
        <f t="shared" si="135"/>
        <v>0.46892856445312503</v>
      </c>
      <c r="I446" s="35">
        <f t="shared" si="136"/>
        <v>110</v>
      </c>
      <c r="J446" s="35">
        <f t="shared" si="137"/>
        <v>110</v>
      </c>
      <c r="K446" s="35">
        <f t="shared" si="138"/>
        <v>110</v>
      </c>
      <c r="L446" s="35">
        <f t="shared" si="139"/>
        <v>175</v>
      </c>
      <c r="M446" s="35">
        <f t="shared" si="140"/>
        <v>175</v>
      </c>
      <c r="N446" s="36">
        <f t="shared" si="141"/>
        <v>175</v>
      </c>
      <c r="P446" s="48">
        <f>IF(INDEX('Sample Input'!$C$6:$P$6,MATCH(C446,'Sample Input'!$C$9:$P$9,1))&gt;='Sample Input'!$O$9,FORECAST(C446,INDEX('Sample Input'!$C$6:$P$6,MATCH(C446,'Sample Input'!$C$9:$P$9,1)-1):INDEX('Sample Input'!$C$6:$P$6,MATCH(C446,'Sample Input'!$C$9:$P$9,1)),INDEX('Sample Input'!$C$9:$P$9,MATCH(C446,'Sample Input'!$C$9:$P$9,1)-1):INDEX('Sample Input'!$C$9:$P$9,MATCH(C446,'Sample Input'!$C$9:$P$9,1))),FORECAST(C446,INDEX('Sample Input'!$C$6:$P$6,MATCH(C446,'Sample Input'!$C$9:$P$9,1)):INDEX('Sample Input'!$C$6:$P$6,MATCH(C446,'Sample Input'!$C$9:$P$9,1)+1),INDEX('Sample Input'!$C$9:$P$9,MATCH(C446,'Sample Input'!$C$9:$P$9,1)):INDEX('Sample Input'!$C$9:$P$9,MATCH(C446,'Sample Input'!$C$9:$P$9,1)+1)))</f>
        <v>71.600018960713982</v>
      </c>
      <c r="Q446" s="49">
        <f>IF(INDEX('Sample Input'!$C$9:$P$9,MATCH(C446,'Sample Input'!$C$9:$P$9,1))&gt;=20,FORECAST(C446,INDEX('Sample Input'!$C$7:$P$7,MATCH(C446,'Sample Input'!$C$9:$P$9,1)-1):INDEX('Sample Input'!$C$7:$P$7,MATCH(C446,'Sample Input'!$C$9:$P$9,1)),INDEX('Sample Input'!$C$9:$P$9,MATCH(C446,'Sample Input'!$C$9:$P$9,1)-1):INDEX('Sample Input'!$C$9:$P$9,MATCH(C446,'Sample Input'!$C$9:$P$9,1))),FORECAST(C446,INDEX('Sample Input'!$C$7:$P$7,MATCH(C446,'Sample Input'!$C$9:$P$9,1)):INDEX('Sample Input'!$C$7:$P$7,MATCH(C446,'Sample Input'!$C$9:$P$9,1)+1),INDEX('Sample Input'!$C$9:$P$9,MATCH(C446,'Sample Input'!$C$9:$P$9,1)):INDEX('Sample Input'!$C$9:$P$9,MATCH(C446,'Sample Input'!$C$9:$P$9,1)+1)))</f>
        <v>0</v>
      </c>
      <c r="R446" s="50">
        <f>IF(INDEX('Sample Input'!$C$9:$P$9,MATCH(C446,'Sample Input'!$C$9:$P$9,1))&gt;=20,FORECAST(C446,INDEX('Sample Input'!$C$8:$P$8,MATCH(C446,'Sample Input'!$C$9:$P$9,1)-1):INDEX('Sample Input'!$C$8:$P$8,MATCH(C446,'Sample Input'!$C$9:$P$9,1)),INDEX('Sample Input'!$C$9:$P$9,MATCH(C446,'Sample Input'!$C$9:$P$9,1)-1):INDEX('Sample Input'!$C$9:$P$9,MATCH(C446,'Sample Input'!$C$9:$P$9,1))),FORECAST(C446,INDEX('Sample Input'!$C$8:$P$8,MATCH(C446,'Sample Input'!$C$9:$P$9,1)):INDEX('Sample Input'!$C$8:$P$8,MATCH(C446,'Sample Input'!$C$9:$P$9,1)+1),INDEX('Sample Input'!$C$9:$P$9,MATCH(C446,'Sample Input'!$C$9:$P$9,1)):INDEX('Sample Input'!$C$9:$P$9,MATCH(C446,'Sample Input'!$C$9:$P$9,1)+1)))</f>
        <v>0</v>
      </c>
      <c r="T446" s="32">
        <f t="shared" si="142"/>
        <v>71.600018960713982</v>
      </c>
      <c r="U446" s="33">
        <f t="shared" si="143"/>
        <v>0</v>
      </c>
      <c r="V446" s="33">
        <f t="shared" si="144"/>
        <v>0</v>
      </c>
      <c r="W446" s="34">
        <f t="shared" si="145"/>
        <v>0.40933327148437504</v>
      </c>
      <c r="X446" s="34">
        <f t="shared" si="146"/>
        <v>0.4306640625</v>
      </c>
      <c r="Y446" s="34">
        <f t="shared" si="147"/>
        <v>0.46892856445312503</v>
      </c>
      <c r="Z446" s="35">
        <f t="shared" si="148"/>
        <v>110</v>
      </c>
      <c r="AA446" s="35">
        <f t="shared" si="149"/>
        <v>110</v>
      </c>
      <c r="AB446" s="35">
        <f t="shared" si="150"/>
        <v>110</v>
      </c>
      <c r="AC446" s="35">
        <f t="shared" si="151"/>
        <v>175</v>
      </c>
      <c r="AD446" s="35">
        <f t="shared" si="152"/>
        <v>175</v>
      </c>
      <c r="AE446" s="36">
        <f t="shared" si="153"/>
        <v>175</v>
      </c>
    </row>
    <row r="447" spans="1:31" x14ac:dyDescent="0.25">
      <c r="A447" s="56">
        <v>442</v>
      </c>
      <c r="C447" s="32">
        <f t="shared" si="132"/>
        <v>71.666182142181455</v>
      </c>
      <c r="D447" s="33">
        <f>IF(INDEX('Sample Input'!$C$9:$P$9,MATCH(C447,'Sample Input'!$C$9:$P$9,1))&gt;=20,FORECAST(C447,INDEX('Sample Input'!$C$10:$P$10,MATCH(C447,'Sample Input'!$C$9:$P$9,1)-1):INDEX('Sample Input'!$C$10:$P$10,MATCH(C447,'Sample Input'!$C$9:$P$9,1)),INDEX('Sample Input'!$C$9:$P$9,MATCH(C447,'Sample Input'!$C$9:$P$9,1)-1):INDEX('Sample Input'!$C$9:$P$9,MATCH(C447,'Sample Input'!$C$9:$P$9,1))),FORECAST(C447,INDEX('Sample Input'!$C$10:$P$10,MATCH(C447,'Sample Input'!$C$9:$P$9,1)):INDEX('Sample Input'!$C$10:$P$10,MATCH(C447,'Sample Input'!$C$9:$P$9,1)+1),INDEX('Sample Input'!$C$9:$P$9,MATCH(C447,'Sample Input'!$C$9:$P$9,1)):INDEX('Sample Input'!$C$9:$P$9,MATCH(C447,'Sample Input'!$C$9:$P$9,1)+1)))</f>
        <v>0</v>
      </c>
      <c r="E447" s="33">
        <f>IF(INDEX('Sample Input'!$C$9:$P$9,MATCH(C447,'Sample Input'!$C$9:$P$9,1))&gt;=20,FORECAST(C447,INDEX('Sample Input'!$C$11:$P$11,MATCH(C447,'Sample Input'!$C$9:$P$9,1)-1):INDEX('Sample Input'!$C$11:$P$11,MATCH(C447,'Sample Input'!$C$9:$P$9,1)),INDEX('Sample Input'!$C$9:$P$9,MATCH(C447,'Sample Input'!$C$9:$P$9,1)-1):INDEX('Sample Input'!$C$9:$P$9,MATCH(C447,'Sample Input'!$C$9:$P$9,1))),FORECAST(C447,INDEX('Sample Input'!$C$11:$P$11,MATCH(C447,'Sample Input'!$C$9:$P$9,1)):INDEX('Sample Input'!$C$11:$P$11,MATCH(C447,'Sample Input'!$C$9:$P$9,1)+1),INDEX('Sample Input'!$C$9:$P$9,MATCH(C447,'Sample Input'!$C$9:$P$9,1)):INDEX('Sample Input'!$C$9:$P$9,MATCH(C447,'Sample Input'!$C$9:$P$9,1)+1)))</f>
        <v>0</v>
      </c>
      <c r="F447" s="34">
        <f t="shared" si="133"/>
        <v>0.41026146484374998</v>
      </c>
      <c r="G447" s="34">
        <f t="shared" si="134"/>
        <v>0.43164062499999994</v>
      </c>
      <c r="H447" s="34">
        <f t="shared" si="135"/>
        <v>0.46999189453124995</v>
      </c>
      <c r="I447" s="35">
        <f t="shared" si="136"/>
        <v>110</v>
      </c>
      <c r="J447" s="35">
        <f t="shared" si="137"/>
        <v>110</v>
      </c>
      <c r="K447" s="35">
        <f t="shared" si="138"/>
        <v>110</v>
      </c>
      <c r="L447" s="35">
        <f t="shared" si="139"/>
        <v>176</v>
      </c>
      <c r="M447" s="35">
        <f t="shared" si="140"/>
        <v>176</v>
      </c>
      <c r="N447" s="36">
        <f t="shared" si="141"/>
        <v>176</v>
      </c>
      <c r="P447" s="48">
        <f>IF(INDEX('Sample Input'!$C$6:$P$6,MATCH(C447,'Sample Input'!$C$9:$P$9,1))&gt;='Sample Input'!$O$9,FORECAST(C447,INDEX('Sample Input'!$C$6:$P$6,MATCH(C447,'Sample Input'!$C$9:$P$9,1)-1):INDEX('Sample Input'!$C$6:$P$6,MATCH(C447,'Sample Input'!$C$9:$P$9,1)),INDEX('Sample Input'!$C$9:$P$9,MATCH(C447,'Sample Input'!$C$9:$P$9,1)-1):INDEX('Sample Input'!$C$9:$P$9,MATCH(C447,'Sample Input'!$C$9:$P$9,1))),FORECAST(C447,INDEX('Sample Input'!$C$6:$P$6,MATCH(C447,'Sample Input'!$C$9:$P$9,1)):INDEX('Sample Input'!$C$6:$P$6,MATCH(C447,'Sample Input'!$C$9:$P$9,1)+1),INDEX('Sample Input'!$C$9:$P$9,MATCH(C447,'Sample Input'!$C$9:$P$9,1)):INDEX('Sample Input'!$C$9:$P$9,MATCH(C447,'Sample Input'!$C$9:$P$9,1)+1)))</f>
        <v>71.666182142181455</v>
      </c>
      <c r="Q447" s="49">
        <f>IF(INDEX('Sample Input'!$C$9:$P$9,MATCH(C447,'Sample Input'!$C$9:$P$9,1))&gt;=20,FORECAST(C447,INDEX('Sample Input'!$C$7:$P$7,MATCH(C447,'Sample Input'!$C$9:$P$9,1)-1):INDEX('Sample Input'!$C$7:$P$7,MATCH(C447,'Sample Input'!$C$9:$P$9,1)),INDEX('Sample Input'!$C$9:$P$9,MATCH(C447,'Sample Input'!$C$9:$P$9,1)-1):INDEX('Sample Input'!$C$9:$P$9,MATCH(C447,'Sample Input'!$C$9:$P$9,1))),FORECAST(C447,INDEX('Sample Input'!$C$7:$P$7,MATCH(C447,'Sample Input'!$C$9:$P$9,1)):INDEX('Sample Input'!$C$7:$P$7,MATCH(C447,'Sample Input'!$C$9:$P$9,1)+1),INDEX('Sample Input'!$C$9:$P$9,MATCH(C447,'Sample Input'!$C$9:$P$9,1)):INDEX('Sample Input'!$C$9:$P$9,MATCH(C447,'Sample Input'!$C$9:$P$9,1)+1)))</f>
        <v>0</v>
      </c>
      <c r="R447" s="50">
        <f>IF(INDEX('Sample Input'!$C$9:$P$9,MATCH(C447,'Sample Input'!$C$9:$P$9,1))&gt;=20,FORECAST(C447,INDEX('Sample Input'!$C$8:$P$8,MATCH(C447,'Sample Input'!$C$9:$P$9,1)-1):INDEX('Sample Input'!$C$8:$P$8,MATCH(C447,'Sample Input'!$C$9:$P$9,1)),INDEX('Sample Input'!$C$9:$P$9,MATCH(C447,'Sample Input'!$C$9:$P$9,1)-1):INDEX('Sample Input'!$C$9:$P$9,MATCH(C447,'Sample Input'!$C$9:$P$9,1))),FORECAST(C447,INDEX('Sample Input'!$C$8:$P$8,MATCH(C447,'Sample Input'!$C$9:$P$9,1)):INDEX('Sample Input'!$C$8:$P$8,MATCH(C447,'Sample Input'!$C$9:$P$9,1)+1),INDEX('Sample Input'!$C$9:$P$9,MATCH(C447,'Sample Input'!$C$9:$P$9,1)):INDEX('Sample Input'!$C$9:$P$9,MATCH(C447,'Sample Input'!$C$9:$P$9,1)+1)))</f>
        <v>0</v>
      </c>
      <c r="T447" s="32">
        <f t="shared" si="142"/>
        <v>71.666182142181455</v>
      </c>
      <c r="U447" s="33">
        <f t="shared" si="143"/>
        <v>0</v>
      </c>
      <c r="V447" s="33">
        <f t="shared" si="144"/>
        <v>0</v>
      </c>
      <c r="W447" s="34">
        <f t="shared" si="145"/>
        <v>0.41026146484374998</v>
      </c>
      <c r="X447" s="34">
        <f t="shared" si="146"/>
        <v>0.43164062499999994</v>
      </c>
      <c r="Y447" s="34">
        <f t="shared" si="147"/>
        <v>0.46999189453124995</v>
      </c>
      <c r="Z447" s="35">
        <f t="shared" si="148"/>
        <v>110</v>
      </c>
      <c r="AA447" s="35">
        <f t="shared" si="149"/>
        <v>110</v>
      </c>
      <c r="AB447" s="35">
        <f t="shared" si="150"/>
        <v>110</v>
      </c>
      <c r="AC447" s="35">
        <f t="shared" si="151"/>
        <v>176</v>
      </c>
      <c r="AD447" s="35">
        <f t="shared" si="152"/>
        <v>176</v>
      </c>
      <c r="AE447" s="36">
        <f t="shared" si="153"/>
        <v>176</v>
      </c>
    </row>
    <row r="448" spans="1:31" x14ac:dyDescent="0.25">
      <c r="A448" s="56">
        <v>443</v>
      </c>
      <c r="C448" s="32">
        <f t="shared" si="132"/>
        <v>71.732245605119729</v>
      </c>
      <c r="D448" s="33">
        <f>IF(INDEX('Sample Input'!$C$9:$P$9,MATCH(C448,'Sample Input'!$C$9:$P$9,1))&gt;=20,FORECAST(C448,INDEX('Sample Input'!$C$10:$P$10,MATCH(C448,'Sample Input'!$C$9:$P$9,1)-1):INDEX('Sample Input'!$C$10:$P$10,MATCH(C448,'Sample Input'!$C$9:$P$9,1)),INDEX('Sample Input'!$C$9:$P$9,MATCH(C448,'Sample Input'!$C$9:$P$9,1)-1):INDEX('Sample Input'!$C$9:$P$9,MATCH(C448,'Sample Input'!$C$9:$P$9,1))),FORECAST(C448,INDEX('Sample Input'!$C$10:$P$10,MATCH(C448,'Sample Input'!$C$9:$P$9,1)):INDEX('Sample Input'!$C$10:$P$10,MATCH(C448,'Sample Input'!$C$9:$P$9,1)+1),INDEX('Sample Input'!$C$9:$P$9,MATCH(C448,'Sample Input'!$C$9:$P$9,1)):INDEX('Sample Input'!$C$9:$P$9,MATCH(C448,'Sample Input'!$C$9:$P$9,1)+1)))</f>
        <v>0</v>
      </c>
      <c r="E448" s="33">
        <f>IF(INDEX('Sample Input'!$C$9:$P$9,MATCH(C448,'Sample Input'!$C$9:$P$9,1))&gt;=20,FORECAST(C448,INDEX('Sample Input'!$C$11:$P$11,MATCH(C448,'Sample Input'!$C$9:$P$9,1)-1):INDEX('Sample Input'!$C$11:$P$11,MATCH(C448,'Sample Input'!$C$9:$P$9,1)),INDEX('Sample Input'!$C$9:$P$9,MATCH(C448,'Sample Input'!$C$9:$P$9,1)-1):INDEX('Sample Input'!$C$9:$P$9,MATCH(C448,'Sample Input'!$C$9:$P$9,1))),FORECAST(C448,INDEX('Sample Input'!$C$11:$P$11,MATCH(C448,'Sample Input'!$C$9:$P$9,1)):INDEX('Sample Input'!$C$11:$P$11,MATCH(C448,'Sample Input'!$C$9:$P$9,1)+1),INDEX('Sample Input'!$C$9:$P$9,MATCH(C448,'Sample Input'!$C$9:$P$9,1)):INDEX('Sample Input'!$C$9:$P$9,MATCH(C448,'Sample Input'!$C$9:$P$9,1)+1)))</f>
        <v>0</v>
      </c>
      <c r="F448" s="34">
        <f t="shared" si="133"/>
        <v>0.41118965820312514</v>
      </c>
      <c r="G448" s="34">
        <f t="shared" si="134"/>
        <v>0.43261718750000011</v>
      </c>
      <c r="H448" s="34">
        <f t="shared" si="135"/>
        <v>0.47105522460937516</v>
      </c>
      <c r="I448" s="35">
        <f t="shared" si="136"/>
        <v>110</v>
      </c>
      <c r="J448" s="35">
        <f t="shared" si="137"/>
        <v>110</v>
      </c>
      <c r="K448" s="35">
        <f t="shared" si="138"/>
        <v>110</v>
      </c>
      <c r="L448" s="35">
        <f t="shared" si="139"/>
        <v>176</v>
      </c>
      <c r="M448" s="35">
        <f t="shared" si="140"/>
        <v>176</v>
      </c>
      <c r="N448" s="36">
        <f t="shared" si="141"/>
        <v>176</v>
      </c>
      <c r="P448" s="48">
        <f>IF(INDEX('Sample Input'!$C$6:$P$6,MATCH(C448,'Sample Input'!$C$9:$P$9,1))&gt;='Sample Input'!$O$9,FORECAST(C448,INDEX('Sample Input'!$C$6:$P$6,MATCH(C448,'Sample Input'!$C$9:$P$9,1)-1):INDEX('Sample Input'!$C$6:$P$6,MATCH(C448,'Sample Input'!$C$9:$P$9,1)),INDEX('Sample Input'!$C$9:$P$9,MATCH(C448,'Sample Input'!$C$9:$P$9,1)-1):INDEX('Sample Input'!$C$9:$P$9,MATCH(C448,'Sample Input'!$C$9:$P$9,1))),FORECAST(C448,INDEX('Sample Input'!$C$6:$P$6,MATCH(C448,'Sample Input'!$C$9:$P$9,1)):INDEX('Sample Input'!$C$6:$P$6,MATCH(C448,'Sample Input'!$C$9:$P$9,1)+1),INDEX('Sample Input'!$C$9:$P$9,MATCH(C448,'Sample Input'!$C$9:$P$9,1)):INDEX('Sample Input'!$C$9:$P$9,MATCH(C448,'Sample Input'!$C$9:$P$9,1)+1)))</f>
        <v>71.732245605119729</v>
      </c>
      <c r="Q448" s="49">
        <f>IF(INDEX('Sample Input'!$C$9:$P$9,MATCH(C448,'Sample Input'!$C$9:$P$9,1))&gt;=20,FORECAST(C448,INDEX('Sample Input'!$C$7:$P$7,MATCH(C448,'Sample Input'!$C$9:$P$9,1)-1):INDEX('Sample Input'!$C$7:$P$7,MATCH(C448,'Sample Input'!$C$9:$P$9,1)),INDEX('Sample Input'!$C$9:$P$9,MATCH(C448,'Sample Input'!$C$9:$P$9,1)-1):INDEX('Sample Input'!$C$9:$P$9,MATCH(C448,'Sample Input'!$C$9:$P$9,1))),FORECAST(C448,INDEX('Sample Input'!$C$7:$P$7,MATCH(C448,'Sample Input'!$C$9:$P$9,1)):INDEX('Sample Input'!$C$7:$P$7,MATCH(C448,'Sample Input'!$C$9:$P$9,1)+1),INDEX('Sample Input'!$C$9:$P$9,MATCH(C448,'Sample Input'!$C$9:$P$9,1)):INDEX('Sample Input'!$C$9:$P$9,MATCH(C448,'Sample Input'!$C$9:$P$9,1)+1)))</f>
        <v>0</v>
      </c>
      <c r="R448" s="50">
        <f>IF(INDEX('Sample Input'!$C$9:$P$9,MATCH(C448,'Sample Input'!$C$9:$P$9,1))&gt;=20,FORECAST(C448,INDEX('Sample Input'!$C$8:$P$8,MATCH(C448,'Sample Input'!$C$9:$P$9,1)-1):INDEX('Sample Input'!$C$8:$P$8,MATCH(C448,'Sample Input'!$C$9:$P$9,1)),INDEX('Sample Input'!$C$9:$P$9,MATCH(C448,'Sample Input'!$C$9:$P$9,1)-1):INDEX('Sample Input'!$C$9:$P$9,MATCH(C448,'Sample Input'!$C$9:$P$9,1))),FORECAST(C448,INDEX('Sample Input'!$C$8:$P$8,MATCH(C448,'Sample Input'!$C$9:$P$9,1)):INDEX('Sample Input'!$C$8:$P$8,MATCH(C448,'Sample Input'!$C$9:$P$9,1)+1),INDEX('Sample Input'!$C$9:$P$9,MATCH(C448,'Sample Input'!$C$9:$P$9,1)):INDEX('Sample Input'!$C$9:$P$9,MATCH(C448,'Sample Input'!$C$9:$P$9,1)+1)))</f>
        <v>0</v>
      </c>
      <c r="T448" s="32">
        <f t="shared" si="142"/>
        <v>71.732245605119729</v>
      </c>
      <c r="U448" s="33">
        <f t="shared" si="143"/>
        <v>0</v>
      </c>
      <c r="V448" s="33">
        <f t="shared" si="144"/>
        <v>0</v>
      </c>
      <c r="W448" s="34">
        <f t="shared" si="145"/>
        <v>0.41118965820312514</v>
      </c>
      <c r="X448" s="34">
        <f t="shared" si="146"/>
        <v>0.43261718750000011</v>
      </c>
      <c r="Y448" s="34">
        <f t="shared" si="147"/>
        <v>0.47105522460937516</v>
      </c>
      <c r="Z448" s="35">
        <f t="shared" si="148"/>
        <v>110</v>
      </c>
      <c r="AA448" s="35">
        <f t="shared" si="149"/>
        <v>110</v>
      </c>
      <c r="AB448" s="35">
        <f t="shared" si="150"/>
        <v>110</v>
      </c>
      <c r="AC448" s="35">
        <f t="shared" si="151"/>
        <v>176</v>
      </c>
      <c r="AD448" s="35">
        <f t="shared" si="152"/>
        <v>176</v>
      </c>
      <c r="AE448" s="36">
        <f t="shared" si="153"/>
        <v>176</v>
      </c>
    </row>
    <row r="449" spans="1:31" x14ac:dyDescent="0.25">
      <c r="A449" s="56">
        <v>444</v>
      </c>
      <c r="C449" s="32">
        <f t="shared" si="132"/>
        <v>71.798209724411009</v>
      </c>
      <c r="D449" s="33">
        <f>IF(INDEX('Sample Input'!$C$9:$P$9,MATCH(C449,'Sample Input'!$C$9:$P$9,1))&gt;=20,FORECAST(C449,INDEX('Sample Input'!$C$10:$P$10,MATCH(C449,'Sample Input'!$C$9:$P$9,1)-1):INDEX('Sample Input'!$C$10:$P$10,MATCH(C449,'Sample Input'!$C$9:$P$9,1)),INDEX('Sample Input'!$C$9:$P$9,MATCH(C449,'Sample Input'!$C$9:$P$9,1)-1):INDEX('Sample Input'!$C$9:$P$9,MATCH(C449,'Sample Input'!$C$9:$P$9,1))),FORECAST(C449,INDEX('Sample Input'!$C$10:$P$10,MATCH(C449,'Sample Input'!$C$9:$P$9,1)):INDEX('Sample Input'!$C$10:$P$10,MATCH(C449,'Sample Input'!$C$9:$P$9,1)+1),INDEX('Sample Input'!$C$9:$P$9,MATCH(C449,'Sample Input'!$C$9:$P$9,1)):INDEX('Sample Input'!$C$9:$P$9,MATCH(C449,'Sample Input'!$C$9:$P$9,1)+1)))</f>
        <v>0</v>
      </c>
      <c r="E449" s="33">
        <f>IF(INDEX('Sample Input'!$C$9:$P$9,MATCH(C449,'Sample Input'!$C$9:$P$9,1))&gt;=20,FORECAST(C449,INDEX('Sample Input'!$C$11:$P$11,MATCH(C449,'Sample Input'!$C$9:$P$9,1)-1):INDEX('Sample Input'!$C$11:$P$11,MATCH(C449,'Sample Input'!$C$9:$P$9,1)),INDEX('Sample Input'!$C$9:$P$9,MATCH(C449,'Sample Input'!$C$9:$P$9,1)-1):INDEX('Sample Input'!$C$9:$P$9,MATCH(C449,'Sample Input'!$C$9:$P$9,1))),FORECAST(C449,INDEX('Sample Input'!$C$11:$P$11,MATCH(C449,'Sample Input'!$C$9:$P$9,1)):INDEX('Sample Input'!$C$11:$P$11,MATCH(C449,'Sample Input'!$C$9:$P$9,1)+1),INDEX('Sample Input'!$C$9:$P$9,MATCH(C449,'Sample Input'!$C$9:$P$9,1)):INDEX('Sample Input'!$C$9:$P$9,MATCH(C449,'Sample Input'!$C$9:$P$9,1)+1)))</f>
        <v>0</v>
      </c>
      <c r="F449" s="34">
        <f t="shared" si="133"/>
        <v>0.41211785156249997</v>
      </c>
      <c r="G449" s="34">
        <f t="shared" si="134"/>
        <v>0.43359374999999994</v>
      </c>
      <c r="H449" s="34">
        <f t="shared" si="135"/>
        <v>0.47211855468749997</v>
      </c>
      <c r="I449" s="35">
        <f t="shared" si="136"/>
        <v>111</v>
      </c>
      <c r="J449" s="35">
        <f t="shared" si="137"/>
        <v>111</v>
      </c>
      <c r="K449" s="35">
        <f t="shared" si="138"/>
        <v>111</v>
      </c>
      <c r="L449" s="35">
        <f t="shared" si="139"/>
        <v>176</v>
      </c>
      <c r="M449" s="35">
        <f t="shared" si="140"/>
        <v>176</v>
      </c>
      <c r="N449" s="36">
        <f t="shared" si="141"/>
        <v>176</v>
      </c>
      <c r="P449" s="48">
        <f>IF(INDEX('Sample Input'!$C$6:$P$6,MATCH(C449,'Sample Input'!$C$9:$P$9,1))&gt;='Sample Input'!$O$9,FORECAST(C449,INDEX('Sample Input'!$C$6:$P$6,MATCH(C449,'Sample Input'!$C$9:$P$9,1)-1):INDEX('Sample Input'!$C$6:$P$6,MATCH(C449,'Sample Input'!$C$9:$P$9,1)),INDEX('Sample Input'!$C$9:$P$9,MATCH(C449,'Sample Input'!$C$9:$P$9,1)-1):INDEX('Sample Input'!$C$9:$P$9,MATCH(C449,'Sample Input'!$C$9:$P$9,1))),FORECAST(C449,INDEX('Sample Input'!$C$6:$P$6,MATCH(C449,'Sample Input'!$C$9:$P$9,1)):INDEX('Sample Input'!$C$6:$P$6,MATCH(C449,'Sample Input'!$C$9:$P$9,1)+1),INDEX('Sample Input'!$C$9:$P$9,MATCH(C449,'Sample Input'!$C$9:$P$9,1)):INDEX('Sample Input'!$C$9:$P$9,MATCH(C449,'Sample Input'!$C$9:$P$9,1)+1)))</f>
        <v>71.798209724411009</v>
      </c>
      <c r="Q449" s="49">
        <f>IF(INDEX('Sample Input'!$C$9:$P$9,MATCH(C449,'Sample Input'!$C$9:$P$9,1))&gt;=20,FORECAST(C449,INDEX('Sample Input'!$C$7:$P$7,MATCH(C449,'Sample Input'!$C$9:$P$9,1)-1):INDEX('Sample Input'!$C$7:$P$7,MATCH(C449,'Sample Input'!$C$9:$P$9,1)),INDEX('Sample Input'!$C$9:$P$9,MATCH(C449,'Sample Input'!$C$9:$P$9,1)-1):INDEX('Sample Input'!$C$9:$P$9,MATCH(C449,'Sample Input'!$C$9:$P$9,1))),FORECAST(C449,INDEX('Sample Input'!$C$7:$P$7,MATCH(C449,'Sample Input'!$C$9:$P$9,1)):INDEX('Sample Input'!$C$7:$P$7,MATCH(C449,'Sample Input'!$C$9:$P$9,1)+1),INDEX('Sample Input'!$C$9:$P$9,MATCH(C449,'Sample Input'!$C$9:$P$9,1)):INDEX('Sample Input'!$C$9:$P$9,MATCH(C449,'Sample Input'!$C$9:$P$9,1)+1)))</f>
        <v>0</v>
      </c>
      <c r="R449" s="50">
        <f>IF(INDEX('Sample Input'!$C$9:$P$9,MATCH(C449,'Sample Input'!$C$9:$P$9,1))&gt;=20,FORECAST(C449,INDEX('Sample Input'!$C$8:$P$8,MATCH(C449,'Sample Input'!$C$9:$P$9,1)-1):INDEX('Sample Input'!$C$8:$P$8,MATCH(C449,'Sample Input'!$C$9:$P$9,1)),INDEX('Sample Input'!$C$9:$P$9,MATCH(C449,'Sample Input'!$C$9:$P$9,1)-1):INDEX('Sample Input'!$C$9:$P$9,MATCH(C449,'Sample Input'!$C$9:$P$9,1))),FORECAST(C449,INDEX('Sample Input'!$C$8:$P$8,MATCH(C449,'Sample Input'!$C$9:$P$9,1)):INDEX('Sample Input'!$C$8:$P$8,MATCH(C449,'Sample Input'!$C$9:$P$9,1)+1),INDEX('Sample Input'!$C$9:$P$9,MATCH(C449,'Sample Input'!$C$9:$P$9,1)):INDEX('Sample Input'!$C$9:$P$9,MATCH(C449,'Sample Input'!$C$9:$P$9,1)+1)))</f>
        <v>0</v>
      </c>
      <c r="T449" s="32">
        <f t="shared" si="142"/>
        <v>71.798209724411009</v>
      </c>
      <c r="U449" s="33">
        <f t="shared" si="143"/>
        <v>0</v>
      </c>
      <c r="V449" s="33">
        <f t="shared" si="144"/>
        <v>0</v>
      </c>
      <c r="W449" s="34">
        <f t="shared" si="145"/>
        <v>0.41211785156249997</v>
      </c>
      <c r="X449" s="34">
        <f t="shared" si="146"/>
        <v>0.43359374999999994</v>
      </c>
      <c r="Y449" s="34">
        <f t="shared" si="147"/>
        <v>0.47211855468749997</v>
      </c>
      <c r="Z449" s="35">
        <f t="shared" si="148"/>
        <v>111</v>
      </c>
      <c r="AA449" s="35">
        <f t="shared" si="149"/>
        <v>111</v>
      </c>
      <c r="AB449" s="35">
        <f t="shared" si="150"/>
        <v>111</v>
      </c>
      <c r="AC449" s="35">
        <f t="shared" si="151"/>
        <v>176</v>
      </c>
      <c r="AD449" s="35">
        <f t="shared" si="152"/>
        <v>176</v>
      </c>
      <c r="AE449" s="36">
        <f t="shared" si="153"/>
        <v>176</v>
      </c>
    </row>
    <row r="450" spans="1:31" x14ac:dyDescent="0.25">
      <c r="A450" s="56">
        <v>445</v>
      </c>
      <c r="C450" s="32">
        <f t="shared" si="132"/>
        <v>71.864074872687752</v>
      </c>
      <c r="D450" s="33">
        <f>IF(INDEX('Sample Input'!$C$9:$P$9,MATCH(C450,'Sample Input'!$C$9:$P$9,1))&gt;=20,FORECAST(C450,INDEX('Sample Input'!$C$10:$P$10,MATCH(C450,'Sample Input'!$C$9:$P$9,1)-1):INDEX('Sample Input'!$C$10:$P$10,MATCH(C450,'Sample Input'!$C$9:$P$9,1)),INDEX('Sample Input'!$C$9:$P$9,MATCH(C450,'Sample Input'!$C$9:$P$9,1)-1):INDEX('Sample Input'!$C$9:$P$9,MATCH(C450,'Sample Input'!$C$9:$P$9,1))),FORECAST(C450,INDEX('Sample Input'!$C$10:$P$10,MATCH(C450,'Sample Input'!$C$9:$P$9,1)):INDEX('Sample Input'!$C$10:$P$10,MATCH(C450,'Sample Input'!$C$9:$P$9,1)+1),INDEX('Sample Input'!$C$9:$P$9,MATCH(C450,'Sample Input'!$C$9:$P$9,1)):INDEX('Sample Input'!$C$9:$P$9,MATCH(C450,'Sample Input'!$C$9:$P$9,1)+1)))</f>
        <v>0</v>
      </c>
      <c r="E450" s="33">
        <f>IF(INDEX('Sample Input'!$C$9:$P$9,MATCH(C450,'Sample Input'!$C$9:$P$9,1))&gt;=20,FORECAST(C450,INDEX('Sample Input'!$C$11:$P$11,MATCH(C450,'Sample Input'!$C$9:$P$9,1)-1):INDEX('Sample Input'!$C$11:$P$11,MATCH(C450,'Sample Input'!$C$9:$P$9,1)),INDEX('Sample Input'!$C$9:$P$9,MATCH(C450,'Sample Input'!$C$9:$P$9,1)-1):INDEX('Sample Input'!$C$9:$P$9,MATCH(C450,'Sample Input'!$C$9:$P$9,1))),FORECAST(C450,INDEX('Sample Input'!$C$11:$P$11,MATCH(C450,'Sample Input'!$C$9:$P$9,1)):INDEX('Sample Input'!$C$11:$P$11,MATCH(C450,'Sample Input'!$C$9:$P$9,1)+1),INDEX('Sample Input'!$C$9:$P$9,MATCH(C450,'Sample Input'!$C$9:$P$9,1)):INDEX('Sample Input'!$C$9:$P$9,MATCH(C450,'Sample Input'!$C$9:$P$9,1)+1)))</f>
        <v>0</v>
      </c>
      <c r="F450" s="34">
        <f t="shared" si="133"/>
        <v>0.41304604492187508</v>
      </c>
      <c r="G450" s="34">
        <f t="shared" si="134"/>
        <v>0.43457031250000006</v>
      </c>
      <c r="H450" s="34">
        <f t="shared" si="135"/>
        <v>0.47318188476562512</v>
      </c>
      <c r="I450" s="35">
        <f t="shared" si="136"/>
        <v>111</v>
      </c>
      <c r="J450" s="35">
        <f t="shared" si="137"/>
        <v>111</v>
      </c>
      <c r="K450" s="35">
        <f t="shared" si="138"/>
        <v>111</v>
      </c>
      <c r="L450" s="35">
        <f t="shared" si="139"/>
        <v>176</v>
      </c>
      <c r="M450" s="35">
        <f t="shared" si="140"/>
        <v>176</v>
      </c>
      <c r="N450" s="36">
        <f t="shared" si="141"/>
        <v>176</v>
      </c>
      <c r="P450" s="48">
        <f>IF(INDEX('Sample Input'!$C$6:$P$6,MATCH(C450,'Sample Input'!$C$9:$P$9,1))&gt;='Sample Input'!$O$9,FORECAST(C450,INDEX('Sample Input'!$C$6:$P$6,MATCH(C450,'Sample Input'!$C$9:$P$9,1)-1):INDEX('Sample Input'!$C$6:$P$6,MATCH(C450,'Sample Input'!$C$9:$P$9,1)),INDEX('Sample Input'!$C$9:$P$9,MATCH(C450,'Sample Input'!$C$9:$P$9,1)-1):INDEX('Sample Input'!$C$9:$P$9,MATCH(C450,'Sample Input'!$C$9:$P$9,1))),FORECAST(C450,INDEX('Sample Input'!$C$6:$P$6,MATCH(C450,'Sample Input'!$C$9:$P$9,1)):INDEX('Sample Input'!$C$6:$P$6,MATCH(C450,'Sample Input'!$C$9:$P$9,1)+1),INDEX('Sample Input'!$C$9:$P$9,MATCH(C450,'Sample Input'!$C$9:$P$9,1)):INDEX('Sample Input'!$C$9:$P$9,MATCH(C450,'Sample Input'!$C$9:$P$9,1)+1)))</f>
        <v>71.864074872687752</v>
      </c>
      <c r="Q450" s="49">
        <f>IF(INDEX('Sample Input'!$C$9:$P$9,MATCH(C450,'Sample Input'!$C$9:$P$9,1))&gt;=20,FORECAST(C450,INDEX('Sample Input'!$C$7:$P$7,MATCH(C450,'Sample Input'!$C$9:$P$9,1)-1):INDEX('Sample Input'!$C$7:$P$7,MATCH(C450,'Sample Input'!$C$9:$P$9,1)),INDEX('Sample Input'!$C$9:$P$9,MATCH(C450,'Sample Input'!$C$9:$P$9,1)-1):INDEX('Sample Input'!$C$9:$P$9,MATCH(C450,'Sample Input'!$C$9:$P$9,1))),FORECAST(C450,INDEX('Sample Input'!$C$7:$P$7,MATCH(C450,'Sample Input'!$C$9:$P$9,1)):INDEX('Sample Input'!$C$7:$P$7,MATCH(C450,'Sample Input'!$C$9:$P$9,1)+1),INDEX('Sample Input'!$C$9:$P$9,MATCH(C450,'Sample Input'!$C$9:$P$9,1)):INDEX('Sample Input'!$C$9:$P$9,MATCH(C450,'Sample Input'!$C$9:$P$9,1)+1)))</f>
        <v>0</v>
      </c>
      <c r="R450" s="50">
        <f>IF(INDEX('Sample Input'!$C$9:$P$9,MATCH(C450,'Sample Input'!$C$9:$P$9,1))&gt;=20,FORECAST(C450,INDEX('Sample Input'!$C$8:$P$8,MATCH(C450,'Sample Input'!$C$9:$P$9,1)-1):INDEX('Sample Input'!$C$8:$P$8,MATCH(C450,'Sample Input'!$C$9:$P$9,1)),INDEX('Sample Input'!$C$9:$P$9,MATCH(C450,'Sample Input'!$C$9:$P$9,1)-1):INDEX('Sample Input'!$C$9:$P$9,MATCH(C450,'Sample Input'!$C$9:$P$9,1))),FORECAST(C450,INDEX('Sample Input'!$C$8:$P$8,MATCH(C450,'Sample Input'!$C$9:$P$9,1)):INDEX('Sample Input'!$C$8:$P$8,MATCH(C450,'Sample Input'!$C$9:$P$9,1)+1),INDEX('Sample Input'!$C$9:$P$9,MATCH(C450,'Sample Input'!$C$9:$P$9,1)):INDEX('Sample Input'!$C$9:$P$9,MATCH(C450,'Sample Input'!$C$9:$P$9,1)+1)))</f>
        <v>0</v>
      </c>
      <c r="T450" s="32">
        <f t="shared" si="142"/>
        <v>71.864074872687752</v>
      </c>
      <c r="U450" s="33">
        <f t="shared" si="143"/>
        <v>0</v>
      </c>
      <c r="V450" s="33">
        <f t="shared" si="144"/>
        <v>0</v>
      </c>
      <c r="W450" s="34">
        <f t="shared" si="145"/>
        <v>0.41304604492187508</v>
      </c>
      <c r="X450" s="34">
        <f t="shared" si="146"/>
        <v>0.43457031250000006</v>
      </c>
      <c r="Y450" s="34">
        <f t="shared" si="147"/>
        <v>0.47318188476562512</v>
      </c>
      <c r="Z450" s="35">
        <f t="shared" si="148"/>
        <v>111</v>
      </c>
      <c r="AA450" s="35">
        <f t="shared" si="149"/>
        <v>111</v>
      </c>
      <c r="AB450" s="35">
        <f t="shared" si="150"/>
        <v>111</v>
      </c>
      <c r="AC450" s="35">
        <f t="shared" si="151"/>
        <v>176</v>
      </c>
      <c r="AD450" s="35">
        <f t="shared" si="152"/>
        <v>176</v>
      </c>
      <c r="AE450" s="36">
        <f t="shared" si="153"/>
        <v>176</v>
      </c>
    </row>
    <row r="451" spans="1:31" x14ac:dyDescent="0.25">
      <c r="A451" s="56">
        <v>446</v>
      </c>
      <c r="C451" s="32">
        <f t="shared" si="132"/>
        <v>71.929841420350968</v>
      </c>
      <c r="D451" s="33">
        <f>IF(INDEX('Sample Input'!$C$9:$P$9,MATCH(C451,'Sample Input'!$C$9:$P$9,1))&gt;=20,FORECAST(C451,INDEX('Sample Input'!$C$10:$P$10,MATCH(C451,'Sample Input'!$C$9:$P$9,1)-1):INDEX('Sample Input'!$C$10:$P$10,MATCH(C451,'Sample Input'!$C$9:$P$9,1)),INDEX('Sample Input'!$C$9:$P$9,MATCH(C451,'Sample Input'!$C$9:$P$9,1)-1):INDEX('Sample Input'!$C$9:$P$9,MATCH(C451,'Sample Input'!$C$9:$P$9,1))),FORECAST(C451,INDEX('Sample Input'!$C$10:$P$10,MATCH(C451,'Sample Input'!$C$9:$P$9,1)):INDEX('Sample Input'!$C$10:$P$10,MATCH(C451,'Sample Input'!$C$9:$P$9,1)+1),INDEX('Sample Input'!$C$9:$P$9,MATCH(C451,'Sample Input'!$C$9:$P$9,1)):INDEX('Sample Input'!$C$9:$P$9,MATCH(C451,'Sample Input'!$C$9:$P$9,1)+1)))</f>
        <v>0</v>
      </c>
      <c r="E451" s="33">
        <f>IF(INDEX('Sample Input'!$C$9:$P$9,MATCH(C451,'Sample Input'!$C$9:$P$9,1))&gt;=20,FORECAST(C451,INDEX('Sample Input'!$C$11:$P$11,MATCH(C451,'Sample Input'!$C$9:$P$9,1)-1):INDEX('Sample Input'!$C$11:$P$11,MATCH(C451,'Sample Input'!$C$9:$P$9,1)),INDEX('Sample Input'!$C$9:$P$9,MATCH(C451,'Sample Input'!$C$9:$P$9,1)-1):INDEX('Sample Input'!$C$9:$P$9,MATCH(C451,'Sample Input'!$C$9:$P$9,1))),FORECAST(C451,INDEX('Sample Input'!$C$11:$P$11,MATCH(C451,'Sample Input'!$C$9:$P$9,1)):INDEX('Sample Input'!$C$11:$P$11,MATCH(C451,'Sample Input'!$C$9:$P$9,1)+1),INDEX('Sample Input'!$C$9:$P$9,MATCH(C451,'Sample Input'!$C$9:$P$9,1)):INDEX('Sample Input'!$C$9:$P$9,MATCH(C451,'Sample Input'!$C$9:$P$9,1)+1)))</f>
        <v>0</v>
      </c>
      <c r="F451" s="34">
        <f t="shared" si="133"/>
        <v>0.41397423828124991</v>
      </c>
      <c r="G451" s="34">
        <f t="shared" si="134"/>
        <v>0.43554687499999989</v>
      </c>
      <c r="H451" s="34">
        <f t="shared" si="135"/>
        <v>0.47424521484374993</v>
      </c>
      <c r="I451" s="35">
        <f t="shared" si="136"/>
        <v>111</v>
      </c>
      <c r="J451" s="35">
        <f t="shared" si="137"/>
        <v>111</v>
      </c>
      <c r="K451" s="35">
        <f t="shared" si="138"/>
        <v>111</v>
      </c>
      <c r="L451" s="35">
        <f t="shared" si="139"/>
        <v>176</v>
      </c>
      <c r="M451" s="35">
        <f t="shared" si="140"/>
        <v>176</v>
      </c>
      <c r="N451" s="36">
        <f t="shared" si="141"/>
        <v>176</v>
      </c>
      <c r="P451" s="48">
        <f>IF(INDEX('Sample Input'!$C$6:$P$6,MATCH(C451,'Sample Input'!$C$9:$P$9,1))&gt;='Sample Input'!$O$9,FORECAST(C451,INDEX('Sample Input'!$C$6:$P$6,MATCH(C451,'Sample Input'!$C$9:$P$9,1)-1):INDEX('Sample Input'!$C$6:$P$6,MATCH(C451,'Sample Input'!$C$9:$P$9,1)),INDEX('Sample Input'!$C$9:$P$9,MATCH(C451,'Sample Input'!$C$9:$P$9,1)-1):INDEX('Sample Input'!$C$9:$P$9,MATCH(C451,'Sample Input'!$C$9:$P$9,1))),FORECAST(C451,INDEX('Sample Input'!$C$6:$P$6,MATCH(C451,'Sample Input'!$C$9:$P$9,1)):INDEX('Sample Input'!$C$6:$P$6,MATCH(C451,'Sample Input'!$C$9:$P$9,1)+1),INDEX('Sample Input'!$C$9:$P$9,MATCH(C451,'Sample Input'!$C$9:$P$9,1)):INDEX('Sample Input'!$C$9:$P$9,MATCH(C451,'Sample Input'!$C$9:$P$9,1)+1)))</f>
        <v>71.929841420350968</v>
      </c>
      <c r="Q451" s="49">
        <f>IF(INDEX('Sample Input'!$C$9:$P$9,MATCH(C451,'Sample Input'!$C$9:$P$9,1))&gt;=20,FORECAST(C451,INDEX('Sample Input'!$C$7:$P$7,MATCH(C451,'Sample Input'!$C$9:$P$9,1)-1):INDEX('Sample Input'!$C$7:$P$7,MATCH(C451,'Sample Input'!$C$9:$P$9,1)),INDEX('Sample Input'!$C$9:$P$9,MATCH(C451,'Sample Input'!$C$9:$P$9,1)-1):INDEX('Sample Input'!$C$9:$P$9,MATCH(C451,'Sample Input'!$C$9:$P$9,1))),FORECAST(C451,INDEX('Sample Input'!$C$7:$P$7,MATCH(C451,'Sample Input'!$C$9:$P$9,1)):INDEX('Sample Input'!$C$7:$P$7,MATCH(C451,'Sample Input'!$C$9:$P$9,1)+1),INDEX('Sample Input'!$C$9:$P$9,MATCH(C451,'Sample Input'!$C$9:$P$9,1)):INDEX('Sample Input'!$C$9:$P$9,MATCH(C451,'Sample Input'!$C$9:$P$9,1)+1)))</f>
        <v>0</v>
      </c>
      <c r="R451" s="50">
        <f>IF(INDEX('Sample Input'!$C$9:$P$9,MATCH(C451,'Sample Input'!$C$9:$P$9,1))&gt;=20,FORECAST(C451,INDEX('Sample Input'!$C$8:$P$8,MATCH(C451,'Sample Input'!$C$9:$P$9,1)-1):INDEX('Sample Input'!$C$8:$P$8,MATCH(C451,'Sample Input'!$C$9:$P$9,1)),INDEX('Sample Input'!$C$9:$P$9,MATCH(C451,'Sample Input'!$C$9:$P$9,1)-1):INDEX('Sample Input'!$C$9:$P$9,MATCH(C451,'Sample Input'!$C$9:$P$9,1))),FORECAST(C451,INDEX('Sample Input'!$C$8:$P$8,MATCH(C451,'Sample Input'!$C$9:$P$9,1)):INDEX('Sample Input'!$C$8:$P$8,MATCH(C451,'Sample Input'!$C$9:$P$9,1)+1),INDEX('Sample Input'!$C$9:$P$9,MATCH(C451,'Sample Input'!$C$9:$P$9,1)):INDEX('Sample Input'!$C$9:$P$9,MATCH(C451,'Sample Input'!$C$9:$P$9,1)+1)))</f>
        <v>0</v>
      </c>
      <c r="T451" s="32">
        <f t="shared" si="142"/>
        <v>71.929841420350968</v>
      </c>
      <c r="U451" s="33">
        <f t="shared" si="143"/>
        <v>0</v>
      </c>
      <c r="V451" s="33">
        <f t="shared" si="144"/>
        <v>0</v>
      </c>
      <c r="W451" s="34">
        <f t="shared" si="145"/>
        <v>0.41397423828124991</v>
      </c>
      <c r="X451" s="34">
        <f t="shared" si="146"/>
        <v>0.43554687499999989</v>
      </c>
      <c r="Y451" s="34">
        <f t="shared" si="147"/>
        <v>0.47424521484374993</v>
      </c>
      <c r="Z451" s="35">
        <f t="shared" si="148"/>
        <v>111</v>
      </c>
      <c r="AA451" s="35">
        <f t="shared" si="149"/>
        <v>111</v>
      </c>
      <c r="AB451" s="35">
        <f t="shared" si="150"/>
        <v>111</v>
      </c>
      <c r="AC451" s="35">
        <f t="shared" si="151"/>
        <v>176</v>
      </c>
      <c r="AD451" s="35">
        <f t="shared" si="152"/>
        <v>176</v>
      </c>
      <c r="AE451" s="36">
        <f t="shared" si="153"/>
        <v>176</v>
      </c>
    </row>
    <row r="452" spans="1:31" x14ac:dyDescent="0.25">
      <c r="A452" s="56">
        <v>447</v>
      </c>
      <c r="C452" s="32">
        <f t="shared" si="132"/>
        <v>71.995509735588726</v>
      </c>
      <c r="D452" s="33">
        <f>IF(INDEX('Sample Input'!$C$9:$P$9,MATCH(C452,'Sample Input'!$C$9:$P$9,1))&gt;=20,FORECAST(C452,INDEX('Sample Input'!$C$10:$P$10,MATCH(C452,'Sample Input'!$C$9:$P$9,1)-1):INDEX('Sample Input'!$C$10:$P$10,MATCH(C452,'Sample Input'!$C$9:$P$9,1)),INDEX('Sample Input'!$C$9:$P$9,MATCH(C452,'Sample Input'!$C$9:$P$9,1)-1):INDEX('Sample Input'!$C$9:$P$9,MATCH(C452,'Sample Input'!$C$9:$P$9,1))),FORECAST(C452,INDEX('Sample Input'!$C$10:$P$10,MATCH(C452,'Sample Input'!$C$9:$P$9,1)):INDEX('Sample Input'!$C$10:$P$10,MATCH(C452,'Sample Input'!$C$9:$P$9,1)+1),INDEX('Sample Input'!$C$9:$P$9,MATCH(C452,'Sample Input'!$C$9:$P$9,1)):INDEX('Sample Input'!$C$9:$P$9,MATCH(C452,'Sample Input'!$C$9:$P$9,1)+1)))</f>
        <v>0</v>
      </c>
      <c r="E452" s="33">
        <f>IF(INDEX('Sample Input'!$C$9:$P$9,MATCH(C452,'Sample Input'!$C$9:$P$9,1))&gt;=20,FORECAST(C452,INDEX('Sample Input'!$C$11:$P$11,MATCH(C452,'Sample Input'!$C$9:$P$9,1)-1):INDEX('Sample Input'!$C$11:$P$11,MATCH(C452,'Sample Input'!$C$9:$P$9,1)),INDEX('Sample Input'!$C$9:$P$9,MATCH(C452,'Sample Input'!$C$9:$P$9,1)-1):INDEX('Sample Input'!$C$9:$P$9,MATCH(C452,'Sample Input'!$C$9:$P$9,1))),FORECAST(C452,INDEX('Sample Input'!$C$11:$P$11,MATCH(C452,'Sample Input'!$C$9:$P$9,1)):INDEX('Sample Input'!$C$11:$P$11,MATCH(C452,'Sample Input'!$C$9:$P$9,1)+1),INDEX('Sample Input'!$C$9:$P$9,MATCH(C452,'Sample Input'!$C$9:$P$9,1)):INDEX('Sample Input'!$C$9:$P$9,MATCH(C452,'Sample Input'!$C$9:$P$9,1)+1)))</f>
        <v>0</v>
      </c>
      <c r="F452" s="34">
        <f t="shared" si="133"/>
        <v>0.4149024316406249</v>
      </c>
      <c r="G452" s="34">
        <f t="shared" si="134"/>
        <v>0.43652343749999989</v>
      </c>
      <c r="H452" s="34">
        <f t="shared" si="135"/>
        <v>0.47530854492187491</v>
      </c>
      <c r="I452" s="35">
        <f t="shared" si="136"/>
        <v>111</v>
      </c>
      <c r="J452" s="35">
        <f t="shared" si="137"/>
        <v>111</v>
      </c>
      <c r="K452" s="35">
        <f t="shared" si="138"/>
        <v>111</v>
      </c>
      <c r="L452" s="35">
        <f t="shared" si="139"/>
        <v>176</v>
      </c>
      <c r="M452" s="35">
        <f t="shared" si="140"/>
        <v>176</v>
      </c>
      <c r="N452" s="36">
        <f t="shared" si="141"/>
        <v>176</v>
      </c>
      <c r="P452" s="48">
        <f>IF(INDEX('Sample Input'!$C$6:$P$6,MATCH(C452,'Sample Input'!$C$9:$P$9,1))&gt;='Sample Input'!$O$9,FORECAST(C452,INDEX('Sample Input'!$C$6:$P$6,MATCH(C452,'Sample Input'!$C$9:$P$9,1)-1):INDEX('Sample Input'!$C$6:$P$6,MATCH(C452,'Sample Input'!$C$9:$P$9,1)),INDEX('Sample Input'!$C$9:$P$9,MATCH(C452,'Sample Input'!$C$9:$P$9,1)-1):INDEX('Sample Input'!$C$9:$P$9,MATCH(C452,'Sample Input'!$C$9:$P$9,1))),FORECAST(C452,INDEX('Sample Input'!$C$6:$P$6,MATCH(C452,'Sample Input'!$C$9:$P$9,1)):INDEX('Sample Input'!$C$6:$P$6,MATCH(C452,'Sample Input'!$C$9:$P$9,1)+1),INDEX('Sample Input'!$C$9:$P$9,MATCH(C452,'Sample Input'!$C$9:$P$9,1)):INDEX('Sample Input'!$C$9:$P$9,MATCH(C452,'Sample Input'!$C$9:$P$9,1)+1)))</f>
        <v>71.995509735588726</v>
      </c>
      <c r="Q452" s="49">
        <f>IF(INDEX('Sample Input'!$C$9:$P$9,MATCH(C452,'Sample Input'!$C$9:$P$9,1))&gt;=20,FORECAST(C452,INDEX('Sample Input'!$C$7:$P$7,MATCH(C452,'Sample Input'!$C$9:$P$9,1)-1):INDEX('Sample Input'!$C$7:$P$7,MATCH(C452,'Sample Input'!$C$9:$P$9,1)),INDEX('Sample Input'!$C$9:$P$9,MATCH(C452,'Sample Input'!$C$9:$P$9,1)-1):INDEX('Sample Input'!$C$9:$P$9,MATCH(C452,'Sample Input'!$C$9:$P$9,1))),FORECAST(C452,INDEX('Sample Input'!$C$7:$P$7,MATCH(C452,'Sample Input'!$C$9:$P$9,1)):INDEX('Sample Input'!$C$7:$P$7,MATCH(C452,'Sample Input'!$C$9:$P$9,1)+1),INDEX('Sample Input'!$C$9:$P$9,MATCH(C452,'Sample Input'!$C$9:$P$9,1)):INDEX('Sample Input'!$C$9:$P$9,MATCH(C452,'Sample Input'!$C$9:$P$9,1)+1)))</f>
        <v>0</v>
      </c>
      <c r="R452" s="50">
        <f>IF(INDEX('Sample Input'!$C$9:$P$9,MATCH(C452,'Sample Input'!$C$9:$P$9,1))&gt;=20,FORECAST(C452,INDEX('Sample Input'!$C$8:$P$8,MATCH(C452,'Sample Input'!$C$9:$P$9,1)-1):INDEX('Sample Input'!$C$8:$P$8,MATCH(C452,'Sample Input'!$C$9:$P$9,1)),INDEX('Sample Input'!$C$9:$P$9,MATCH(C452,'Sample Input'!$C$9:$P$9,1)-1):INDEX('Sample Input'!$C$9:$P$9,MATCH(C452,'Sample Input'!$C$9:$P$9,1))),FORECAST(C452,INDEX('Sample Input'!$C$8:$P$8,MATCH(C452,'Sample Input'!$C$9:$P$9,1)):INDEX('Sample Input'!$C$8:$P$8,MATCH(C452,'Sample Input'!$C$9:$P$9,1)+1),INDEX('Sample Input'!$C$9:$P$9,MATCH(C452,'Sample Input'!$C$9:$P$9,1)):INDEX('Sample Input'!$C$9:$P$9,MATCH(C452,'Sample Input'!$C$9:$P$9,1)+1)))</f>
        <v>0</v>
      </c>
      <c r="T452" s="32">
        <f t="shared" si="142"/>
        <v>71.995509735588726</v>
      </c>
      <c r="U452" s="33">
        <f t="shared" si="143"/>
        <v>0</v>
      </c>
      <c r="V452" s="33">
        <f t="shared" si="144"/>
        <v>0</v>
      </c>
      <c r="W452" s="34">
        <f t="shared" si="145"/>
        <v>0.4149024316406249</v>
      </c>
      <c r="X452" s="34">
        <f t="shared" si="146"/>
        <v>0.43652343749999989</v>
      </c>
      <c r="Y452" s="34">
        <f t="shared" si="147"/>
        <v>0.47530854492187491</v>
      </c>
      <c r="Z452" s="35">
        <f t="shared" si="148"/>
        <v>111</v>
      </c>
      <c r="AA452" s="35">
        <f t="shared" si="149"/>
        <v>111</v>
      </c>
      <c r="AB452" s="35">
        <f t="shared" si="150"/>
        <v>111</v>
      </c>
      <c r="AC452" s="35">
        <f t="shared" si="151"/>
        <v>176</v>
      </c>
      <c r="AD452" s="35">
        <f t="shared" si="152"/>
        <v>176</v>
      </c>
      <c r="AE452" s="36">
        <f t="shared" si="153"/>
        <v>176</v>
      </c>
    </row>
    <row r="453" spans="1:31" x14ac:dyDescent="0.25">
      <c r="A453" s="56">
        <v>448</v>
      </c>
      <c r="C453" s="32">
        <f t="shared" si="132"/>
        <v>72.061080184394214</v>
      </c>
      <c r="D453" s="33">
        <f>IF(INDEX('Sample Input'!$C$9:$P$9,MATCH(C453,'Sample Input'!$C$9:$P$9,1))&gt;=20,FORECAST(C453,INDEX('Sample Input'!$C$10:$P$10,MATCH(C453,'Sample Input'!$C$9:$P$9,1)-1):INDEX('Sample Input'!$C$10:$P$10,MATCH(C453,'Sample Input'!$C$9:$P$9,1)),INDEX('Sample Input'!$C$9:$P$9,MATCH(C453,'Sample Input'!$C$9:$P$9,1)-1):INDEX('Sample Input'!$C$9:$P$9,MATCH(C453,'Sample Input'!$C$9:$P$9,1))),FORECAST(C453,INDEX('Sample Input'!$C$10:$P$10,MATCH(C453,'Sample Input'!$C$9:$P$9,1)):INDEX('Sample Input'!$C$10:$P$10,MATCH(C453,'Sample Input'!$C$9:$P$9,1)+1),INDEX('Sample Input'!$C$9:$P$9,MATCH(C453,'Sample Input'!$C$9:$P$9,1)):INDEX('Sample Input'!$C$9:$P$9,MATCH(C453,'Sample Input'!$C$9:$P$9,1)+1)))</f>
        <v>0</v>
      </c>
      <c r="E453" s="33">
        <f>IF(INDEX('Sample Input'!$C$9:$P$9,MATCH(C453,'Sample Input'!$C$9:$P$9,1))&gt;=20,FORECAST(C453,INDEX('Sample Input'!$C$11:$P$11,MATCH(C453,'Sample Input'!$C$9:$P$9,1)-1):INDEX('Sample Input'!$C$11:$P$11,MATCH(C453,'Sample Input'!$C$9:$P$9,1)),INDEX('Sample Input'!$C$9:$P$9,MATCH(C453,'Sample Input'!$C$9:$P$9,1)-1):INDEX('Sample Input'!$C$9:$P$9,MATCH(C453,'Sample Input'!$C$9:$P$9,1))),FORECAST(C453,INDEX('Sample Input'!$C$11:$P$11,MATCH(C453,'Sample Input'!$C$9:$P$9,1)):INDEX('Sample Input'!$C$11:$P$11,MATCH(C453,'Sample Input'!$C$9:$P$9,1)+1),INDEX('Sample Input'!$C$9:$P$9,MATCH(C453,'Sample Input'!$C$9:$P$9,1)):INDEX('Sample Input'!$C$9:$P$9,MATCH(C453,'Sample Input'!$C$9:$P$9,1)+1)))</f>
        <v>0</v>
      </c>
      <c r="F453" s="34">
        <f t="shared" si="133"/>
        <v>0.41583062500000006</v>
      </c>
      <c r="G453" s="34">
        <f t="shared" si="134"/>
        <v>0.43750000000000006</v>
      </c>
      <c r="H453" s="34">
        <f t="shared" si="135"/>
        <v>0.47637187500000011</v>
      </c>
      <c r="I453" s="35">
        <f t="shared" si="136"/>
        <v>112</v>
      </c>
      <c r="J453" s="35">
        <f t="shared" si="137"/>
        <v>112</v>
      </c>
      <c r="K453" s="35">
        <f t="shared" si="138"/>
        <v>112</v>
      </c>
      <c r="L453" s="35">
        <f t="shared" si="139"/>
        <v>177</v>
      </c>
      <c r="M453" s="35">
        <f t="shared" si="140"/>
        <v>177</v>
      </c>
      <c r="N453" s="36">
        <f t="shared" si="141"/>
        <v>177</v>
      </c>
      <c r="P453" s="48">
        <f>IF(INDEX('Sample Input'!$C$6:$P$6,MATCH(C453,'Sample Input'!$C$9:$P$9,1))&gt;='Sample Input'!$O$9,FORECAST(C453,INDEX('Sample Input'!$C$6:$P$6,MATCH(C453,'Sample Input'!$C$9:$P$9,1)-1):INDEX('Sample Input'!$C$6:$P$6,MATCH(C453,'Sample Input'!$C$9:$P$9,1)),INDEX('Sample Input'!$C$9:$P$9,MATCH(C453,'Sample Input'!$C$9:$P$9,1)-1):INDEX('Sample Input'!$C$9:$P$9,MATCH(C453,'Sample Input'!$C$9:$P$9,1))),FORECAST(C453,INDEX('Sample Input'!$C$6:$P$6,MATCH(C453,'Sample Input'!$C$9:$P$9,1)):INDEX('Sample Input'!$C$6:$P$6,MATCH(C453,'Sample Input'!$C$9:$P$9,1)+1),INDEX('Sample Input'!$C$9:$P$9,MATCH(C453,'Sample Input'!$C$9:$P$9,1)):INDEX('Sample Input'!$C$9:$P$9,MATCH(C453,'Sample Input'!$C$9:$P$9,1)+1)))</f>
        <v>72.061080184394214</v>
      </c>
      <c r="Q453" s="49">
        <f>IF(INDEX('Sample Input'!$C$9:$P$9,MATCH(C453,'Sample Input'!$C$9:$P$9,1))&gt;=20,FORECAST(C453,INDEX('Sample Input'!$C$7:$P$7,MATCH(C453,'Sample Input'!$C$9:$P$9,1)-1):INDEX('Sample Input'!$C$7:$P$7,MATCH(C453,'Sample Input'!$C$9:$P$9,1)),INDEX('Sample Input'!$C$9:$P$9,MATCH(C453,'Sample Input'!$C$9:$P$9,1)-1):INDEX('Sample Input'!$C$9:$P$9,MATCH(C453,'Sample Input'!$C$9:$P$9,1))),FORECAST(C453,INDEX('Sample Input'!$C$7:$P$7,MATCH(C453,'Sample Input'!$C$9:$P$9,1)):INDEX('Sample Input'!$C$7:$P$7,MATCH(C453,'Sample Input'!$C$9:$P$9,1)+1),INDEX('Sample Input'!$C$9:$P$9,MATCH(C453,'Sample Input'!$C$9:$P$9,1)):INDEX('Sample Input'!$C$9:$P$9,MATCH(C453,'Sample Input'!$C$9:$P$9,1)+1)))</f>
        <v>0</v>
      </c>
      <c r="R453" s="50">
        <f>IF(INDEX('Sample Input'!$C$9:$P$9,MATCH(C453,'Sample Input'!$C$9:$P$9,1))&gt;=20,FORECAST(C453,INDEX('Sample Input'!$C$8:$P$8,MATCH(C453,'Sample Input'!$C$9:$P$9,1)-1):INDEX('Sample Input'!$C$8:$P$8,MATCH(C453,'Sample Input'!$C$9:$P$9,1)),INDEX('Sample Input'!$C$9:$P$9,MATCH(C453,'Sample Input'!$C$9:$P$9,1)-1):INDEX('Sample Input'!$C$9:$P$9,MATCH(C453,'Sample Input'!$C$9:$P$9,1))),FORECAST(C453,INDEX('Sample Input'!$C$8:$P$8,MATCH(C453,'Sample Input'!$C$9:$P$9,1)):INDEX('Sample Input'!$C$8:$P$8,MATCH(C453,'Sample Input'!$C$9:$P$9,1)+1),INDEX('Sample Input'!$C$9:$P$9,MATCH(C453,'Sample Input'!$C$9:$P$9,1)):INDEX('Sample Input'!$C$9:$P$9,MATCH(C453,'Sample Input'!$C$9:$P$9,1)+1)))</f>
        <v>0</v>
      </c>
      <c r="T453" s="32">
        <f t="shared" si="142"/>
        <v>72.061080184394214</v>
      </c>
      <c r="U453" s="33">
        <f t="shared" si="143"/>
        <v>0</v>
      </c>
      <c r="V453" s="33">
        <f t="shared" si="144"/>
        <v>0</v>
      </c>
      <c r="W453" s="34">
        <f t="shared" si="145"/>
        <v>0.41583062500000006</v>
      </c>
      <c r="X453" s="34">
        <f t="shared" si="146"/>
        <v>0.43750000000000006</v>
      </c>
      <c r="Y453" s="34">
        <f t="shared" si="147"/>
        <v>0.47637187500000011</v>
      </c>
      <c r="Z453" s="35">
        <f t="shared" si="148"/>
        <v>112</v>
      </c>
      <c r="AA453" s="35">
        <f t="shared" si="149"/>
        <v>112</v>
      </c>
      <c r="AB453" s="35">
        <f t="shared" si="150"/>
        <v>112</v>
      </c>
      <c r="AC453" s="35">
        <f t="shared" si="151"/>
        <v>177</v>
      </c>
      <c r="AD453" s="35">
        <f t="shared" si="152"/>
        <v>177</v>
      </c>
      <c r="AE453" s="36">
        <f t="shared" si="153"/>
        <v>177</v>
      </c>
    </row>
    <row r="454" spans="1:31" x14ac:dyDescent="0.25">
      <c r="A454" s="56">
        <v>449</v>
      </c>
      <c r="C454" s="32">
        <f t="shared" ref="C454:C517" si="154">IF(A454/1024&lt;0.008856,903.3*A454/1024,116*POWER(A454/1024,1/3)-16)</f>
        <v>72.126553130583702</v>
      </c>
      <c r="D454" s="33">
        <f>IF(INDEX('Sample Input'!$C$9:$P$9,MATCH(C454,'Sample Input'!$C$9:$P$9,1))&gt;=20,FORECAST(C454,INDEX('Sample Input'!$C$10:$P$10,MATCH(C454,'Sample Input'!$C$9:$P$9,1)-1):INDEX('Sample Input'!$C$10:$P$10,MATCH(C454,'Sample Input'!$C$9:$P$9,1)),INDEX('Sample Input'!$C$9:$P$9,MATCH(C454,'Sample Input'!$C$9:$P$9,1)-1):INDEX('Sample Input'!$C$9:$P$9,MATCH(C454,'Sample Input'!$C$9:$P$9,1))),FORECAST(C454,INDEX('Sample Input'!$C$10:$P$10,MATCH(C454,'Sample Input'!$C$9:$P$9,1)):INDEX('Sample Input'!$C$10:$P$10,MATCH(C454,'Sample Input'!$C$9:$P$9,1)+1),INDEX('Sample Input'!$C$9:$P$9,MATCH(C454,'Sample Input'!$C$9:$P$9,1)):INDEX('Sample Input'!$C$9:$P$9,MATCH(C454,'Sample Input'!$C$9:$P$9,1)+1)))</f>
        <v>0</v>
      </c>
      <c r="E454" s="33">
        <f>IF(INDEX('Sample Input'!$C$9:$P$9,MATCH(C454,'Sample Input'!$C$9:$P$9,1))&gt;=20,FORECAST(C454,INDEX('Sample Input'!$C$11:$P$11,MATCH(C454,'Sample Input'!$C$9:$P$9,1)-1):INDEX('Sample Input'!$C$11:$P$11,MATCH(C454,'Sample Input'!$C$9:$P$9,1)),INDEX('Sample Input'!$C$9:$P$9,MATCH(C454,'Sample Input'!$C$9:$P$9,1)-1):INDEX('Sample Input'!$C$9:$P$9,MATCH(C454,'Sample Input'!$C$9:$P$9,1))),FORECAST(C454,INDEX('Sample Input'!$C$11:$P$11,MATCH(C454,'Sample Input'!$C$9:$P$9,1)):INDEX('Sample Input'!$C$11:$P$11,MATCH(C454,'Sample Input'!$C$9:$P$9,1)+1),INDEX('Sample Input'!$C$9:$P$9,MATCH(C454,'Sample Input'!$C$9:$P$9,1)):INDEX('Sample Input'!$C$9:$P$9,MATCH(C454,'Sample Input'!$C$9:$P$9,1)+1)))</f>
        <v>0</v>
      </c>
      <c r="F454" s="34">
        <f t="shared" ref="F454:F517" si="155">IF(POWER(((D454/500)+((C454+16)/116)),3)&gt;0.008856,POWER(((D454/500)+((C454+16)/116)),3)*0.95047,(116*D454/500+C454)/903.3*0.95047)</f>
        <v>0.41675881835937506</v>
      </c>
      <c r="G454" s="34">
        <f t="shared" ref="G454:G517" si="156">IF(C454&gt;903.3*0.008856,POWER((C454+16)/116,3),C454/903.3)</f>
        <v>0.43847656250000006</v>
      </c>
      <c r="H454" s="34">
        <f t="shared" ref="H454:H517" si="157">IF(POWER((C454+16)/116-E454/200,3)&gt;0.008856,POWER((C454+16)/116-E454/200,3)*1.08885,((C454+16-116*E454/200)-16)/903.3*1.08883)</f>
        <v>0.47743520507812509</v>
      </c>
      <c r="I454" s="35">
        <f t="shared" ref="I454:I517" si="158">IF(ROUNDDOWN((3.2404542*F454-1.5371385*G454-0.4985314*H454)*255+0.5,0)&lt;0,0,IF(ROUNDDOWN((3.2404542*F454-1.5371385*G454-0.4985314*H454)*255+0.5,0)&gt;255,255,ROUNDDOWN((3.2404542*F454-1.5371385*G454-0.4985314*H454)*255+0.5,0)))</f>
        <v>112</v>
      </c>
      <c r="J454" s="35">
        <f t="shared" ref="J454:J517" si="159">IF(ROUNDDOWN((-0.96926*F454+1.8760108*G454+0.041556*H454)*255+0.5,0)&lt;0,0,IF(ROUNDDOWN((-0.96926*F454+1.8760108*G454+0.041556*H454)*255+0.5,0)&gt;255,255,ROUNDDOWN((-0.96926*F454+1.8760108*G454+0.041556*H454)*255+0.5,0)))</f>
        <v>112</v>
      </c>
      <c r="K454" s="35">
        <f t="shared" ref="K454:K517" si="160">IF(ROUNDDOWN((0.0556434*F454-0.2040259*G454+1.0572252*H454)*255+0.5,0)&lt;0,0,IF(ROUNDDOWN((0.0556434*F454-0.2040259*G454+1.0572252*H454)*255+0.5,0)&gt;255,255,ROUNDDOWN((0.0556434*F454-0.2040259*G454+1.0572252*H454)*255+0.5,0)))</f>
        <v>112</v>
      </c>
      <c r="L454" s="35">
        <f t="shared" ref="L454:L517" si="161">IF(3.2404542*F454-1.5371385*G454-0.4985314*H454&lt;0.0031308,IF(ROUNDDOWN((12.92*(3.2404542*F454-1.5371385*G454-0.4985314*H454))*255+0.5,0)&lt;0,0,ROUNDDOWN((12.92*(3.2404542*F454-1.5371385*G454-0.4985314*H454))*255+0.5,0)),IF(ROUNDDOWN((1.055*POWER(3.2404542*F454-1.5371385*G454-0.4985314*H454, 1/2.4)-0.055)*255+0.5, 0)&gt;255,255,ROUNDDOWN((1.055*POWER(3.2404542*F454-1.5371385*G454-0.4985314*H454, 1/2.4)-0.055)*255+0.5, 0)))</f>
        <v>177</v>
      </c>
      <c r="M454" s="35">
        <f t="shared" ref="M454:M517" si="162">IF((-0.96926*F454+1.8760108*G454+0.041556*H454)&lt;0.0031308,IF(ROUNDDOWN((12.92*(-0.96926*F454+1.8760108*G454+0.041556*H454))*255+0.5,0)&lt;0,0,ROUNDDOWN((12.92*(-0.96926*F454+1.8760108*G454+0.041556*H454))*255+0.5,0)),IF(ROUNDDOWN((1.055*POWER((-0.96926*F454+1.8760108*G454+0.041556*H454), 1/2.4)-0.055)*255+0.5, 0)&gt;255,255,ROUNDDOWN((1.055*POWER((-0.96926*F454+1.8760108*G454+0.041556*H454), 1/2.4)-0.055)*255+0.5, 0)))</f>
        <v>177</v>
      </c>
      <c r="N454" s="36">
        <f t="shared" ref="N454:N517" si="163">IF((0.0556434*F454-0.2040259*G454+1.0572252*H454)&lt;0.0031308,IF(ROUNDDOWN((12.92*(0.0556434*F454-0.2040259*G454+1.0572252*H454))*255+0.5,0)&lt;0,0,ROUNDDOWN((12.92*(0.0556434*F454-0.2040259*G454+1.0572252*H454))*255+0.5,0)),IF(ROUNDDOWN((1.055*POWER((0.0556434*F454-0.2040259*G454+1.0572252*H454),1/2.4)-0.055)*255+0.5,0)&gt;255,255,ROUNDDOWN((1.055*POWER((0.0556434*F454-0.2040259*G454+1.0572252*H454),1/2.4)-0.055)*255+0.5,0)))</f>
        <v>177</v>
      </c>
      <c r="P454" s="48">
        <f>IF(INDEX('Sample Input'!$C$6:$P$6,MATCH(C454,'Sample Input'!$C$9:$P$9,1))&gt;='Sample Input'!$O$9,FORECAST(C454,INDEX('Sample Input'!$C$6:$P$6,MATCH(C454,'Sample Input'!$C$9:$P$9,1)-1):INDEX('Sample Input'!$C$6:$P$6,MATCH(C454,'Sample Input'!$C$9:$P$9,1)),INDEX('Sample Input'!$C$9:$P$9,MATCH(C454,'Sample Input'!$C$9:$P$9,1)-1):INDEX('Sample Input'!$C$9:$P$9,MATCH(C454,'Sample Input'!$C$9:$P$9,1))),FORECAST(C454,INDEX('Sample Input'!$C$6:$P$6,MATCH(C454,'Sample Input'!$C$9:$P$9,1)):INDEX('Sample Input'!$C$6:$P$6,MATCH(C454,'Sample Input'!$C$9:$P$9,1)+1),INDEX('Sample Input'!$C$9:$P$9,MATCH(C454,'Sample Input'!$C$9:$P$9,1)):INDEX('Sample Input'!$C$9:$P$9,MATCH(C454,'Sample Input'!$C$9:$P$9,1)+1)))</f>
        <v>72.126553130583702</v>
      </c>
      <c r="Q454" s="49">
        <f>IF(INDEX('Sample Input'!$C$9:$P$9,MATCH(C454,'Sample Input'!$C$9:$P$9,1))&gt;=20,FORECAST(C454,INDEX('Sample Input'!$C$7:$P$7,MATCH(C454,'Sample Input'!$C$9:$P$9,1)-1):INDEX('Sample Input'!$C$7:$P$7,MATCH(C454,'Sample Input'!$C$9:$P$9,1)),INDEX('Sample Input'!$C$9:$P$9,MATCH(C454,'Sample Input'!$C$9:$P$9,1)-1):INDEX('Sample Input'!$C$9:$P$9,MATCH(C454,'Sample Input'!$C$9:$P$9,1))),FORECAST(C454,INDEX('Sample Input'!$C$7:$P$7,MATCH(C454,'Sample Input'!$C$9:$P$9,1)):INDEX('Sample Input'!$C$7:$P$7,MATCH(C454,'Sample Input'!$C$9:$P$9,1)+1),INDEX('Sample Input'!$C$9:$P$9,MATCH(C454,'Sample Input'!$C$9:$P$9,1)):INDEX('Sample Input'!$C$9:$P$9,MATCH(C454,'Sample Input'!$C$9:$P$9,1)+1)))</f>
        <v>0</v>
      </c>
      <c r="R454" s="50">
        <f>IF(INDEX('Sample Input'!$C$9:$P$9,MATCH(C454,'Sample Input'!$C$9:$P$9,1))&gt;=20,FORECAST(C454,INDEX('Sample Input'!$C$8:$P$8,MATCH(C454,'Sample Input'!$C$9:$P$9,1)-1):INDEX('Sample Input'!$C$8:$P$8,MATCH(C454,'Sample Input'!$C$9:$P$9,1)),INDEX('Sample Input'!$C$9:$P$9,MATCH(C454,'Sample Input'!$C$9:$P$9,1)-1):INDEX('Sample Input'!$C$9:$P$9,MATCH(C454,'Sample Input'!$C$9:$P$9,1))),FORECAST(C454,INDEX('Sample Input'!$C$8:$P$8,MATCH(C454,'Sample Input'!$C$9:$P$9,1)):INDEX('Sample Input'!$C$8:$P$8,MATCH(C454,'Sample Input'!$C$9:$P$9,1)+1),INDEX('Sample Input'!$C$9:$P$9,MATCH(C454,'Sample Input'!$C$9:$P$9,1)):INDEX('Sample Input'!$C$9:$P$9,MATCH(C454,'Sample Input'!$C$9:$P$9,1)+1)))</f>
        <v>0</v>
      </c>
      <c r="T454" s="32">
        <f t="shared" ref="T454:T517" si="164">(1-$T$2/100)*C454+($T$2/100)*P454</f>
        <v>72.126553130583702</v>
      </c>
      <c r="U454" s="33">
        <f t="shared" ref="U454:U517" si="165">($T$2/100)*(Q454-D454)</f>
        <v>0</v>
      </c>
      <c r="V454" s="33">
        <f t="shared" ref="V454:V517" si="166">($T$2/100)*(R454-E454)</f>
        <v>0</v>
      </c>
      <c r="W454" s="34">
        <f t="shared" ref="W454:W517" si="167">IF(POWER(((U454/500)+((T454+16)/116)),3)&gt;0.008856,POWER(((U454/500)+((T454+16)/116)),3)*0.95047,(116*U454/500+T454)/903.3*0.95047)</f>
        <v>0.41675881835937506</v>
      </c>
      <c r="X454" s="34">
        <f t="shared" ref="X454:X517" si="168">IF(T454&gt;903.3*0.008856,POWER((T454+16)/116,3),T454/903.3)</f>
        <v>0.43847656250000006</v>
      </c>
      <c r="Y454" s="34">
        <f t="shared" ref="Y454:Y517" si="169">IF(POWER((T454+16)/116-V454/200,3)&gt;0.008856,POWER((T454+16)/116-V454/200,3)*1.08885,((T454+16-116*V454/200)-16)/903.3*1.08883)</f>
        <v>0.47743520507812509</v>
      </c>
      <c r="Z454" s="35">
        <f t="shared" ref="Z454:Z517" si="170">IF(ROUNDDOWN((3.2404542*W454-1.5371385*X454-0.4985314*Y454)*255+0.5,0)&lt;0,0,IF(ROUNDDOWN((3.2404542*W454-1.5371385*X454-0.4985314*Y454)*255+0.5,0)&gt;255,255,ROUNDDOWN((3.2404542*W454-1.5371385*X454-0.4985314*Y454)*255+0.5,0)))</f>
        <v>112</v>
      </c>
      <c r="AA454" s="35">
        <f t="shared" ref="AA454:AA517" si="171">IF(ROUNDDOWN((-0.96926*W454+1.8760108*X454+0.041556*Y454)*255+0.5,0)&lt;0,0,IF(ROUNDDOWN((-0.96926*W454+1.8760108*X454+0.041556*Y454)*255+0.5,0)&gt;255,255,ROUNDDOWN((-0.96926*W454+1.8760108*X454+0.041556*Y454)*255+0.5,0)))</f>
        <v>112</v>
      </c>
      <c r="AB454" s="35">
        <f t="shared" ref="AB454:AB517" si="172">IF(ROUNDDOWN((0.0556434*W454-0.2040259*X454+1.0572252*Y454)*255+0.5,0)&lt;0,0,IF(ROUNDDOWN((0.0556434*W454-0.2040259*X454+1.0572252*Y454)*255+0.5,0)&gt;255,255,ROUNDDOWN((0.0556434*W454-0.2040259*X454+1.0572252*Y454)*255+0.5,0)))</f>
        <v>112</v>
      </c>
      <c r="AC454" s="35">
        <f t="shared" ref="AC454:AC517" si="173">IF(3.2404542*W454-1.5371385*X454-0.4985314*Y454&lt;0.0031308,IF(ROUNDDOWN((12.92*(3.2404542*W454-1.5371385*X454-0.4985314*Y454))*255+0.5,0)&lt;0,0,ROUNDDOWN((12.92*(3.2404542*W454-1.5371385*X454-0.4985314*Y454))*255+0.5,0)),IF(ROUNDDOWN((1.055*POWER(3.2404542*W454-1.5371385*X454-0.4985314*Y454, 1/2.4)-0.055)*255+0.5, 0)&gt;255,255,ROUNDDOWN((1.055*POWER(3.2404542*W454-1.5371385*X454-0.4985314*Y454, 1/2.4)-0.055)*255+0.5, 0)))</f>
        <v>177</v>
      </c>
      <c r="AD454" s="35">
        <f t="shared" ref="AD454:AD517" si="174">IF((-0.96926*W454+1.8760108*X454+0.041556*Y454)&lt;0.0031308,IF(ROUNDDOWN((12.92*(-0.96926*W454+1.8760108*X454+0.041556*Y454))*255+0.5,0)&lt;0,0,ROUNDDOWN((12.92*(-0.96926*W454+1.8760108*X454+0.041556*Y454))*255+0.5,0)),IF(ROUNDDOWN((1.055*POWER((-0.96926*W454+1.8760108*X454+0.041556*Y454), 1/2.4)-0.055)*255+0.5, 0)&gt;255,255,ROUNDDOWN((1.055*POWER((-0.96926*W454+1.8760108*X454+0.041556*Y454), 1/2.4)-0.055)*255+0.5, 0)))</f>
        <v>177</v>
      </c>
      <c r="AE454" s="36">
        <f t="shared" ref="AE454:AE517" si="175">IF((0.0556434*W454-0.2040259*X454+1.0572252*Y454)&lt;0.0031308,IF(ROUNDDOWN((12.92*(0.0556434*W454-0.2040259*X454+1.0572252*Y454))*255+0.5,0)&lt;0,0,ROUNDDOWN((12.92*(0.0556434*W454-0.2040259*X454+1.0572252*Y454))*255+0.5,0)),IF(ROUNDDOWN((1.055*POWER((0.0556434*W454-0.2040259*X454+1.0572252*Y454),1/2.4)-0.055)*255+0.5,0)&gt;255,255,ROUNDDOWN((1.055*POWER((0.0556434*W454-0.2040259*X454+1.0572252*Y454),1/2.4)-0.055)*255+0.5,0)))</f>
        <v>177</v>
      </c>
    </row>
    <row r="455" spans="1:31" x14ac:dyDescent="0.25">
      <c r="A455" s="56">
        <v>450</v>
      </c>
      <c r="C455" s="32">
        <f t="shared" si="154"/>
        <v>72.191928935814303</v>
      </c>
      <c r="D455" s="33">
        <f>IF(INDEX('Sample Input'!$C$9:$P$9,MATCH(C455,'Sample Input'!$C$9:$P$9,1))&gt;=20,FORECAST(C455,INDEX('Sample Input'!$C$10:$P$10,MATCH(C455,'Sample Input'!$C$9:$P$9,1)-1):INDEX('Sample Input'!$C$10:$P$10,MATCH(C455,'Sample Input'!$C$9:$P$9,1)),INDEX('Sample Input'!$C$9:$P$9,MATCH(C455,'Sample Input'!$C$9:$P$9,1)-1):INDEX('Sample Input'!$C$9:$P$9,MATCH(C455,'Sample Input'!$C$9:$P$9,1))),FORECAST(C455,INDEX('Sample Input'!$C$10:$P$10,MATCH(C455,'Sample Input'!$C$9:$P$9,1)):INDEX('Sample Input'!$C$10:$P$10,MATCH(C455,'Sample Input'!$C$9:$P$9,1)+1),INDEX('Sample Input'!$C$9:$P$9,MATCH(C455,'Sample Input'!$C$9:$P$9,1)):INDEX('Sample Input'!$C$9:$P$9,MATCH(C455,'Sample Input'!$C$9:$P$9,1)+1)))</f>
        <v>0</v>
      </c>
      <c r="E455" s="33">
        <f>IF(INDEX('Sample Input'!$C$9:$P$9,MATCH(C455,'Sample Input'!$C$9:$P$9,1))&gt;=20,FORECAST(C455,INDEX('Sample Input'!$C$11:$P$11,MATCH(C455,'Sample Input'!$C$9:$P$9,1)-1):INDEX('Sample Input'!$C$11:$P$11,MATCH(C455,'Sample Input'!$C$9:$P$9,1)),INDEX('Sample Input'!$C$9:$P$9,MATCH(C455,'Sample Input'!$C$9:$P$9,1)-1):INDEX('Sample Input'!$C$9:$P$9,MATCH(C455,'Sample Input'!$C$9:$P$9,1))),FORECAST(C455,INDEX('Sample Input'!$C$11:$P$11,MATCH(C455,'Sample Input'!$C$9:$P$9,1)):INDEX('Sample Input'!$C$11:$P$11,MATCH(C455,'Sample Input'!$C$9:$P$9,1)+1),INDEX('Sample Input'!$C$9:$P$9,MATCH(C455,'Sample Input'!$C$9:$P$9,1)):INDEX('Sample Input'!$C$9:$P$9,MATCH(C455,'Sample Input'!$C$9:$P$9,1)+1)))</f>
        <v>0</v>
      </c>
      <c r="F455" s="34">
        <f t="shared" si="155"/>
        <v>0.41768701171875</v>
      </c>
      <c r="G455" s="34">
        <f t="shared" si="156"/>
        <v>0.439453125</v>
      </c>
      <c r="H455" s="34">
        <f t="shared" si="157"/>
        <v>0.47849853515625002</v>
      </c>
      <c r="I455" s="35">
        <f t="shared" si="158"/>
        <v>112</v>
      </c>
      <c r="J455" s="35">
        <f t="shared" si="159"/>
        <v>112</v>
      </c>
      <c r="K455" s="35">
        <f t="shared" si="160"/>
        <v>112</v>
      </c>
      <c r="L455" s="35">
        <f t="shared" si="161"/>
        <v>177</v>
      </c>
      <c r="M455" s="35">
        <f t="shared" si="162"/>
        <v>177</v>
      </c>
      <c r="N455" s="36">
        <f t="shared" si="163"/>
        <v>177</v>
      </c>
      <c r="P455" s="48">
        <f>IF(INDEX('Sample Input'!$C$6:$P$6,MATCH(C455,'Sample Input'!$C$9:$P$9,1))&gt;='Sample Input'!$O$9,FORECAST(C455,INDEX('Sample Input'!$C$6:$P$6,MATCH(C455,'Sample Input'!$C$9:$P$9,1)-1):INDEX('Sample Input'!$C$6:$P$6,MATCH(C455,'Sample Input'!$C$9:$P$9,1)),INDEX('Sample Input'!$C$9:$P$9,MATCH(C455,'Sample Input'!$C$9:$P$9,1)-1):INDEX('Sample Input'!$C$9:$P$9,MATCH(C455,'Sample Input'!$C$9:$P$9,1))),FORECAST(C455,INDEX('Sample Input'!$C$6:$P$6,MATCH(C455,'Sample Input'!$C$9:$P$9,1)):INDEX('Sample Input'!$C$6:$P$6,MATCH(C455,'Sample Input'!$C$9:$P$9,1)+1),INDEX('Sample Input'!$C$9:$P$9,MATCH(C455,'Sample Input'!$C$9:$P$9,1)):INDEX('Sample Input'!$C$9:$P$9,MATCH(C455,'Sample Input'!$C$9:$P$9,1)+1)))</f>
        <v>72.191928935814303</v>
      </c>
      <c r="Q455" s="49">
        <f>IF(INDEX('Sample Input'!$C$9:$P$9,MATCH(C455,'Sample Input'!$C$9:$P$9,1))&gt;=20,FORECAST(C455,INDEX('Sample Input'!$C$7:$P$7,MATCH(C455,'Sample Input'!$C$9:$P$9,1)-1):INDEX('Sample Input'!$C$7:$P$7,MATCH(C455,'Sample Input'!$C$9:$P$9,1)),INDEX('Sample Input'!$C$9:$P$9,MATCH(C455,'Sample Input'!$C$9:$P$9,1)-1):INDEX('Sample Input'!$C$9:$P$9,MATCH(C455,'Sample Input'!$C$9:$P$9,1))),FORECAST(C455,INDEX('Sample Input'!$C$7:$P$7,MATCH(C455,'Sample Input'!$C$9:$P$9,1)):INDEX('Sample Input'!$C$7:$P$7,MATCH(C455,'Sample Input'!$C$9:$P$9,1)+1),INDEX('Sample Input'!$C$9:$P$9,MATCH(C455,'Sample Input'!$C$9:$P$9,1)):INDEX('Sample Input'!$C$9:$P$9,MATCH(C455,'Sample Input'!$C$9:$P$9,1)+1)))</f>
        <v>0</v>
      </c>
      <c r="R455" s="50">
        <f>IF(INDEX('Sample Input'!$C$9:$P$9,MATCH(C455,'Sample Input'!$C$9:$P$9,1))&gt;=20,FORECAST(C455,INDEX('Sample Input'!$C$8:$P$8,MATCH(C455,'Sample Input'!$C$9:$P$9,1)-1):INDEX('Sample Input'!$C$8:$P$8,MATCH(C455,'Sample Input'!$C$9:$P$9,1)),INDEX('Sample Input'!$C$9:$P$9,MATCH(C455,'Sample Input'!$C$9:$P$9,1)-1):INDEX('Sample Input'!$C$9:$P$9,MATCH(C455,'Sample Input'!$C$9:$P$9,1))),FORECAST(C455,INDEX('Sample Input'!$C$8:$P$8,MATCH(C455,'Sample Input'!$C$9:$P$9,1)):INDEX('Sample Input'!$C$8:$P$8,MATCH(C455,'Sample Input'!$C$9:$P$9,1)+1),INDEX('Sample Input'!$C$9:$P$9,MATCH(C455,'Sample Input'!$C$9:$P$9,1)):INDEX('Sample Input'!$C$9:$P$9,MATCH(C455,'Sample Input'!$C$9:$P$9,1)+1)))</f>
        <v>0</v>
      </c>
      <c r="T455" s="32">
        <f t="shared" si="164"/>
        <v>72.191928935814303</v>
      </c>
      <c r="U455" s="33">
        <f t="shared" si="165"/>
        <v>0</v>
      </c>
      <c r="V455" s="33">
        <f t="shared" si="166"/>
        <v>0</v>
      </c>
      <c r="W455" s="34">
        <f t="shared" si="167"/>
        <v>0.41768701171875</v>
      </c>
      <c r="X455" s="34">
        <f t="shared" si="168"/>
        <v>0.439453125</v>
      </c>
      <c r="Y455" s="34">
        <f t="shared" si="169"/>
        <v>0.47849853515625002</v>
      </c>
      <c r="Z455" s="35">
        <f t="shared" si="170"/>
        <v>112</v>
      </c>
      <c r="AA455" s="35">
        <f t="shared" si="171"/>
        <v>112</v>
      </c>
      <c r="AB455" s="35">
        <f t="shared" si="172"/>
        <v>112</v>
      </c>
      <c r="AC455" s="35">
        <f t="shared" si="173"/>
        <v>177</v>
      </c>
      <c r="AD455" s="35">
        <f t="shared" si="174"/>
        <v>177</v>
      </c>
      <c r="AE455" s="36">
        <f t="shared" si="175"/>
        <v>177</v>
      </c>
    </row>
    <row r="456" spans="1:31" x14ac:dyDescent="0.25">
      <c r="A456" s="56">
        <v>451</v>
      </c>
      <c r="C456" s="32">
        <f t="shared" si="154"/>
        <v>72.257207959601573</v>
      </c>
      <c r="D456" s="33">
        <f>IF(INDEX('Sample Input'!$C$9:$P$9,MATCH(C456,'Sample Input'!$C$9:$P$9,1))&gt;=20,FORECAST(C456,INDEX('Sample Input'!$C$10:$P$10,MATCH(C456,'Sample Input'!$C$9:$P$9,1)-1):INDEX('Sample Input'!$C$10:$P$10,MATCH(C456,'Sample Input'!$C$9:$P$9,1)),INDEX('Sample Input'!$C$9:$P$9,MATCH(C456,'Sample Input'!$C$9:$P$9,1)-1):INDEX('Sample Input'!$C$9:$P$9,MATCH(C456,'Sample Input'!$C$9:$P$9,1))),FORECAST(C456,INDEX('Sample Input'!$C$10:$P$10,MATCH(C456,'Sample Input'!$C$9:$P$9,1)):INDEX('Sample Input'!$C$10:$P$10,MATCH(C456,'Sample Input'!$C$9:$P$9,1)+1),INDEX('Sample Input'!$C$9:$P$9,MATCH(C456,'Sample Input'!$C$9:$P$9,1)):INDEX('Sample Input'!$C$9:$P$9,MATCH(C456,'Sample Input'!$C$9:$P$9,1)+1)))</f>
        <v>0</v>
      </c>
      <c r="E456" s="33">
        <f>IF(INDEX('Sample Input'!$C$9:$P$9,MATCH(C456,'Sample Input'!$C$9:$P$9,1))&gt;=20,FORECAST(C456,INDEX('Sample Input'!$C$11:$P$11,MATCH(C456,'Sample Input'!$C$9:$P$9,1)-1):INDEX('Sample Input'!$C$11:$P$11,MATCH(C456,'Sample Input'!$C$9:$P$9,1)),INDEX('Sample Input'!$C$9:$P$9,MATCH(C456,'Sample Input'!$C$9:$P$9,1)-1):INDEX('Sample Input'!$C$9:$P$9,MATCH(C456,'Sample Input'!$C$9:$P$9,1))),FORECAST(C456,INDEX('Sample Input'!$C$11:$P$11,MATCH(C456,'Sample Input'!$C$9:$P$9,1)):INDEX('Sample Input'!$C$11:$P$11,MATCH(C456,'Sample Input'!$C$9:$P$9,1)+1),INDEX('Sample Input'!$C$9:$P$9,MATCH(C456,'Sample Input'!$C$9:$P$9,1)):INDEX('Sample Input'!$C$9:$P$9,MATCH(C456,'Sample Input'!$C$9:$P$9,1)+1)))</f>
        <v>0</v>
      </c>
      <c r="F456" s="34">
        <f t="shared" si="155"/>
        <v>0.41861520507812505</v>
      </c>
      <c r="G456" s="34">
        <f t="shared" si="156"/>
        <v>0.44042968750000006</v>
      </c>
      <c r="H456" s="34">
        <f t="shared" si="157"/>
        <v>0.47956186523437511</v>
      </c>
      <c r="I456" s="35">
        <f t="shared" si="158"/>
        <v>112</v>
      </c>
      <c r="J456" s="35">
        <f t="shared" si="159"/>
        <v>112</v>
      </c>
      <c r="K456" s="35">
        <f t="shared" si="160"/>
        <v>112</v>
      </c>
      <c r="L456" s="35">
        <f t="shared" si="161"/>
        <v>177</v>
      </c>
      <c r="M456" s="35">
        <f t="shared" si="162"/>
        <v>177</v>
      </c>
      <c r="N456" s="36">
        <f t="shared" si="163"/>
        <v>177</v>
      </c>
      <c r="P456" s="48">
        <f>IF(INDEX('Sample Input'!$C$6:$P$6,MATCH(C456,'Sample Input'!$C$9:$P$9,1))&gt;='Sample Input'!$O$9,FORECAST(C456,INDEX('Sample Input'!$C$6:$P$6,MATCH(C456,'Sample Input'!$C$9:$P$9,1)-1):INDEX('Sample Input'!$C$6:$P$6,MATCH(C456,'Sample Input'!$C$9:$P$9,1)),INDEX('Sample Input'!$C$9:$P$9,MATCH(C456,'Sample Input'!$C$9:$P$9,1)-1):INDEX('Sample Input'!$C$9:$P$9,MATCH(C456,'Sample Input'!$C$9:$P$9,1))),FORECAST(C456,INDEX('Sample Input'!$C$6:$P$6,MATCH(C456,'Sample Input'!$C$9:$P$9,1)):INDEX('Sample Input'!$C$6:$P$6,MATCH(C456,'Sample Input'!$C$9:$P$9,1)+1),INDEX('Sample Input'!$C$9:$P$9,MATCH(C456,'Sample Input'!$C$9:$P$9,1)):INDEX('Sample Input'!$C$9:$P$9,MATCH(C456,'Sample Input'!$C$9:$P$9,1)+1)))</f>
        <v>72.257207959601573</v>
      </c>
      <c r="Q456" s="49">
        <f>IF(INDEX('Sample Input'!$C$9:$P$9,MATCH(C456,'Sample Input'!$C$9:$P$9,1))&gt;=20,FORECAST(C456,INDEX('Sample Input'!$C$7:$P$7,MATCH(C456,'Sample Input'!$C$9:$P$9,1)-1):INDEX('Sample Input'!$C$7:$P$7,MATCH(C456,'Sample Input'!$C$9:$P$9,1)),INDEX('Sample Input'!$C$9:$P$9,MATCH(C456,'Sample Input'!$C$9:$P$9,1)-1):INDEX('Sample Input'!$C$9:$P$9,MATCH(C456,'Sample Input'!$C$9:$P$9,1))),FORECAST(C456,INDEX('Sample Input'!$C$7:$P$7,MATCH(C456,'Sample Input'!$C$9:$P$9,1)):INDEX('Sample Input'!$C$7:$P$7,MATCH(C456,'Sample Input'!$C$9:$P$9,1)+1),INDEX('Sample Input'!$C$9:$P$9,MATCH(C456,'Sample Input'!$C$9:$P$9,1)):INDEX('Sample Input'!$C$9:$P$9,MATCH(C456,'Sample Input'!$C$9:$P$9,1)+1)))</f>
        <v>0</v>
      </c>
      <c r="R456" s="50">
        <f>IF(INDEX('Sample Input'!$C$9:$P$9,MATCH(C456,'Sample Input'!$C$9:$P$9,1))&gt;=20,FORECAST(C456,INDEX('Sample Input'!$C$8:$P$8,MATCH(C456,'Sample Input'!$C$9:$P$9,1)-1):INDEX('Sample Input'!$C$8:$P$8,MATCH(C456,'Sample Input'!$C$9:$P$9,1)),INDEX('Sample Input'!$C$9:$P$9,MATCH(C456,'Sample Input'!$C$9:$P$9,1)-1):INDEX('Sample Input'!$C$9:$P$9,MATCH(C456,'Sample Input'!$C$9:$P$9,1))),FORECAST(C456,INDEX('Sample Input'!$C$8:$P$8,MATCH(C456,'Sample Input'!$C$9:$P$9,1)):INDEX('Sample Input'!$C$8:$P$8,MATCH(C456,'Sample Input'!$C$9:$P$9,1)+1),INDEX('Sample Input'!$C$9:$P$9,MATCH(C456,'Sample Input'!$C$9:$P$9,1)):INDEX('Sample Input'!$C$9:$P$9,MATCH(C456,'Sample Input'!$C$9:$P$9,1)+1)))</f>
        <v>0</v>
      </c>
      <c r="T456" s="32">
        <f t="shared" si="164"/>
        <v>72.257207959601573</v>
      </c>
      <c r="U456" s="33">
        <f t="shared" si="165"/>
        <v>0</v>
      </c>
      <c r="V456" s="33">
        <f t="shared" si="166"/>
        <v>0</v>
      </c>
      <c r="W456" s="34">
        <f t="shared" si="167"/>
        <v>0.41861520507812505</v>
      </c>
      <c r="X456" s="34">
        <f t="shared" si="168"/>
        <v>0.44042968750000006</v>
      </c>
      <c r="Y456" s="34">
        <f t="shared" si="169"/>
        <v>0.47956186523437511</v>
      </c>
      <c r="Z456" s="35">
        <f t="shared" si="170"/>
        <v>112</v>
      </c>
      <c r="AA456" s="35">
        <f t="shared" si="171"/>
        <v>112</v>
      </c>
      <c r="AB456" s="35">
        <f t="shared" si="172"/>
        <v>112</v>
      </c>
      <c r="AC456" s="35">
        <f t="shared" si="173"/>
        <v>177</v>
      </c>
      <c r="AD456" s="35">
        <f t="shared" si="174"/>
        <v>177</v>
      </c>
      <c r="AE456" s="36">
        <f t="shared" si="175"/>
        <v>177</v>
      </c>
    </row>
    <row r="457" spans="1:31" x14ac:dyDescent="0.25">
      <c r="A457" s="56">
        <v>452</v>
      </c>
      <c r="C457" s="32">
        <f t="shared" si="154"/>
        <v>72.322390559336881</v>
      </c>
      <c r="D457" s="33">
        <f>IF(INDEX('Sample Input'!$C$9:$P$9,MATCH(C457,'Sample Input'!$C$9:$P$9,1))&gt;=20,FORECAST(C457,INDEX('Sample Input'!$C$10:$P$10,MATCH(C457,'Sample Input'!$C$9:$P$9,1)-1):INDEX('Sample Input'!$C$10:$P$10,MATCH(C457,'Sample Input'!$C$9:$P$9,1)),INDEX('Sample Input'!$C$9:$P$9,MATCH(C457,'Sample Input'!$C$9:$P$9,1)-1):INDEX('Sample Input'!$C$9:$P$9,MATCH(C457,'Sample Input'!$C$9:$P$9,1))),FORECAST(C457,INDEX('Sample Input'!$C$10:$P$10,MATCH(C457,'Sample Input'!$C$9:$P$9,1)):INDEX('Sample Input'!$C$10:$P$10,MATCH(C457,'Sample Input'!$C$9:$P$9,1)+1),INDEX('Sample Input'!$C$9:$P$9,MATCH(C457,'Sample Input'!$C$9:$P$9,1)):INDEX('Sample Input'!$C$9:$P$9,MATCH(C457,'Sample Input'!$C$9:$P$9,1)+1)))</f>
        <v>0</v>
      </c>
      <c r="E457" s="33">
        <f>IF(INDEX('Sample Input'!$C$9:$P$9,MATCH(C457,'Sample Input'!$C$9:$P$9,1))&gt;=20,FORECAST(C457,INDEX('Sample Input'!$C$11:$P$11,MATCH(C457,'Sample Input'!$C$9:$P$9,1)-1):INDEX('Sample Input'!$C$11:$P$11,MATCH(C457,'Sample Input'!$C$9:$P$9,1)),INDEX('Sample Input'!$C$9:$P$9,MATCH(C457,'Sample Input'!$C$9:$P$9,1)-1):INDEX('Sample Input'!$C$9:$P$9,MATCH(C457,'Sample Input'!$C$9:$P$9,1))),FORECAST(C457,INDEX('Sample Input'!$C$11:$P$11,MATCH(C457,'Sample Input'!$C$9:$P$9,1)):INDEX('Sample Input'!$C$11:$P$11,MATCH(C457,'Sample Input'!$C$9:$P$9,1)+1),INDEX('Sample Input'!$C$9:$P$9,MATCH(C457,'Sample Input'!$C$9:$P$9,1)):INDEX('Sample Input'!$C$9:$P$9,MATCH(C457,'Sample Input'!$C$9:$P$9,1)+1)))</f>
        <v>0</v>
      </c>
      <c r="F457" s="34">
        <f t="shared" si="155"/>
        <v>0.41954339843750005</v>
      </c>
      <c r="G457" s="34">
        <f t="shared" si="156"/>
        <v>0.44140625000000006</v>
      </c>
      <c r="H457" s="34">
        <f t="shared" si="157"/>
        <v>0.48062519531250009</v>
      </c>
      <c r="I457" s="35">
        <f t="shared" si="158"/>
        <v>113</v>
      </c>
      <c r="J457" s="35">
        <f t="shared" si="159"/>
        <v>113</v>
      </c>
      <c r="K457" s="35">
        <f t="shared" si="160"/>
        <v>113</v>
      </c>
      <c r="L457" s="35">
        <f t="shared" si="161"/>
        <v>177</v>
      </c>
      <c r="M457" s="35">
        <f t="shared" si="162"/>
        <v>177</v>
      </c>
      <c r="N457" s="36">
        <f t="shared" si="163"/>
        <v>177</v>
      </c>
      <c r="P457" s="48">
        <f>IF(INDEX('Sample Input'!$C$6:$P$6,MATCH(C457,'Sample Input'!$C$9:$P$9,1))&gt;='Sample Input'!$O$9,FORECAST(C457,INDEX('Sample Input'!$C$6:$P$6,MATCH(C457,'Sample Input'!$C$9:$P$9,1)-1):INDEX('Sample Input'!$C$6:$P$6,MATCH(C457,'Sample Input'!$C$9:$P$9,1)),INDEX('Sample Input'!$C$9:$P$9,MATCH(C457,'Sample Input'!$C$9:$P$9,1)-1):INDEX('Sample Input'!$C$9:$P$9,MATCH(C457,'Sample Input'!$C$9:$P$9,1))),FORECAST(C457,INDEX('Sample Input'!$C$6:$P$6,MATCH(C457,'Sample Input'!$C$9:$P$9,1)):INDEX('Sample Input'!$C$6:$P$6,MATCH(C457,'Sample Input'!$C$9:$P$9,1)+1),INDEX('Sample Input'!$C$9:$P$9,MATCH(C457,'Sample Input'!$C$9:$P$9,1)):INDEX('Sample Input'!$C$9:$P$9,MATCH(C457,'Sample Input'!$C$9:$P$9,1)+1)))</f>
        <v>72.322390559336881</v>
      </c>
      <c r="Q457" s="49">
        <f>IF(INDEX('Sample Input'!$C$9:$P$9,MATCH(C457,'Sample Input'!$C$9:$P$9,1))&gt;=20,FORECAST(C457,INDEX('Sample Input'!$C$7:$P$7,MATCH(C457,'Sample Input'!$C$9:$P$9,1)-1):INDEX('Sample Input'!$C$7:$P$7,MATCH(C457,'Sample Input'!$C$9:$P$9,1)),INDEX('Sample Input'!$C$9:$P$9,MATCH(C457,'Sample Input'!$C$9:$P$9,1)-1):INDEX('Sample Input'!$C$9:$P$9,MATCH(C457,'Sample Input'!$C$9:$P$9,1))),FORECAST(C457,INDEX('Sample Input'!$C$7:$P$7,MATCH(C457,'Sample Input'!$C$9:$P$9,1)):INDEX('Sample Input'!$C$7:$P$7,MATCH(C457,'Sample Input'!$C$9:$P$9,1)+1),INDEX('Sample Input'!$C$9:$P$9,MATCH(C457,'Sample Input'!$C$9:$P$9,1)):INDEX('Sample Input'!$C$9:$P$9,MATCH(C457,'Sample Input'!$C$9:$P$9,1)+1)))</f>
        <v>0</v>
      </c>
      <c r="R457" s="50">
        <f>IF(INDEX('Sample Input'!$C$9:$P$9,MATCH(C457,'Sample Input'!$C$9:$P$9,1))&gt;=20,FORECAST(C457,INDEX('Sample Input'!$C$8:$P$8,MATCH(C457,'Sample Input'!$C$9:$P$9,1)-1):INDEX('Sample Input'!$C$8:$P$8,MATCH(C457,'Sample Input'!$C$9:$P$9,1)),INDEX('Sample Input'!$C$9:$P$9,MATCH(C457,'Sample Input'!$C$9:$P$9,1)-1):INDEX('Sample Input'!$C$9:$P$9,MATCH(C457,'Sample Input'!$C$9:$P$9,1))),FORECAST(C457,INDEX('Sample Input'!$C$8:$P$8,MATCH(C457,'Sample Input'!$C$9:$P$9,1)):INDEX('Sample Input'!$C$8:$P$8,MATCH(C457,'Sample Input'!$C$9:$P$9,1)+1),INDEX('Sample Input'!$C$9:$P$9,MATCH(C457,'Sample Input'!$C$9:$P$9,1)):INDEX('Sample Input'!$C$9:$P$9,MATCH(C457,'Sample Input'!$C$9:$P$9,1)+1)))</f>
        <v>0</v>
      </c>
      <c r="T457" s="32">
        <f t="shared" si="164"/>
        <v>72.322390559336881</v>
      </c>
      <c r="U457" s="33">
        <f t="shared" si="165"/>
        <v>0</v>
      </c>
      <c r="V457" s="33">
        <f t="shared" si="166"/>
        <v>0</v>
      </c>
      <c r="W457" s="34">
        <f t="shared" si="167"/>
        <v>0.41954339843750005</v>
      </c>
      <c r="X457" s="34">
        <f t="shared" si="168"/>
        <v>0.44140625000000006</v>
      </c>
      <c r="Y457" s="34">
        <f t="shared" si="169"/>
        <v>0.48062519531250009</v>
      </c>
      <c r="Z457" s="35">
        <f t="shared" si="170"/>
        <v>113</v>
      </c>
      <c r="AA457" s="35">
        <f t="shared" si="171"/>
        <v>113</v>
      </c>
      <c r="AB457" s="35">
        <f t="shared" si="172"/>
        <v>113</v>
      </c>
      <c r="AC457" s="35">
        <f t="shared" si="173"/>
        <v>177</v>
      </c>
      <c r="AD457" s="35">
        <f t="shared" si="174"/>
        <v>177</v>
      </c>
      <c r="AE457" s="36">
        <f t="shared" si="175"/>
        <v>177</v>
      </c>
    </row>
    <row r="458" spans="1:31" x14ac:dyDescent="0.25">
      <c r="A458" s="56">
        <v>453</v>
      </c>
      <c r="C458" s="32">
        <f t="shared" si="154"/>
        <v>72.387477090304657</v>
      </c>
      <c r="D458" s="33">
        <f>IF(INDEX('Sample Input'!$C$9:$P$9,MATCH(C458,'Sample Input'!$C$9:$P$9,1))&gt;=20,FORECAST(C458,INDEX('Sample Input'!$C$10:$P$10,MATCH(C458,'Sample Input'!$C$9:$P$9,1)-1):INDEX('Sample Input'!$C$10:$P$10,MATCH(C458,'Sample Input'!$C$9:$P$9,1)),INDEX('Sample Input'!$C$9:$P$9,MATCH(C458,'Sample Input'!$C$9:$P$9,1)-1):INDEX('Sample Input'!$C$9:$P$9,MATCH(C458,'Sample Input'!$C$9:$P$9,1))),FORECAST(C458,INDEX('Sample Input'!$C$10:$P$10,MATCH(C458,'Sample Input'!$C$9:$P$9,1)):INDEX('Sample Input'!$C$10:$P$10,MATCH(C458,'Sample Input'!$C$9:$P$9,1)+1),INDEX('Sample Input'!$C$9:$P$9,MATCH(C458,'Sample Input'!$C$9:$P$9,1)):INDEX('Sample Input'!$C$9:$P$9,MATCH(C458,'Sample Input'!$C$9:$P$9,1)+1)))</f>
        <v>0</v>
      </c>
      <c r="E458" s="33">
        <f>IF(INDEX('Sample Input'!$C$9:$P$9,MATCH(C458,'Sample Input'!$C$9:$P$9,1))&gt;=20,FORECAST(C458,INDEX('Sample Input'!$C$11:$P$11,MATCH(C458,'Sample Input'!$C$9:$P$9,1)-1):INDEX('Sample Input'!$C$11:$P$11,MATCH(C458,'Sample Input'!$C$9:$P$9,1)),INDEX('Sample Input'!$C$9:$P$9,MATCH(C458,'Sample Input'!$C$9:$P$9,1)-1):INDEX('Sample Input'!$C$9:$P$9,MATCH(C458,'Sample Input'!$C$9:$P$9,1))),FORECAST(C458,INDEX('Sample Input'!$C$11:$P$11,MATCH(C458,'Sample Input'!$C$9:$P$9,1)):INDEX('Sample Input'!$C$11:$P$11,MATCH(C458,'Sample Input'!$C$9:$P$9,1)+1),INDEX('Sample Input'!$C$9:$P$9,MATCH(C458,'Sample Input'!$C$9:$P$9,1)):INDEX('Sample Input'!$C$9:$P$9,MATCH(C458,'Sample Input'!$C$9:$P$9,1)+1)))</f>
        <v>0</v>
      </c>
      <c r="F458" s="34">
        <f t="shared" si="155"/>
        <v>0.4204715917968751</v>
      </c>
      <c r="G458" s="34">
        <f t="shared" si="156"/>
        <v>0.44238281250000011</v>
      </c>
      <c r="H458" s="34">
        <f t="shared" si="157"/>
        <v>0.48168852539062518</v>
      </c>
      <c r="I458" s="35">
        <f t="shared" si="158"/>
        <v>113</v>
      </c>
      <c r="J458" s="35">
        <f t="shared" si="159"/>
        <v>113</v>
      </c>
      <c r="K458" s="35">
        <f t="shared" si="160"/>
        <v>113</v>
      </c>
      <c r="L458" s="35">
        <f t="shared" si="161"/>
        <v>177</v>
      </c>
      <c r="M458" s="35">
        <f t="shared" si="162"/>
        <v>177</v>
      </c>
      <c r="N458" s="36">
        <f t="shared" si="163"/>
        <v>177</v>
      </c>
      <c r="P458" s="48">
        <f>IF(INDEX('Sample Input'!$C$6:$P$6,MATCH(C458,'Sample Input'!$C$9:$P$9,1))&gt;='Sample Input'!$O$9,FORECAST(C458,INDEX('Sample Input'!$C$6:$P$6,MATCH(C458,'Sample Input'!$C$9:$P$9,1)-1):INDEX('Sample Input'!$C$6:$P$6,MATCH(C458,'Sample Input'!$C$9:$P$9,1)),INDEX('Sample Input'!$C$9:$P$9,MATCH(C458,'Sample Input'!$C$9:$P$9,1)-1):INDEX('Sample Input'!$C$9:$P$9,MATCH(C458,'Sample Input'!$C$9:$P$9,1))),FORECAST(C458,INDEX('Sample Input'!$C$6:$P$6,MATCH(C458,'Sample Input'!$C$9:$P$9,1)):INDEX('Sample Input'!$C$6:$P$6,MATCH(C458,'Sample Input'!$C$9:$P$9,1)+1),INDEX('Sample Input'!$C$9:$P$9,MATCH(C458,'Sample Input'!$C$9:$P$9,1)):INDEX('Sample Input'!$C$9:$P$9,MATCH(C458,'Sample Input'!$C$9:$P$9,1)+1)))</f>
        <v>72.387477090304657</v>
      </c>
      <c r="Q458" s="49">
        <f>IF(INDEX('Sample Input'!$C$9:$P$9,MATCH(C458,'Sample Input'!$C$9:$P$9,1))&gt;=20,FORECAST(C458,INDEX('Sample Input'!$C$7:$P$7,MATCH(C458,'Sample Input'!$C$9:$P$9,1)-1):INDEX('Sample Input'!$C$7:$P$7,MATCH(C458,'Sample Input'!$C$9:$P$9,1)),INDEX('Sample Input'!$C$9:$P$9,MATCH(C458,'Sample Input'!$C$9:$P$9,1)-1):INDEX('Sample Input'!$C$9:$P$9,MATCH(C458,'Sample Input'!$C$9:$P$9,1))),FORECAST(C458,INDEX('Sample Input'!$C$7:$P$7,MATCH(C458,'Sample Input'!$C$9:$P$9,1)):INDEX('Sample Input'!$C$7:$P$7,MATCH(C458,'Sample Input'!$C$9:$P$9,1)+1),INDEX('Sample Input'!$C$9:$P$9,MATCH(C458,'Sample Input'!$C$9:$P$9,1)):INDEX('Sample Input'!$C$9:$P$9,MATCH(C458,'Sample Input'!$C$9:$P$9,1)+1)))</f>
        <v>0</v>
      </c>
      <c r="R458" s="50">
        <f>IF(INDEX('Sample Input'!$C$9:$P$9,MATCH(C458,'Sample Input'!$C$9:$P$9,1))&gt;=20,FORECAST(C458,INDEX('Sample Input'!$C$8:$P$8,MATCH(C458,'Sample Input'!$C$9:$P$9,1)-1):INDEX('Sample Input'!$C$8:$P$8,MATCH(C458,'Sample Input'!$C$9:$P$9,1)),INDEX('Sample Input'!$C$9:$P$9,MATCH(C458,'Sample Input'!$C$9:$P$9,1)-1):INDEX('Sample Input'!$C$9:$P$9,MATCH(C458,'Sample Input'!$C$9:$P$9,1))),FORECAST(C458,INDEX('Sample Input'!$C$8:$P$8,MATCH(C458,'Sample Input'!$C$9:$P$9,1)):INDEX('Sample Input'!$C$8:$P$8,MATCH(C458,'Sample Input'!$C$9:$P$9,1)+1),INDEX('Sample Input'!$C$9:$P$9,MATCH(C458,'Sample Input'!$C$9:$P$9,1)):INDEX('Sample Input'!$C$9:$P$9,MATCH(C458,'Sample Input'!$C$9:$P$9,1)+1)))</f>
        <v>0</v>
      </c>
      <c r="T458" s="32">
        <f t="shared" si="164"/>
        <v>72.387477090304657</v>
      </c>
      <c r="U458" s="33">
        <f t="shared" si="165"/>
        <v>0</v>
      </c>
      <c r="V458" s="33">
        <f t="shared" si="166"/>
        <v>0</v>
      </c>
      <c r="W458" s="34">
        <f t="shared" si="167"/>
        <v>0.4204715917968751</v>
      </c>
      <c r="X458" s="34">
        <f t="shared" si="168"/>
        <v>0.44238281250000011</v>
      </c>
      <c r="Y458" s="34">
        <f t="shared" si="169"/>
        <v>0.48168852539062518</v>
      </c>
      <c r="Z458" s="35">
        <f t="shared" si="170"/>
        <v>113</v>
      </c>
      <c r="AA458" s="35">
        <f t="shared" si="171"/>
        <v>113</v>
      </c>
      <c r="AB458" s="35">
        <f t="shared" si="172"/>
        <v>113</v>
      </c>
      <c r="AC458" s="35">
        <f t="shared" si="173"/>
        <v>177</v>
      </c>
      <c r="AD458" s="35">
        <f t="shared" si="174"/>
        <v>177</v>
      </c>
      <c r="AE458" s="36">
        <f t="shared" si="175"/>
        <v>177</v>
      </c>
    </row>
    <row r="459" spans="1:31" x14ac:dyDescent="0.25">
      <c r="A459" s="56">
        <v>454</v>
      </c>
      <c r="C459" s="32">
        <f t="shared" si="154"/>
        <v>72.452467905699393</v>
      </c>
      <c r="D459" s="33">
        <f>IF(INDEX('Sample Input'!$C$9:$P$9,MATCH(C459,'Sample Input'!$C$9:$P$9,1))&gt;=20,FORECAST(C459,INDEX('Sample Input'!$C$10:$P$10,MATCH(C459,'Sample Input'!$C$9:$P$9,1)-1):INDEX('Sample Input'!$C$10:$P$10,MATCH(C459,'Sample Input'!$C$9:$P$9,1)),INDEX('Sample Input'!$C$9:$P$9,MATCH(C459,'Sample Input'!$C$9:$P$9,1)-1):INDEX('Sample Input'!$C$9:$P$9,MATCH(C459,'Sample Input'!$C$9:$P$9,1))),FORECAST(C459,INDEX('Sample Input'!$C$10:$P$10,MATCH(C459,'Sample Input'!$C$9:$P$9,1)):INDEX('Sample Input'!$C$10:$P$10,MATCH(C459,'Sample Input'!$C$9:$P$9,1)+1),INDEX('Sample Input'!$C$9:$P$9,MATCH(C459,'Sample Input'!$C$9:$P$9,1)):INDEX('Sample Input'!$C$9:$P$9,MATCH(C459,'Sample Input'!$C$9:$P$9,1)+1)))</f>
        <v>0</v>
      </c>
      <c r="E459" s="33">
        <f>IF(INDEX('Sample Input'!$C$9:$P$9,MATCH(C459,'Sample Input'!$C$9:$P$9,1))&gt;=20,FORECAST(C459,INDEX('Sample Input'!$C$11:$P$11,MATCH(C459,'Sample Input'!$C$9:$P$9,1)-1):INDEX('Sample Input'!$C$11:$P$11,MATCH(C459,'Sample Input'!$C$9:$P$9,1)),INDEX('Sample Input'!$C$9:$P$9,MATCH(C459,'Sample Input'!$C$9:$P$9,1)-1):INDEX('Sample Input'!$C$9:$P$9,MATCH(C459,'Sample Input'!$C$9:$P$9,1))),FORECAST(C459,INDEX('Sample Input'!$C$11:$P$11,MATCH(C459,'Sample Input'!$C$9:$P$9,1)):INDEX('Sample Input'!$C$11:$P$11,MATCH(C459,'Sample Input'!$C$9:$P$9,1)+1),INDEX('Sample Input'!$C$9:$P$9,MATCH(C459,'Sample Input'!$C$9:$P$9,1)):INDEX('Sample Input'!$C$9:$P$9,MATCH(C459,'Sample Input'!$C$9:$P$9,1)+1)))</f>
        <v>0</v>
      </c>
      <c r="F459" s="34">
        <f t="shared" si="155"/>
        <v>0.42139978515624998</v>
      </c>
      <c r="G459" s="34">
        <f t="shared" si="156"/>
        <v>0.44335937499999994</v>
      </c>
      <c r="H459" s="34">
        <f t="shared" si="157"/>
        <v>0.48275185546874999</v>
      </c>
      <c r="I459" s="35">
        <f t="shared" si="158"/>
        <v>113</v>
      </c>
      <c r="J459" s="35">
        <f t="shared" si="159"/>
        <v>113</v>
      </c>
      <c r="K459" s="35">
        <f t="shared" si="160"/>
        <v>113</v>
      </c>
      <c r="L459" s="35">
        <f t="shared" si="161"/>
        <v>178</v>
      </c>
      <c r="M459" s="35">
        <f t="shared" si="162"/>
        <v>178</v>
      </c>
      <c r="N459" s="36">
        <f t="shared" si="163"/>
        <v>178</v>
      </c>
      <c r="P459" s="48">
        <f>IF(INDEX('Sample Input'!$C$6:$P$6,MATCH(C459,'Sample Input'!$C$9:$P$9,1))&gt;='Sample Input'!$O$9,FORECAST(C459,INDEX('Sample Input'!$C$6:$P$6,MATCH(C459,'Sample Input'!$C$9:$P$9,1)-1):INDEX('Sample Input'!$C$6:$P$6,MATCH(C459,'Sample Input'!$C$9:$P$9,1)),INDEX('Sample Input'!$C$9:$P$9,MATCH(C459,'Sample Input'!$C$9:$P$9,1)-1):INDEX('Sample Input'!$C$9:$P$9,MATCH(C459,'Sample Input'!$C$9:$P$9,1))),FORECAST(C459,INDEX('Sample Input'!$C$6:$P$6,MATCH(C459,'Sample Input'!$C$9:$P$9,1)):INDEX('Sample Input'!$C$6:$P$6,MATCH(C459,'Sample Input'!$C$9:$P$9,1)+1),INDEX('Sample Input'!$C$9:$P$9,MATCH(C459,'Sample Input'!$C$9:$P$9,1)):INDEX('Sample Input'!$C$9:$P$9,MATCH(C459,'Sample Input'!$C$9:$P$9,1)+1)))</f>
        <v>72.452467905699393</v>
      </c>
      <c r="Q459" s="49">
        <f>IF(INDEX('Sample Input'!$C$9:$P$9,MATCH(C459,'Sample Input'!$C$9:$P$9,1))&gt;=20,FORECAST(C459,INDEX('Sample Input'!$C$7:$P$7,MATCH(C459,'Sample Input'!$C$9:$P$9,1)-1):INDEX('Sample Input'!$C$7:$P$7,MATCH(C459,'Sample Input'!$C$9:$P$9,1)),INDEX('Sample Input'!$C$9:$P$9,MATCH(C459,'Sample Input'!$C$9:$P$9,1)-1):INDEX('Sample Input'!$C$9:$P$9,MATCH(C459,'Sample Input'!$C$9:$P$9,1))),FORECAST(C459,INDEX('Sample Input'!$C$7:$P$7,MATCH(C459,'Sample Input'!$C$9:$P$9,1)):INDEX('Sample Input'!$C$7:$P$7,MATCH(C459,'Sample Input'!$C$9:$P$9,1)+1),INDEX('Sample Input'!$C$9:$P$9,MATCH(C459,'Sample Input'!$C$9:$P$9,1)):INDEX('Sample Input'!$C$9:$P$9,MATCH(C459,'Sample Input'!$C$9:$P$9,1)+1)))</f>
        <v>0</v>
      </c>
      <c r="R459" s="50">
        <f>IF(INDEX('Sample Input'!$C$9:$P$9,MATCH(C459,'Sample Input'!$C$9:$P$9,1))&gt;=20,FORECAST(C459,INDEX('Sample Input'!$C$8:$P$8,MATCH(C459,'Sample Input'!$C$9:$P$9,1)-1):INDEX('Sample Input'!$C$8:$P$8,MATCH(C459,'Sample Input'!$C$9:$P$9,1)),INDEX('Sample Input'!$C$9:$P$9,MATCH(C459,'Sample Input'!$C$9:$P$9,1)-1):INDEX('Sample Input'!$C$9:$P$9,MATCH(C459,'Sample Input'!$C$9:$P$9,1))),FORECAST(C459,INDEX('Sample Input'!$C$8:$P$8,MATCH(C459,'Sample Input'!$C$9:$P$9,1)):INDEX('Sample Input'!$C$8:$P$8,MATCH(C459,'Sample Input'!$C$9:$P$9,1)+1),INDEX('Sample Input'!$C$9:$P$9,MATCH(C459,'Sample Input'!$C$9:$P$9,1)):INDEX('Sample Input'!$C$9:$P$9,MATCH(C459,'Sample Input'!$C$9:$P$9,1)+1)))</f>
        <v>0</v>
      </c>
      <c r="T459" s="32">
        <f t="shared" si="164"/>
        <v>72.452467905699393</v>
      </c>
      <c r="U459" s="33">
        <f t="shared" si="165"/>
        <v>0</v>
      </c>
      <c r="V459" s="33">
        <f t="shared" si="166"/>
        <v>0</v>
      </c>
      <c r="W459" s="34">
        <f t="shared" si="167"/>
        <v>0.42139978515624998</v>
      </c>
      <c r="X459" s="34">
        <f t="shared" si="168"/>
        <v>0.44335937499999994</v>
      </c>
      <c r="Y459" s="34">
        <f t="shared" si="169"/>
        <v>0.48275185546874999</v>
      </c>
      <c r="Z459" s="35">
        <f t="shared" si="170"/>
        <v>113</v>
      </c>
      <c r="AA459" s="35">
        <f t="shared" si="171"/>
        <v>113</v>
      </c>
      <c r="AB459" s="35">
        <f t="shared" si="172"/>
        <v>113</v>
      </c>
      <c r="AC459" s="35">
        <f t="shared" si="173"/>
        <v>178</v>
      </c>
      <c r="AD459" s="35">
        <f t="shared" si="174"/>
        <v>178</v>
      </c>
      <c r="AE459" s="36">
        <f t="shared" si="175"/>
        <v>178</v>
      </c>
    </row>
    <row r="460" spans="1:31" x14ac:dyDescent="0.25">
      <c r="A460" s="56">
        <v>455</v>
      </c>
      <c r="C460" s="32">
        <f t="shared" si="154"/>
        <v>72.517363356642576</v>
      </c>
      <c r="D460" s="33">
        <f>IF(INDEX('Sample Input'!$C$9:$P$9,MATCH(C460,'Sample Input'!$C$9:$P$9,1))&gt;=20,FORECAST(C460,INDEX('Sample Input'!$C$10:$P$10,MATCH(C460,'Sample Input'!$C$9:$P$9,1)-1):INDEX('Sample Input'!$C$10:$P$10,MATCH(C460,'Sample Input'!$C$9:$P$9,1)),INDEX('Sample Input'!$C$9:$P$9,MATCH(C460,'Sample Input'!$C$9:$P$9,1)-1):INDEX('Sample Input'!$C$9:$P$9,MATCH(C460,'Sample Input'!$C$9:$P$9,1))),FORECAST(C460,INDEX('Sample Input'!$C$10:$P$10,MATCH(C460,'Sample Input'!$C$9:$P$9,1)):INDEX('Sample Input'!$C$10:$P$10,MATCH(C460,'Sample Input'!$C$9:$P$9,1)+1),INDEX('Sample Input'!$C$9:$P$9,MATCH(C460,'Sample Input'!$C$9:$P$9,1)):INDEX('Sample Input'!$C$9:$P$9,MATCH(C460,'Sample Input'!$C$9:$P$9,1)+1)))</f>
        <v>0</v>
      </c>
      <c r="E460" s="33">
        <f>IF(INDEX('Sample Input'!$C$9:$P$9,MATCH(C460,'Sample Input'!$C$9:$P$9,1))&gt;=20,FORECAST(C460,INDEX('Sample Input'!$C$11:$P$11,MATCH(C460,'Sample Input'!$C$9:$P$9,1)-1):INDEX('Sample Input'!$C$11:$P$11,MATCH(C460,'Sample Input'!$C$9:$P$9,1)),INDEX('Sample Input'!$C$9:$P$9,MATCH(C460,'Sample Input'!$C$9:$P$9,1)-1):INDEX('Sample Input'!$C$9:$P$9,MATCH(C460,'Sample Input'!$C$9:$P$9,1))),FORECAST(C460,INDEX('Sample Input'!$C$11:$P$11,MATCH(C460,'Sample Input'!$C$9:$P$9,1)):INDEX('Sample Input'!$C$11:$P$11,MATCH(C460,'Sample Input'!$C$9:$P$9,1)+1),INDEX('Sample Input'!$C$9:$P$9,MATCH(C460,'Sample Input'!$C$9:$P$9,1)):INDEX('Sample Input'!$C$9:$P$9,MATCH(C460,'Sample Input'!$C$9:$P$9,1)+1)))</f>
        <v>0</v>
      </c>
      <c r="F460" s="34">
        <f t="shared" si="155"/>
        <v>0.42232797851562504</v>
      </c>
      <c r="G460" s="34">
        <f t="shared" si="156"/>
        <v>0.4443359375</v>
      </c>
      <c r="H460" s="34">
        <f t="shared" si="157"/>
        <v>0.48381518554687503</v>
      </c>
      <c r="I460" s="35">
        <f t="shared" si="158"/>
        <v>113</v>
      </c>
      <c r="J460" s="35">
        <f t="shared" si="159"/>
        <v>113</v>
      </c>
      <c r="K460" s="35">
        <f t="shared" si="160"/>
        <v>113</v>
      </c>
      <c r="L460" s="35">
        <f t="shared" si="161"/>
        <v>178</v>
      </c>
      <c r="M460" s="35">
        <f t="shared" si="162"/>
        <v>178</v>
      </c>
      <c r="N460" s="36">
        <f t="shared" si="163"/>
        <v>178</v>
      </c>
      <c r="P460" s="48">
        <f>IF(INDEX('Sample Input'!$C$6:$P$6,MATCH(C460,'Sample Input'!$C$9:$P$9,1))&gt;='Sample Input'!$O$9,FORECAST(C460,INDEX('Sample Input'!$C$6:$P$6,MATCH(C460,'Sample Input'!$C$9:$P$9,1)-1):INDEX('Sample Input'!$C$6:$P$6,MATCH(C460,'Sample Input'!$C$9:$P$9,1)),INDEX('Sample Input'!$C$9:$P$9,MATCH(C460,'Sample Input'!$C$9:$P$9,1)-1):INDEX('Sample Input'!$C$9:$P$9,MATCH(C460,'Sample Input'!$C$9:$P$9,1))),FORECAST(C460,INDEX('Sample Input'!$C$6:$P$6,MATCH(C460,'Sample Input'!$C$9:$P$9,1)):INDEX('Sample Input'!$C$6:$P$6,MATCH(C460,'Sample Input'!$C$9:$P$9,1)+1),INDEX('Sample Input'!$C$9:$P$9,MATCH(C460,'Sample Input'!$C$9:$P$9,1)):INDEX('Sample Input'!$C$9:$P$9,MATCH(C460,'Sample Input'!$C$9:$P$9,1)+1)))</f>
        <v>72.517363356642576</v>
      </c>
      <c r="Q460" s="49">
        <f>IF(INDEX('Sample Input'!$C$9:$P$9,MATCH(C460,'Sample Input'!$C$9:$P$9,1))&gt;=20,FORECAST(C460,INDEX('Sample Input'!$C$7:$P$7,MATCH(C460,'Sample Input'!$C$9:$P$9,1)-1):INDEX('Sample Input'!$C$7:$P$7,MATCH(C460,'Sample Input'!$C$9:$P$9,1)),INDEX('Sample Input'!$C$9:$P$9,MATCH(C460,'Sample Input'!$C$9:$P$9,1)-1):INDEX('Sample Input'!$C$9:$P$9,MATCH(C460,'Sample Input'!$C$9:$P$9,1))),FORECAST(C460,INDEX('Sample Input'!$C$7:$P$7,MATCH(C460,'Sample Input'!$C$9:$P$9,1)):INDEX('Sample Input'!$C$7:$P$7,MATCH(C460,'Sample Input'!$C$9:$P$9,1)+1),INDEX('Sample Input'!$C$9:$P$9,MATCH(C460,'Sample Input'!$C$9:$P$9,1)):INDEX('Sample Input'!$C$9:$P$9,MATCH(C460,'Sample Input'!$C$9:$P$9,1)+1)))</f>
        <v>0</v>
      </c>
      <c r="R460" s="50">
        <f>IF(INDEX('Sample Input'!$C$9:$P$9,MATCH(C460,'Sample Input'!$C$9:$P$9,1))&gt;=20,FORECAST(C460,INDEX('Sample Input'!$C$8:$P$8,MATCH(C460,'Sample Input'!$C$9:$P$9,1)-1):INDEX('Sample Input'!$C$8:$P$8,MATCH(C460,'Sample Input'!$C$9:$P$9,1)),INDEX('Sample Input'!$C$9:$P$9,MATCH(C460,'Sample Input'!$C$9:$P$9,1)-1):INDEX('Sample Input'!$C$9:$P$9,MATCH(C460,'Sample Input'!$C$9:$P$9,1))),FORECAST(C460,INDEX('Sample Input'!$C$8:$P$8,MATCH(C460,'Sample Input'!$C$9:$P$9,1)):INDEX('Sample Input'!$C$8:$P$8,MATCH(C460,'Sample Input'!$C$9:$P$9,1)+1),INDEX('Sample Input'!$C$9:$P$9,MATCH(C460,'Sample Input'!$C$9:$P$9,1)):INDEX('Sample Input'!$C$9:$P$9,MATCH(C460,'Sample Input'!$C$9:$P$9,1)+1)))</f>
        <v>0</v>
      </c>
      <c r="T460" s="32">
        <f t="shared" si="164"/>
        <v>72.517363356642576</v>
      </c>
      <c r="U460" s="33">
        <f t="shared" si="165"/>
        <v>0</v>
      </c>
      <c r="V460" s="33">
        <f t="shared" si="166"/>
        <v>0</v>
      </c>
      <c r="W460" s="34">
        <f t="shared" si="167"/>
        <v>0.42232797851562504</v>
      </c>
      <c r="X460" s="34">
        <f t="shared" si="168"/>
        <v>0.4443359375</v>
      </c>
      <c r="Y460" s="34">
        <f t="shared" si="169"/>
        <v>0.48381518554687503</v>
      </c>
      <c r="Z460" s="35">
        <f t="shared" si="170"/>
        <v>113</v>
      </c>
      <c r="AA460" s="35">
        <f t="shared" si="171"/>
        <v>113</v>
      </c>
      <c r="AB460" s="35">
        <f t="shared" si="172"/>
        <v>113</v>
      </c>
      <c r="AC460" s="35">
        <f t="shared" si="173"/>
        <v>178</v>
      </c>
      <c r="AD460" s="35">
        <f t="shared" si="174"/>
        <v>178</v>
      </c>
      <c r="AE460" s="36">
        <f t="shared" si="175"/>
        <v>178</v>
      </c>
    </row>
    <row r="461" spans="1:31" x14ac:dyDescent="0.25">
      <c r="A461" s="56">
        <v>456</v>
      </c>
      <c r="C461" s="32">
        <f t="shared" si="154"/>
        <v>72.582163792199296</v>
      </c>
      <c r="D461" s="33">
        <f>IF(INDEX('Sample Input'!$C$9:$P$9,MATCH(C461,'Sample Input'!$C$9:$P$9,1))&gt;=20,FORECAST(C461,INDEX('Sample Input'!$C$10:$P$10,MATCH(C461,'Sample Input'!$C$9:$P$9,1)-1):INDEX('Sample Input'!$C$10:$P$10,MATCH(C461,'Sample Input'!$C$9:$P$9,1)),INDEX('Sample Input'!$C$9:$P$9,MATCH(C461,'Sample Input'!$C$9:$P$9,1)-1):INDEX('Sample Input'!$C$9:$P$9,MATCH(C461,'Sample Input'!$C$9:$P$9,1))),FORECAST(C461,INDEX('Sample Input'!$C$10:$P$10,MATCH(C461,'Sample Input'!$C$9:$P$9,1)):INDEX('Sample Input'!$C$10:$P$10,MATCH(C461,'Sample Input'!$C$9:$P$9,1)+1),INDEX('Sample Input'!$C$9:$P$9,MATCH(C461,'Sample Input'!$C$9:$P$9,1)):INDEX('Sample Input'!$C$9:$P$9,MATCH(C461,'Sample Input'!$C$9:$P$9,1)+1)))</f>
        <v>0</v>
      </c>
      <c r="E461" s="33">
        <f>IF(INDEX('Sample Input'!$C$9:$P$9,MATCH(C461,'Sample Input'!$C$9:$P$9,1))&gt;=20,FORECAST(C461,INDEX('Sample Input'!$C$11:$P$11,MATCH(C461,'Sample Input'!$C$9:$P$9,1)-1):INDEX('Sample Input'!$C$11:$P$11,MATCH(C461,'Sample Input'!$C$9:$P$9,1)),INDEX('Sample Input'!$C$9:$P$9,MATCH(C461,'Sample Input'!$C$9:$P$9,1)-1):INDEX('Sample Input'!$C$9:$P$9,MATCH(C461,'Sample Input'!$C$9:$P$9,1))),FORECAST(C461,INDEX('Sample Input'!$C$11:$P$11,MATCH(C461,'Sample Input'!$C$9:$P$9,1)):INDEX('Sample Input'!$C$11:$P$11,MATCH(C461,'Sample Input'!$C$9:$P$9,1)+1),INDEX('Sample Input'!$C$9:$P$9,MATCH(C461,'Sample Input'!$C$9:$P$9,1)):INDEX('Sample Input'!$C$9:$P$9,MATCH(C461,'Sample Input'!$C$9:$P$9,1)+1)))</f>
        <v>0</v>
      </c>
      <c r="F461" s="34">
        <f t="shared" si="155"/>
        <v>0.42325617187500014</v>
      </c>
      <c r="G461" s="34">
        <f t="shared" si="156"/>
        <v>0.44531250000000011</v>
      </c>
      <c r="H461" s="34">
        <f t="shared" si="157"/>
        <v>0.48487851562500017</v>
      </c>
      <c r="I461" s="35">
        <f t="shared" si="158"/>
        <v>114</v>
      </c>
      <c r="J461" s="35">
        <f t="shared" si="159"/>
        <v>114</v>
      </c>
      <c r="K461" s="35">
        <f t="shared" si="160"/>
        <v>114</v>
      </c>
      <c r="L461" s="35">
        <f t="shared" si="161"/>
        <v>178</v>
      </c>
      <c r="M461" s="35">
        <f t="shared" si="162"/>
        <v>178</v>
      </c>
      <c r="N461" s="36">
        <f t="shared" si="163"/>
        <v>178</v>
      </c>
      <c r="P461" s="48">
        <f>IF(INDEX('Sample Input'!$C$6:$P$6,MATCH(C461,'Sample Input'!$C$9:$P$9,1))&gt;='Sample Input'!$O$9,FORECAST(C461,INDEX('Sample Input'!$C$6:$P$6,MATCH(C461,'Sample Input'!$C$9:$P$9,1)-1):INDEX('Sample Input'!$C$6:$P$6,MATCH(C461,'Sample Input'!$C$9:$P$9,1)),INDEX('Sample Input'!$C$9:$P$9,MATCH(C461,'Sample Input'!$C$9:$P$9,1)-1):INDEX('Sample Input'!$C$9:$P$9,MATCH(C461,'Sample Input'!$C$9:$P$9,1))),FORECAST(C461,INDEX('Sample Input'!$C$6:$P$6,MATCH(C461,'Sample Input'!$C$9:$P$9,1)):INDEX('Sample Input'!$C$6:$P$6,MATCH(C461,'Sample Input'!$C$9:$P$9,1)+1),INDEX('Sample Input'!$C$9:$P$9,MATCH(C461,'Sample Input'!$C$9:$P$9,1)):INDEX('Sample Input'!$C$9:$P$9,MATCH(C461,'Sample Input'!$C$9:$P$9,1)+1)))</f>
        <v>72.582163792199296</v>
      </c>
      <c r="Q461" s="49">
        <f>IF(INDEX('Sample Input'!$C$9:$P$9,MATCH(C461,'Sample Input'!$C$9:$P$9,1))&gt;=20,FORECAST(C461,INDEX('Sample Input'!$C$7:$P$7,MATCH(C461,'Sample Input'!$C$9:$P$9,1)-1):INDEX('Sample Input'!$C$7:$P$7,MATCH(C461,'Sample Input'!$C$9:$P$9,1)),INDEX('Sample Input'!$C$9:$P$9,MATCH(C461,'Sample Input'!$C$9:$P$9,1)-1):INDEX('Sample Input'!$C$9:$P$9,MATCH(C461,'Sample Input'!$C$9:$P$9,1))),FORECAST(C461,INDEX('Sample Input'!$C$7:$P$7,MATCH(C461,'Sample Input'!$C$9:$P$9,1)):INDEX('Sample Input'!$C$7:$P$7,MATCH(C461,'Sample Input'!$C$9:$P$9,1)+1),INDEX('Sample Input'!$C$9:$P$9,MATCH(C461,'Sample Input'!$C$9:$P$9,1)):INDEX('Sample Input'!$C$9:$P$9,MATCH(C461,'Sample Input'!$C$9:$P$9,1)+1)))</f>
        <v>0</v>
      </c>
      <c r="R461" s="50">
        <f>IF(INDEX('Sample Input'!$C$9:$P$9,MATCH(C461,'Sample Input'!$C$9:$P$9,1))&gt;=20,FORECAST(C461,INDEX('Sample Input'!$C$8:$P$8,MATCH(C461,'Sample Input'!$C$9:$P$9,1)-1):INDEX('Sample Input'!$C$8:$P$8,MATCH(C461,'Sample Input'!$C$9:$P$9,1)),INDEX('Sample Input'!$C$9:$P$9,MATCH(C461,'Sample Input'!$C$9:$P$9,1)-1):INDEX('Sample Input'!$C$9:$P$9,MATCH(C461,'Sample Input'!$C$9:$P$9,1))),FORECAST(C461,INDEX('Sample Input'!$C$8:$P$8,MATCH(C461,'Sample Input'!$C$9:$P$9,1)):INDEX('Sample Input'!$C$8:$P$8,MATCH(C461,'Sample Input'!$C$9:$P$9,1)+1),INDEX('Sample Input'!$C$9:$P$9,MATCH(C461,'Sample Input'!$C$9:$P$9,1)):INDEX('Sample Input'!$C$9:$P$9,MATCH(C461,'Sample Input'!$C$9:$P$9,1)+1)))</f>
        <v>0</v>
      </c>
      <c r="T461" s="32">
        <f t="shared" si="164"/>
        <v>72.582163792199296</v>
      </c>
      <c r="U461" s="33">
        <f t="shared" si="165"/>
        <v>0</v>
      </c>
      <c r="V461" s="33">
        <f t="shared" si="166"/>
        <v>0</v>
      </c>
      <c r="W461" s="34">
        <f t="shared" si="167"/>
        <v>0.42325617187500014</v>
      </c>
      <c r="X461" s="34">
        <f t="shared" si="168"/>
        <v>0.44531250000000011</v>
      </c>
      <c r="Y461" s="34">
        <f t="shared" si="169"/>
        <v>0.48487851562500017</v>
      </c>
      <c r="Z461" s="35">
        <f t="shared" si="170"/>
        <v>114</v>
      </c>
      <c r="AA461" s="35">
        <f t="shared" si="171"/>
        <v>114</v>
      </c>
      <c r="AB461" s="35">
        <f t="shared" si="172"/>
        <v>114</v>
      </c>
      <c r="AC461" s="35">
        <f t="shared" si="173"/>
        <v>178</v>
      </c>
      <c r="AD461" s="35">
        <f t="shared" si="174"/>
        <v>178</v>
      </c>
      <c r="AE461" s="36">
        <f t="shared" si="175"/>
        <v>178</v>
      </c>
    </row>
    <row r="462" spans="1:31" x14ac:dyDescent="0.25">
      <c r="A462" s="56">
        <v>457</v>
      </c>
      <c r="C462" s="32">
        <f t="shared" si="154"/>
        <v>72.64686955939483</v>
      </c>
      <c r="D462" s="33">
        <f>IF(INDEX('Sample Input'!$C$9:$P$9,MATCH(C462,'Sample Input'!$C$9:$P$9,1))&gt;=20,FORECAST(C462,INDEX('Sample Input'!$C$10:$P$10,MATCH(C462,'Sample Input'!$C$9:$P$9,1)-1):INDEX('Sample Input'!$C$10:$P$10,MATCH(C462,'Sample Input'!$C$9:$P$9,1)),INDEX('Sample Input'!$C$9:$P$9,MATCH(C462,'Sample Input'!$C$9:$P$9,1)-1):INDEX('Sample Input'!$C$9:$P$9,MATCH(C462,'Sample Input'!$C$9:$P$9,1))),FORECAST(C462,INDEX('Sample Input'!$C$10:$P$10,MATCH(C462,'Sample Input'!$C$9:$P$9,1)):INDEX('Sample Input'!$C$10:$P$10,MATCH(C462,'Sample Input'!$C$9:$P$9,1)+1),INDEX('Sample Input'!$C$9:$P$9,MATCH(C462,'Sample Input'!$C$9:$P$9,1)):INDEX('Sample Input'!$C$9:$P$9,MATCH(C462,'Sample Input'!$C$9:$P$9,1)+1)))</f>
        <v>0</v>
      </c>
      <c r="E462" s="33">
        <f>IF(INDEX('Sample Input'!$C$9:$P$9,MATCH(C462,'Sample Input'!$C$9:$P$9,1))&gt;=20,FORECAST(C462,INDEX('Sample Input'!$C$11:$P$11,MATCH(C462,'Sample Input'!$C$9:$P$9,1)-1):INDEX('Sample Input'!$C$11:$P$11,MATCH(C462,'Sample Input'!$C$9:$P$9,1)),INDEX('Sample Input'!$C$9:$P$9,MATCH(C462,'Sample Input'!$C$9:$P$9,1)-1):INDEX('Sample Input'!$C$9:$P$9,MATCH(C462,'Sample Input'!$C$9:$P$9,1))),FORECAST(C462,INDEX('Sample Input'!$C$11:$P$11,MATCH(C462,'Sample Input'!$C$9:$P$9,1)):INDEX('Sample Input'!$C$11:$P$11,MATCH(C462,'Sample Input'!$C$9:$P$9,1)+1),INDEX('Sample Input'!$C$9:$P$9,MATCH(C462,'Sample Input'!$C$9:$P$9,1)):INDEX('Sample Input'!$C$9:$P$9,MATCH(C462,'Sample Input'!$C$9:$P$9,1)+1)))</f>
        <v>0</v>
      </c>
      <c r="F462" s="34">
        <f t="shared" si="155"/>
        <v>0.42418436523437503</v>
      </c>
      <c r="G462" s="34">
        <f t="shared" si="156"/>
        <v>0.4462890625</v>
      </c>
      <c r="H462" s="34">
        <f t="shared" si="157"/>
        <v>0.48594184570312504</v>
      </c>
      <c r="I462" s="35">
        <f t="shared" si="158"/>
        <v>114</v>
      </c>
      <c r="J462" s="35">
        <f t="shared" si="159"/>
        <v>114</v>
      </c>
      <c r="K462" s="35">
        <f t="shared" si="160"/>
        <v>114</v>
      </c>
      <c r="L462" s="35">
        <f t="shared" si="161"/>
        <v>178</v>
      </c>
      <c r="M462" s="35">
        <f t="shared" si="162"/>
        <v>178</v>
      </c>
      <c r="N462" s="36">
        <f t="shared" si="163"/>
        <v>178</v>
      </c>
      <c r="P462" s="48">
        <f>IF(INDEX('Sample Input'!$C$6:$P$6,MATCH(C462,'Sample Input'!$C$9:$P$9,1))&gt;='Sample Input'!$O$9,FORECAST(C462,INDEX('Sample Input'!$C$6:$P$6,MATCH(C462,'Sample Input'!$C$9:$P$9,1)-1):INDEX('Sample Input'!$C$6:$P$6,MATCH(C462,'Sample Input'!$C$9:$P$9,1)),INDEX('Sample Input'!$C$9:$P$9,MATCH(C462,'Sample Input'!$C$9:$P$9,1)-1):INDEX('Sample Input'!$C$9:$P$9,MATCH(C462,'Sample Input'!$C$9:$P$9,1))),FORECAST(C462,INDEX('Sample Input'!$C$6:$P$6,MATCH(C462,'Sample Input'!$C$9:$P$9,1)):INDEX('Sample Input'!$C$6:$P$6,MATCH(C462,'Sample Input'!$C$9:$P$9,1)+1),INDEX('Sample Input'!$C$9:$P$9,MATCH(C462,'Sample Input'!$C$9:$P$9,1)):INDEX('Sample Input'!$C$9:$P$9,MATCH(C462,'Sample Input'!$C$9:$P$9,1)+1)))</f>
        <v>72.64686955939483</v>
      </c>
      <c r="Q462" s="49">
        <f>IF(INDEX('Sample Input'!$C$9:$P$9,MATCH(C462,'Sample Input'!$C$9:$P$9,1))&gt;=20,FORECAST(C462,INDEX('Sample Input'!$C$7:$P$7,MATCH(C462,'Sample Input'!$C$9:$P$9,1)-1):INDEX('Sample Input'!$C$7:$P$7,MATCH(C462,'Sample Input'!$C$9:$P$9,1)),INDEX('Sample Input'!$C$9:$P$9,MATCH(C462,'Sample Input'!$C$9:$P$9,1)-1):INDEX('Sample Input'!$C$9:$P$9,MATCH(C462,'Sample Input'!$C$9:$P$9,1))),FORECAST(C462,INDEX('Sample Input'!$C$7:$P$7,MATCH(C462,'Sample Input'!$C$9:$P$9,1)):INDEX('Sample Input'!$C$7:$P$7,MATCH(C462,'Sample Input'!$C$9:$P$9,1)+1),INDEX('Sample Input'!$C$9:$P$9,MATCH(C462,'Sample Input'!$C$9:$P$9,1)):INDEX('Sample Input'!$C$9:$P$9,MATCH(C462,'Sample Input'!$C$9:$P$9,1)+1)))</f>
        <v>0</v>
      </c>
      <c r="R462" s="50">
        <f>IF(INDEX('Sample Input'!$C$9:$P$9,MATCH(C462,'Sample Input'!$C$9:$P$9,1))&gt;=20,FORECAST(C462,INDEX('Sample Input'!$C$8:$P$8,MATCH(C462,'Sample Input'!$C$9:$P$9,1)-1):INDEX('Sample Input'!$C$8:$P$8,MATCH(C462,'Sample Input'!$C$9:$P$9,1)),INDEX('Sample Input'!$C$9:$P$9,MATCH(C462,'Sample Input'!$C$9:$P$9,1)-1):INDEX('Sample Input'!$C$9:$P$9,MATCH(C462,'Sample Input'!$C$9:$P$9,1))),FORECAST(C462,INDEX('Sample Input'!$C$8:$P$8,MATCH(C462,'Sample Input'!$C$9:$P$9,1)):INDEX('Sample Input'!$C$8:$P$8,MATCH(C462,'Sample Input'!$C$9:$P$9,1)+1),INDEX('Sample Input'!$C$9:$P$9,MATCH(C462,'Sample Input'!$C$9:$P$9,1)):INDEX('Sample Input'!$C$9:$P$9,MATCH(C462,'Sample Input'!$C$9:$P$9,1)+1)))</f>
        <v>0</v>
      </c>
      <c r="T462" s="32">
        <f t="shared" si="164"/>
        <v>72.64686955939483</v>
      </c>
      <c r="U462" s="33">
        <f t="shared" si="165"/>
        <v>0</v>
      </c>
      <c r="V462" s="33">
        <f t="shared" si="166"/>
        <v>0</v>
      </c>
      <c r="W462" s="34">
        <f t="shared" si="167"/>
        <v>0.42418436523437503</v>
      </c>
      <c r="X462" s="34">
        <f t="shared" si="168"/>
        <v>0.4462890625</v>
      </c>
      <c r="Y462" s="34">
        <f t="shared" si="169"/>
        <v>0.48594184570312504</v>
      </c>
      <c r="Z462" s="35">
        <f t="shared" si="170"/>
        <v>114</v>
      </c>
      <c r="AA462" s="35">
        <f t="shared" si="171"/>
        <v>114</v>
      </c>
      <c r="AB462" s="35">
        <f t="shared" si="172"/>
        <v>114</v>
      </c>
      <c r="AC462" s="35">
        <f t="shared" si="173"/>
        <v>178</v>
      </c>
      <c r="AD462" s="35">
        <f t="shared" si="174"/>
        <v>178</v>
      </c>
      <c r="AE462" s="36">
        <f t="shared" si="175"/>
        <v>178</v>
      </c>
    </row>
    <row r="463" spans="1:31" x14ac:dyDescent="0.25">
      <c r="A463" s="56">
        <v>458</v>
      </c>
      <c r="C463" s="32">
        <f t="shared" si="154"/>
        <v>72.711481003231</v>
      </c>
      <c r="D463" s="33">
        <f>IF(INDEX('Sample Input'!$C$9:$P$9,MATCH(C463,'Sample Input'!$C$9:$P$9,1))&gt;=20,FORECAST(C463,INDEX('Sample Input'!$C$10:$P$10,MATCH(C463,'Sample Input'!$C$9:$P$9,1)-1):INDEX('Sample Input'!$C$10:$P$10,MATCH(C463,'Sample Input'!$C$9:$P$9,1)),INDEX('Sample Input'!$C$9:$P$9,MATCH(C463,'Sample Input'!$C$9:$P$9,1)-1):INDEX('Sample Input'!$C$9:$P$9,MATCH(C463,'Sample Input'!$C$9:$P$9,1))),FORECAST(C463,INDEX('Sample Input'!$C$10:$P$10,MATCH(C463,'Sample Input'!$C$9:$P$9,1)):INDEX('Sample Input'!$C$10:$P$10,MATCH(C463,'Sample Input'!$C$9:$P$9,1)+1),INDEX('Sample Input'!$C$9:$P$9,MATCH(C463,'Sample Input'!$C$9:$P$9,1)):INDEX('Sample Input'!$C$9:$P$9,MATCH(C463,'Sample Input'!$C$9:$P$9,1)+1)))</f>
        <v>0</v>
      </c>
      <c r="E463" s="33">
        <f>IF(INDEX('Sample Input'!$C$9:$P$9,MATCH(C463,'Sample Input'!$C$9:$P$9,1))&gt;=20,FORECAST(C463,INDEX('Sample Input'!$C$11:$P$11,MATCH(C463,'Sample Input'!$C$9:$P$9,1)-1):INDEX('Sample Input'!$C$11:$P$11,MATCH(C463,'Sample Input'!$C$9:$P$9,1)),INDEX('Sample Input'!$C$9:$P$9,MATCH(C463,'Sample Input'!$C$9:$P$9,1)-1):INDEX('Sample Input'!$C$9:$P$9,MATCH(C463,'Sample Input'!$C$9:$P$9,1))),FORECAST(C463,INDEX('Sample Input'!$C$11:$P$11,MATCH(C463,'Sample Input'!$C$9:$P$9,1)):INDEX('Sample Input'!$C$11:$P$11,MATCH(C463,'Sample Input'!$C$9:$P$9,1)+1),INDEX('Sample Input'!$C$9:$P$9,MATCH(C463,'Sample Input'!$C$9:$P$9,1)):INDEX('Sample Input'!$C$9:$P$9,MATCH(C463,'Sample Input'!$C$9:$P$9,1)+1)))</f>
        <v>0</v>
      </c>
      <c r="F463" s="34">
        <f t="shared" si="155"/>
        <v>0.42511255859375008</v>
      </c>
      <c r="G463" s="34">
        <f t="shared" si="156"/>
        <v>0.44726562500000006</v>
      </c>
      <c r="H463" s="34">
        <f t="shared" si="157"/>
        <v>0.48700517578125008</v>
      </c>
      <c r="I463" s="35">
        <f t="shared" si="158"/>
        <v>114</v>
      </c>
      <c r="J463" s="35">
        <f t="shared" si="159"/>
        <v>114</v>
      </c>
      <c r="K463" s="35">
        <f t="shared" si="160"/>
        <v>114</v>
      </c>
      <c r="L463" s="35">
        <f t="shared" si="161"/>
        <v>178</v>
      </c>
      <c r="M463" s="35">
        <f t="shared" si="162"/>
        <v>178</v>
      </c>
      <c r="N463" s="36">
        <f t="shared" si="163"/>
        <v>178</v>
      </c>
      <c r="P463" s="48">
        <f>IF(INDEX('Sample Input'!$C$6:$P$6,MATCH(C463,'Sample Input'!$C$9:$P$9,1))&gt;='Sample Input'!$O$9,FORECAST(C463,INDEX('Sample Input'!$C$6:$P$6,MATCH(C463,'Sample Input'!$C$9:$P$9,1)-1):INDEX('Sample Input'!$C$6:$P$6,MATCH(C463,'Sample Input'!$C$9:$P$9,1)),INDEX('Sample Input'!$C$9:$P$9,MATCH(C463,'Sample Input'!$C$9:$P$9,1)-1):INDEX('Sample Input'!$C$9:$P$9,MATCH(C463,'Sample Input'!$C$9:$P$9,1))),FORECAST(C463,INDEX('Sample Input'!$C$6:$P$6,MATCH(C463,'Sample Input'!$C$9:$P$9,1)):INDEX('Sample Input'!$C$6:$P$6,MATCH(C463,'Sample Input'!$C$9:$P$9,1)+1),INDEX('Sample Input'!$C$9:$P$9,MATCH(C463,'Sample Input'!$C$9:$P$9,1)):INDEX('Sample Input'!$C$9:$P$9,MATCH(C463,'Sample Input'!$C$9:$P$9,1)+1)))</f>
        <v>72.711481003231</v>
      </c>
      <c r="Q463" s="49">
        <f>IF(INDEX('Sample Input'!$C$9:$P$9,MATCH(C463,'Sample Input'!$C$9:$P$9,1))&gt;=20,FORECAST(C463,INDEX('Sample Input'!$C$7:$P$7,MATCH(C463,'Sample Input'!$C$9:$P$9,1)-1):INDEX('Sample Input'!$C$7:$P$7,MATCH(C463,'Sample Input'!$C$9:$P$9,1)),INDEX('Sample Input'!$C$9:$P$9,MATCH(C463,'Sample Input'!$C$9:$P$9,1)-1):INDEX('Sample Input'!$C$9:$P$9,MATCH(C463,'Sample Input'!$C$9:$P$9,1))),FORECAST(C463,INDEX('Sample Input'!$C$7:$P$7,MATCH(C463,'Sample Input'!$C$9:$P$9,1)):INDEX('Sample Input'!$C$7:$P$7,MATCH(C463,'Sample Input'!$C$9:$P$9,1)+1),INDEX('Sample Input'!$C$9:$P$9,MATCH(C463,'Sample Input'!$C$9:$P$9,1)):INDEX('Sample Input'!$C$9:$P$9,MATCH(C463,'Sample Input'!$C$9:$P$9,1)+1)))</f>
        <v>0</v>
      </c>
      <c r="R463" s="50">
        <f>IF(INDEX('Sample Input'!$C$9:$P$9,MATCH(C463,'Sample Input'!$C$9:$P$9,1))&gt;=20,FORECAST(C463,INDEX('Sample Input'!$C$8:$P$8,MATCH(C463,'Sample Input'!$C$9:$P$9,1)-1):INDEX('Sample Input'!$C$8:$P$8,MATCH(C463,'Sample Input'!$C$9:$P$9,1)),INDEX('Sample Input'!$C$9:$P$9,MATCH(C463,'Sample Input'!$C$9:$P$9,1)-1):INDEX('Sample Input'!$C$9:$P$9,MATCH(C463,'Sample Input'!$C$9:$P$9,1))),FORECAST(C463,INDEX('Sample Input'!$C$8:$P$8,MATCH(C463,'Sample Input'!$C$9:$P$9,1)):INDEX('Sample Input'!$C$8:$P$8,MATCH(C463,'Sample Input'!$C$9:$P$9,1)+1),INDEX('Sample Input'!$C$9:$P$9,MATCH(C463,'Sample Input'!$C$9:$P$9,1)):INDEX('Sample Input'!$C$9:$P$9,MATCH(C463,'Sample Input'!$C$9:$P$9,1)+1)))</f>
        <v>0</v>
      </c>
      <c r="T463" s="32">
        <f t="shared" si="164"/>
        <v>72.711481003231</v>
      </c>
      <c r="U463" s="33">
        <f t="shared" si="165"/>
        <v>0</v>
      </c>
      <c r="V463" s="33">
        <f t="shared" si="166"/>
        <v>0</v>
      </c>
      <c r="W463" s="34">
        <f t="shared" si="167"/>
        <v>0.42511255859375008</v>
      </c>
      <c r="X463" s="34">
        <f t="shared" si="168"/>
        <v>0.44726562500000006</v>
      </c>
      <c r="Y463" s="34">
        <f t="shared" si="169"/>
        <v>0.48700517578125008</v>
      </c>
      <c r="Z463" s="35">
        <f t="shared" si="170"/>
        <v>114</v>
      </c>
      <c r="AA463" s="35">
        <f t="shared" si="171"/>
        <v>114</v>
      </c>
      <c r="AB463" s="35">
        <f t="shared" si="172"/>
        <v>114</v>
      </c>
      <c r="AC463" s="35">
        <f t="shared" si="173"/>
        <v>178</v>
      </c>
      <c r="AD463" s="35">
        <f t="shared" si="174"/>
        <v>178</v>
      </c>
      <c r="AE463" s="36">
        <f t="shared" si="175"/>
        <v>178</v>
      </c>
    </row>
    <row r="464" spans="1:31" x14ac:dyDescent="0.25">
      <c r="A464" s="56">
        <v>459</v>
      </c>
      <c r="C464" s="32">
        <f t="shared" si="154"/>
        <v>72.775998466702319</v>
      </c>
      <c r="D464" s="33">
        <f>IF(INDEX('Sample Input'!$C$9:$P$9,MATCH(C464,'Sample Input'!$C$9:$P$9,1))&gt;=20,FORECAST(C464,INDEX('Sample Input'!$C$10:$P$10,MATCH(C464,'Sample Input'!$C$9:$P$9,1)-1):INDEX('Sample Input'!$C$10:$P$10,MATCH(C464,'Sample Input'!$C$9:$P$9,1)),INDEX('Sample Input'!$C$9:$P$9,MATCH(C464,'Sample Input'!$C$9:$P$9,1)-1):INDEX('Sample Input'!$C$9:$P$9,MATCH(C464,'Sample Input'!$C$9:$P$9,1))),FORECAST(C464,INDEX('Sample Input'!$C$10:$P$10,MATCH(C464,'Sample Input'!$C$9:$P$9,1)):INDEX('Sample Input'!$C$10:$P$10,MATCH(C464,'Sample Input'!$C$9:$P$9,1)+1),INDEX('Sample Input'!$C$9:$P$9,MATCH(C464,'Sample Input'!$C$9:$P$9,1)):INDEX('Sample Input'!$C$9:$P$9,MATCH(C464,'Sample Input'!$C$9:$P$9,1)+1)))</f>
        <v>0</v>
      </c>
      <c r="E464" s="33">
        <f>IF(INDEX('Sample Input'!$C$9:$P$9,MATCH(C464,'Sample Input'!$C$9:$P$9,1))&gt;=20,FORECAST(C464,INDEX('Sample Input'!$C$11:$P$11,MATCH(C464,'Sample Input'!$C$9:$P$9,1)-1):INDEX('Sample Input'!$C$11:$P$11,MATCH(C464,'Sample Input'!$C$9:$P$9,1)),INDEX('Sample Input'!$C$9:$P$9,MATCH(C464,'Sample Input'!$C$9:$P$9,1)-1):INDEX('Sample Input'!$C$9:$P$9,MATCH(C464,'Sample Input'!$C$9:$P$9,1))),FORECAST(C464,INDEX('Sample Input'!$C$11:$P$11,MATCH(C464,'Sample Input'!$C$9:$P$9,1)):INDEX('Sample Input'!$C$11:$P$11,MATCH(C464,'Sample Input'!$C$9:$P$9,1)+1),INDEX('Sample Input'!$C$9:$P$9,MATCH(C464,'Sample Input'!$C$9:$P$9,1)):INDEX('Sample Input'!$C$9:$P$9,MATCH(C464,'Sample Input'!$C$9:$P$9,1)+1)))</f>
        <v>0</v>
      </c>
      <c r="F464" s="34">
        <f t="shared" si="155"/>
        <v>0.42604075195312502</v>
      </c>
      <c r="G464" s="34">
        <f t="shared" si="156"/>
        <v>0.4482421875</v>
      </c>
      <c r="H464" s="34">
        <f t="shared" si="157"/>
        <v>0.48806850585937506</v>
      </c>
      <c r="I464" s="35">
        <f t="shared" si="158"/>
        <v>114</v>
      </c>
      <c r="J464" s="35">
        <f t="shared" si="159"/>
        <v>114</v>
      </c>
      <c r="K464" s="35">
        <f t="shared" si="160"/>
        <v>114</v>
      </c>
      <c r="L464" s="35">
        <f t="shared" si="161"/>
        <v>179</v>
      </c>
      <c r="M464" s="35">
        <f t="shared" si="162"/>
        <v>179</v>
      </c>
      <c r="N464" s="36">
        <f t="shared" si="163"/>
        <v>179</v>
      </c>
      <c r="P464" s="48">
        <f>IF(INDEX('Sample Input'!$C$6:$P$6,MATCH(C464,'Sample Input'!$C$9:$P$9,1))&gt;='Sample Input'!$O$9,FORECAST(C464,INDEX('Sample Input'!$C$6:$P$6,MATCH(C464,'Sample Input'!$C$9:$P$9,1)-1):INDEX('Sample Input'!$C$6:$P$6,MATCH(C464,'Sample Input'!$C$9:$P$9,1)),INDEX('Sample Input'!$C$9:$P$9,MATCH(C464,'Sample Input'!$C$9:$P$9,1)-1):INDEX('Sample Input'!$C$9:$P$9,MATCH(C464,'Sample Input'!$C$9:$P$9,1))),FORECAST(C464,INDEX('Sample Input'!$C$6:$P$6,MATCH(C464,'Sample Input'!$C$9:$P$9,1)):INDEX('Sample Input'!$C$6:$P$6,MATCH(C464,'Sample Input'!$C$9:$P$9,1)+1),INDEX('Sample Input'!$C$9:$P$9,MATCH(C464,'Sample Input'!$C$9:$P$9,1)):INDEX('Sample Input'!$C$9:$P$9,MATCH(C464,'Sample Input'!$C$9:$P$9,1)+1)))</f>
        <v>72.775998466702319</v>
      </c>
      <c r="Q464" s="49">
        <f>IF(INDEX('Sample Input'!$C$9:$P$9,MATCH(C464,'Sample Input'!$C$9:$P$9,1))&gt;=20,FORECAST(C464,INDEX('Sample Input'!$C$7:$P$7,MATCH(C464,'Sample Input'!$C$9:$P$9,1)-1):INDEX('Sample Input'!$C$7:$P$7,MATCH(C464,'Sample Input'!$C$9:$P$9,1)),INDEX('Sample Input'!$C$9:$P$9,MATCH(C464,'Sample Input'!$C$9:$P$9,1)-1):INDEX('Sample Input'!$C$9:$P$9,MATCH(C464,'Sample Input'!$C$9:$P$9,1))),FORECAST(C464,INDEX('Sample Input'!$C$7:$P$7,MATCH(C464,'Sample Input'!$C$9:$P$9,1)):INDEX('Sample Input'!$C$7:$P$7,MATCH(C464,'Sample Input'!$C$9:$P$9,1)+1),INDEX('Sample Input'!$C$9:$P$9,MATCH(C464,'Sample Input'!$C$9:$P$9,1)):INDEX('Sample Input'!$C$9:$P$9,MATCH(C464,'Sample Input'!$C$9:$P$9,1)+1)))</f>
        <v>0</v>
      </c>
      <c r="R464" s="50">
        <f>IF(INDEX('Sample Input'!$C$9:$P$9,MATCH(C464,'Sample Input'!$C$9:$P$9,1))&gt;=20,FORECAST(C464,INDEX('Sample Input'!$C$8:$P$8,MATCH(C464,'Sample Input'!$C$9:$P$9,1)-1):INDEX('Sample Input'!$C$8:$P$8,MATCH(C464,'Sample Input'!$C$9:$P$9,1)),INDEX('Sample Input'!$C$9:$P$9,MATCH(C464,'Sample Input'!$C$9:$P$9,1)-1):INDEX('Sample Input'!$C$9:$P$9,MATCH(C464,'Sample Input'!$C$9:$P$9,1))),FORECAST(C464,INDEX('Sample Input'!$C$8:$P$8,MATCH(C464,'Sample Input'!$C$9:$P$9,1)):INDEX('Sample Input'!$C$8:$P$8,MATCH(C464,'Sample Input'!$C$9:$P$9,1)+1),INDEX('Sample Input'!$C$9:$P$9,MATCH(C464,'Sample Input'!$C$9:$P$9,1)):INDEX('Sample Input'!$C$9:$P$9,MATCH(C464,'Sample Input'!$C$9:$P$9,1)+1)))</f>
        <v>0</v>
      </c>
      <c r="T464" s="32">
        <f t="shared" si="164"/>
        <v>72.775998466702319</v>
      </c>
      <c r="U464" s="33">
        <f t="shared" si="165"/>
        <v>0</v>
      </c>
      <c r="V464" s="33">
        <f t="shared" si="166"/>
        <v>0</v>
      </c>
      <c r="W464" s="34">
        <f t="shared" si="167"/>
        <v>0.42604075195312502</v>
      </c>
      <c r="X464" s="34">
        <f t="shared" si="168"/>
        <v>0.4482421875</v>
      </c>
      <c r="Y464" s="34">
        <f t="shared" si="169"/>
        <v>0.48806850585937506</v>
      </c>
      <c r="Z464" s="35">
        <f t="shared" si="170"/>
        <v>114</v>
      </c>
      <c r="AA464" s="35">
        <f t="shared" si="171"/>
        <v>114</v>
      </c>
      <c r="AB464" s="35">
        <f t="shared" si="172"/>
        <v>114</v>
      </c>
      <c r="AC464" s="35">
        <f t="shared" si="173"/>
        <v>179</v>
      </c>
      <c r="AD464" s="35">
        <f t="shared" si="174"/>
        <v>179</v>
      </c>
      <c r="AE464" s="36">
        <f t="shared" si="175"/>
        <v>179</v>
      </c>
    </row>
    <row r="465" spans="1:31" x14ac:dyDescent="0.25">
      <c r="A465" s="56">
        <v>460</v>
      </c>
      <c r="C465" s="32">
        <f t="shared" si="154"/>
        <v>72.840422290812043</v>
      </c>
      <c r="D465" s="33">
        <f>IF(INDEX('Sample Input'!$C$9:$P$9,MATCH(C465,'Sample Input'!$C$9:$P$9,1))&gt;=20,FORECAST(C465,INDEX('Sample Input'!$C$10:$P$10,MATCH(C465,'Sample Input'!$C$9:$P$9,1)-1):INDEX('Sample Input'!$C$10:$P$10,MATCH(C465,'Sample Input'!$C$9:$P$9,1)),INDEX('Sample Input'!$C$9:$P$9,MATCH(C465,'Sample Input'!$C$9:$P$9,1)-1):INDEX('Sample Input'!$C$9:$P$9,MATCH(C465,'Sample Input'!$C$9:$P$9,1))),FORECAST(C465,INDEX('Sample Input'!$C$10:$P$10,MATCH(C465,'Sample Input'!$C$9:$P$9,1)):INDEX('Sample Input'!$C$10:$P$10,MATCH(C465,'Sample Input'!$C$9:$P$9,1)+1),INDEX('Sample Input'!$C$9:$P$9,MATCH(C465,'Sample Input'!$C$9:$P$9,1)):INDEX('Sample Input'!$C$9:$P$9,MATCH(C465,'Sample Input'!$C$9:$P$9,1)+1)))</f>
        <v>0</v>
      </c>
      <c r="E465" s="33">
        <f>IF(INDEX('Sample Input'!$C$9:$P$9,MATCH(C465,'Sample Input'!$C$9:$P$9,1))&gt;=20,FORECAST(C465,INDEX('Sample Input'!$C$11:$P$11,MATCH(C465,'Sample Input'!$C$9:$P$9,1)-1):INDEX('Sample Input'!$C$11:$P$11,MATCH(C465,'Sample Input'!$C$9:$P$9,1)),INDEX('Sample Input'!$C$9:$P$9,MATCH(C465,'Sample Input'!$C$9:$P$9,1)-1):INDEX('Sample Input'!$C$9:$P$9,MATCH(C465,'Sample Input'!$C$9:$P$9,1))),FORECAST(C465,INDEX('Sample Input'!$C$11:$P$11,MATCH(C465,'Sample Input'!$C$9:$P$9,1)):INDEX('Sample Input'!$C$11:$P$11,MATCH(C465,'Sample Input'!$C$9:$P$9,1)+1),INDEX('Sample Input'!$C$9:$P$9,MATCH(C465,'Sample Input'!$C$9:$P$9,1)):INDEX('Sample Input'!$C$9:$P$9,MATCH(C465,'Sample Input'!$C$9:$P$9,1)+1)))</f>
        <v>0</v>
      </c>
      <c r="F465" s="34">
        <f t="shared" si="155"/>
        <v>0.42696894531250013</v>
      </c>
      <c r="G465" s="34">
        <f t="shared" si="156"/>
        <v>0.44921875000000011</v>
      </c>
      <c r="H465" s="34">
        <f t="shared" si="157"/>
        <v>0.48913183593750015</v>
      </c>
      <c r="I465" s="35">
        <f t="shared" si="158"/>
        <v>115</v>
      </c>
      <c r="J465" s="35">
        <f t="shared" si="159"/>
        <v>115</v>
      </c>
      <c r="K465" s="35">
        <f t="shared" si="160"/>
        <v>115</v>
      </c>
      <c r="L465" s="35">
        <f t="shared" si="161"/>
        <v>179</v>
      </c>
      <c r="M465" s="35">
        <f t="shared" si="162"/>
        <v>179</v>
      </c>
      <c r="N465" s="36">
        <f t="shared" si="163"/>
        <v>179</v>
      </c>
      <c r="P465" s="48">
        <f>IF(INDEX('Sample Input'!$C$6:$P$6,MATCH(C465,'Sample Input'!$C$9:$P$9,1))&gt;='Sample Input'!$O$9,FORECAST(C465,INDEX('Sample Input'!$C$6:$P$6,MATCH(C465,'Sample Input'!$C$9:$P$9,1)-1):INDEX('Sample Input'!$C$6:$P$6,MATCH(C465,'Sample Input'!$C$9:$P$9,1)),INDEX('Sample Input'!$C$9:$P$9,MATCH(C465,'Sample Input'!$C$9:$P$9,1)-1):INDEX('Sample Input'!$C$9:$P$9,MATCH(C465,'Sample Input'!$C$9:$P$9,1))),FORECAST(C465,INDEX('Sample Input'!$C$6:$P$6,MATCH(C465,'Sample Input'!$C$9:$P$9,1)):INDEX('Sample Input'!$C$6:$P$6,MATCH(C465,'Sample Input'!$C$9:$P$9,1)+1),INDEX('Sample Input'!$C$9:$P$9,MATCH(C465,'Sample Input'!$C$9:$P$9,1)):INDEX('Sample Input'!$C$9:$P$9,MATCH(C465,'Sample Input'!$C$9:$P$9,1)+1)))</f>
        <v>72.840422290812043</v>
      </c>
      <c r="Q465" s="49">
        <f>IF(INDEX('Sample Input'!$C$9:$P$9,MATCH(C465,'Sample Input'!$C$9:$P$9,1))&gt;=20,FORECAST(C465,INDEX('Sample Input'!$C$7:$P$7,MATCH(C465,'Sample Input'!$C$9:$P$9,1)-1):INDEX('Sample Input'!$C$7:$P$7,MATCH(C465,'Sample Input'!$C$9:$P$9,1)),INDEX('Sample Input'!$C$9:$P$9,MATCH(C465,'Sample Input'!$C$9:$P$9,1)-1):INDEX('Sample Input'!$C$9:$P$9,MATCH(C465,'Sample Input'!$C$9:$P$9,1))),FORECAST(C465,INDEX('Sample Input'!$C$7:$P$7,MATCH(C465,'Sample Input'!$C$9:$P$9,1)):INDEX('Sample Input'!$C$7:$P$7,MATCH(C465,'Sample Input'!$C$9:$P$9,1)+1),INDEX('Sample Input'!$C$9:$P$9,MATCH(C465,'Sample Input'!$C$9:$P$9,1)):INDEX('Sample Input'!$C$9:$P$9,MATCH(C465,'Sample Input'!$C$9:$P$9,1)+1)))</f>
        <v>0</v>
      </c>
      <c r="R465" s="50">
        <f>IF(INDEX('Sample Input'!$C$9:$P$9,MATCH(C465,'Sample Input'!$C$9:$P$9,1))&gt;=20,FORECAST(C465,INDEX('Sample Input'!$C$8:$P$8,MATCH(C465,'Sample Input'!$C$9:$P$9,1)-1):INDEX('Sample Input'!$C$8:$P$8,MATCH(C465,'Sample Input'!$C$9:$P$9,1)),INDEX('Sample Input'!$C$9:$P$9,MATCH(C465,'Sample Input'!$C$9:$P$9,1)-1):INDEX('Sample Input'!$C$9:$P$9,MATCH(C465,'Sample Input'!$C$9:$P$9,1))),FORECAST(C465,INDEX('Sample Input'!$C$8:$P$8,MATCH(C465,'Sample Input'!$C$9:$P$9,1)):INDEX('Sample Input'!$C$8:$P$8,MATCH(C465,'Sample Input'!$C$9:$P$9,1)+1),INDEX('Sample Input'!$C$9:$P$9,MATCH(C465,'Sample Input'!$C$9:$P$9,1)):INDEX('Sample Input'!$C$9:$P$9,MATCH(C465,'Sample Input'!$C$9:$P$9,1)+1)))</f>
        <v>0</v>
      </c>
      <c r="T465" s="32">
        <f t="shared" si="164"/>
        <v>72.840422290812043</v>
      </c>
      <c r="U465" s="33">
        <f t="shared" si="165"/>
        <v>0</v>
      </c>
      <c r="V465" s="33">
        <f t="shared" si="166"/>
        <v>0</v>
      </c>
      <c r="W465" s="34">
        <f t="shared" si="167"/>
        <v>0.42696894531250013</v>
      </c>
      <c r="X465" s="34">
        <f t="shared" si="168"/>
        <v>0.44921875000000011</v>
      </c>
      <c r="Y465" s="34">
        <f t="shared" si="169"/>
        <v>0.48913183593750015</v>
      </c>
      <c r="Z465" s="35">
        <f t="shared" si="170"/>
        <v>115</v>
      </c>
      <c r="AA465" s="35">
        <f t="shared" si="171"/>
        <v>115</v>
      </c>
      <c r="AB465" s="35">
        <f t="shared" si="172"/>
        <v>115</v>
      </c>
      <c r="AC465" s="35">
        <f t="shared" si="173"/>
        <v>179</v>
      </c>
      <c r="AD465" s="35">
        <f t="shared" si="174"/>
        <v>179</v>
      </c>
      <c r="AE465" s="36">
        <f t="shared" si="175"/>
        <v>179</v>
      </c>
    </row>
    <row r="466" spans="1:31" x14ac:dyDescent="0.25">
      <c r="A466" s="56">
        <v>461</v>
      </c>
      <c r="C466" s="32">
        <f t="shared" si="154"/>
        <v>72.904752814588022</v>
      </c>
      <c r="D466" s="33">
        <f>IF(INDEX('Sample Input'!$C$9:$P$9,MATCH(C466,'Sample Input'!$C$9:$P$9,1))&gt;=20,FORECAST(C466,INDEX('Sample Input'!$C$10:$P$10,MATCH(C466,'Sample Input'!$C$9:$P$9,1)-1):INDEX('Sample Input'!$C$10:$P$10,MATCH(C466,'Sample Input'!$C$9:$P$9,1)),INDEX('Sample Input'!$C$9:$P$9,MATCH(C466,'Sample Input'!$C$9:$P$9,1)-1):INDEX('Sample Input'!$C$9:$P$9,MATCH(C466,'Sample Input'!$C$9:$P$9,1))),FORECAST(C466,INDEX('Sample Input'!$C$10:$P$10,MATCH(C466,'Sample Input'!$C$9:$P$9,1)):INDEX('Sample Input'!$C$10:$P$10,MATCH(C466,'Sample Input'!$C$9:$P$9,1)+1),INDEX('Sample Input'!$C$9:$P$9,MATCH(C466,'Sample Input'!$C$9:$P$9,1)):INDEX('Sample Input'!$C$9:$P$9,MATCH(C466,'Sample Input'!$C$9:$P$9,1)+1)))</f>
        <v>0</v>
      </c>
      <c r="E466" s="33">
        <f>IF(INDEX('Sample Input'!$C$9:$P$9,MATCH(C466,'Sample Input'!$C$9:$P$9,1))&gt;=20,FORECAST(C466,INDEX('Sample Input'!$C$11:$P$11,MATCH(C466,'Sample Input'!$C$9:$P$9,1)-1):INDEX('Sample Input'!$C$11:$P$11,MATCH(C466,'Sample Input'!$C$9:$P$9,1)),INDEX('Sample Input'!$C$9:$P$9,MATCH(C466,'Sample Input'!$C$9:$P$9,1)-1):INDEX('Sample Input'!$C$9:$P$9,MATCH(C466,'Sample Input'!$C$9:$P$9,1))),FORECAST(C466,INDEX('Sample Input'!$C$11:$P$11,MATCH(C466,'Sample Input'!$C$9:$P$9,1)):INDEX('Sample Input'!$C$11:$P$11,MATCH(C466,'Sample Input'!$C$9:$P$9,1)+1),INDEX('Sample Input'!$C$9:$P$9,MATCH(C466,'Sample Input'!$C$9:$P$9,1)):INDEX('Sample Input'!$C$9:$P$9,MATCH(C466,'Sample Input'!$C$9:$P$9,1)+1)))</f>
        <v>0</v>
      </c>
      <c r="F466" s="34">
        <f t="shared" si="155"/>
        <v>0.42789713867187495</v>
      </c>
      <c r="G466" s="34">
        <f t="shared" si="156"/>
        <v>0.45019531249999994</v>
      </c>
      <c r="H466" s="34">
        <f t="shared" si="157"/>
        <v>0.49019516601562496</v>
      </c>
      <c r="I466" s="35">
        <f t="shared" si="158"/>
        <v>115</v>
      </c>
      <c r="J466" s="35">
        <f t="shared" si="159"/>
        <v>115</v>
      </c>
      <c r="K466" s="35">
        <f t="shared" si="160"/>
        <v>115</v>
      </c>
      <c r="L466" s="35">
        <f t="shared" si="161"/>
        <v>179</v>
      </c>
      <c r="M466" s="35">
        <f t="shared" si="162"/>
        <v>179</v>
      </c>
      <c r="N466" s="36">
        <f t="shared" si="163"/>
        <v>179</v>
      </c>
      <c r="P466" s="48">
        <f>IF(INDEX('Sample Input'!$C$6:$P$6,MATCH(C466,'Sample Input'!$C$9:$P$9,1))&gt;='Sample Input'!$O$9,FORECAST(C466,INDEX('Sample Input'!$C$6:$P$6,MATCH(C466,'Sample Input'!$C$9:$P$9,1)-1):INDEX('Sample Input'!$C$6:$P$6,MATCH(C466,'Sample Input'!$C$9:$P$9,1)),INDEX('Sample Input'!$C$9:$P$9,MATCH(C466,'Sample Input'!$C$9:$P$9,1)-1):INDEX('Sample Input'!$C$9:$P$9,MATCH(C466,'Sample Input'!$C$9:$P$9,1))),FORECAST(C466,INDEX('Sample Input'!$C$6:$P$6,MATCH(C466,'Sample Input'!$C$9:$P$9,1)):INDEX('Sample Input'!$C$6:$P$6,MATCH(C466,'Sample Input'!$C$9:$P$9,1)+1),INDEX('Sample Input'!$C$9:$P$9,MATCH(C466,'Sample Input'!$C$9:$P$9,1)):INDEX('Sample Input'!$C$9:$P$9,MATCH(C466,'Sample Input'!$C$9:$P$9,1)+1)))</f>
        <v>72.904752814588022</v>
      </c>
      <c r="Q466" s="49">
        <f>IF(INDEX('Sample Input'!$C$9:$P$9,MATCH(C466,'Sample Input'!$C$9:$P$9,1))&gt;=20,FORECAST(C466,INDEX('Sample Input'!$C$7:$P$7,MATCH(C466,'Sample Input'!$C$9:$P$9,1)-1):INDEX('Sample Input'!$C$7:$P$7,MATCH(C466,'Sample Input'!$C$9:$P$9,1)),INDEX('Sample Input'!$C$9:$P$9,MATCH(C466,'Sample Input'!$C$9:$P$9,1)-1):INDEX('Sample Input'!$C$9:$P$9,MATCH(C466,'Sample Input'!$C$9:$P$9,1))),FORECAST(C466,INDEX('Sample Input'!$C$7:$P$7,MATCH(C466,'Sample Input'!$C$9:$P$9,1)):INDEX('Sample Input'!$C$7:$P$7,MATCH(C466,'Sample Input'!$C$9:$P$9,1)+1),INDEX('Sample Input'!$C$9:$P$9,MATCH(C466,'Sample Input'!$C$9:$P$9,1)):INDEX('Sample Input'!$C$9:$P$9,MATCH(C466,'Sample Input'!$C$9:$P$9,1)+1)))</f>
        <v>0</v>
      </c>
      <c r="R466" s="50">
        <f>IF(INDEX('Sample Input'!$C$9:$P$9,MATCH(C466,'Sample Input'!$C$9:$P$9,1))&gt;=20,FORECAST(C466,INDEX('Sample Input'!$C$8:$P$8,MATCH(C466,'Sample Input'!$C$9:$P$9,1)-1):INDEX('Sample Input'!$C$8:$P$8,MATCH(C466,'Sample Input'!$C$9:$P$9,1)),INDEX('Sample Input'!$C$9:$P$9,MATCH(C466,'Sample Input'!$C$9:$P$9,1)-1):INDEX('Sample Input'!$C$9:$P$9,MATCH(C466,'Sample Input'!$C$9:$P$9,1))),FORECAST(C466,INDEX('Sample Input'!$C$8:$P$8,MATCH(C466,'Sample Input'!$C$9:$P$9,1)):INDEX('Sample Input'!$C$8:$P$8,MATCH(C466,'Sample Input'!$C$9:$P$9,1)+1),INDEX('Sample Input'!$C$9:$P$9,MATCH(C466,'Sample Input'!$C$9:$P$9,1)):INDEX('Sample Input'!$C$9:$P$9,MATCH(C466,'Sample Input'!$C$9:$P$9,1)+1)))</f>
        <v>0</v>
      </c>
      <c r="T466" s="32">
        <f t="shared" si="164"/>
        <v>72.904752814588022</v>
      </c>
      <c r="U466" s="33">
        <f t="shared" si="165"/>
        <v>0</v>
      </c>
      <c r="V466" s="33">
        <f t="shared" si="166"/>
        <v>0</v>
      </c>
      <c r="W466" s="34">
        <f t="shared" si="167"/>
        <v>0.42789713867187495</v>
      </c>
      <c r="X466" s="34">
        <f t="shared" si="168"/>
        <v>0.45019531249999994</v>
      </c>
      <c r="Y466" s="34">
        <f t="shared" si="169"/>
        <v>0.49019516601562496</v>
      </c>
      <c r="Z466" s="35">
        <f t="shared" si="170"/>
        <v>115</v>
      </c>
      <c r="AA466" s="35">
        <f t="shared" si="171"/>
        <v>115</v>
      </c>
      <c r="AB466" s="35">
        <f t="shared" si="172"/>
        <v>115</v>
      </c>
      <c r="AC466" s="35">
        <f t="shared" si="173"/>
        <v>179</v>
      </c>
      <c r="AD466" s="35">
        <f t="shared" si="174"/>
        <v>179</v>
      </c>
      <c r="AE466" s="36">
        <f t="shared" si="175"/>
        <v>179</v>
      </c>
    </row>
    <row r="467" spans="1:31" x14ac:dyDescent="0.25">
      <c r="A467" s="56">
        <v>462</v>
      </c>
      <c r="C467" s="32">
        <f t="shared" si="154"/>
        <v>72.9689903750984</v>
      </c>
      <c r="D467" s="33">
        <f>IF(INDEX('Sample Input'!$C$9:$P$9,MATCH(C467,'Sample Input'!$C$9:$P$9,1))&gt;=20,FORECAST(C467,INDEX('Sample Input'!$C$10:$P$10,MATCH(C467,'Sample Input'!$C$9:$P$9,1)-1):INDEX('Sample Input'!$C$10:$P$10,MATCH(C467,'Sample Input'!$C$9:$P$9,1)),INDEX('Sample Input'!$C$9:$P$9,MATCH(C467,'Sample Input'!$C$9:$P$9,1)-1):INDEX('Sample Input'!$C$9:$P$9,MATCH(C467,'Sample Input'!$C$9:$P$9,1))),FORECAST(C467,INDEX('Sample Input'!$C$10:$P$10,MATCH(C467,'Sample Input'!$C$9:$P$9,1)):INDEX('Sample Input'!$C$10:$P$10,MATCH(C467,'Sample Input'!$C$9:$P$9,1)+1),INDEX('Sample Input'!$C$9:$P$9,MATCH(C467,'Sample Input'!$C$9:$P$9,1)):INDEX('Sample Input'!$C$9:$P$9,MATCH(C467,'Sample Input'!$C$9:$P$9,1)+1)))</f>
        <v>0</v>
      </c>
      <c r="E467" s="33">
        <f>IF(INDEX('Sample Input'!$C$9:$P$9,MATCH(C467,'Sample Input'!$C$9:$P$9,1))&gt;=20,FORECAST(C467,INDEX('Sample Input'!$C$11:$P$11,MATCH(C467,'Sample Input'!$C$9:$P$9,1)-1):INDEX('Sample Input'!$C$11:$P$11,MATCH(C467,'Sample Input'!$C$9:$P$9,1)),INDEX('Sample Input'!$C$9:$P$9,MATCH(C467,'Sample Input'!$C$9:$P$9,1)-1):INDEX('Sample Input'!$C$9:$P$9,MATCH(C467,'Sample Input'!$C$9:$P$9,1))),FORECAST(C467,INDEX('Sample Input'!$C$11:$P$11,MATCH(C467,'Sample Input'!$C$9:$P$9,1)):INDEX('Sample Input'!$C$11:$P$11,MATCH(C467,'Sample Input'!$C$9:$P$9,1)+1),INDEX('Sample Input'!$C$9:$P$9,MATCH(C467,'Sample Input'!$C$9:$P$9,1)):INDEX('Sample Input'!$C$9:$P$9,MATCH(C467,'Sample Input'!$C$9:$P$9,1)+1)))</f>
        <v>0</v>
      </c>
      <c r="F467" s="34">
        <f t="shared" si="155"/>
        <v>0.42882533203124995</v>
      </c>
      <c r="G467" s="34">
        <f t="shared" si="156"/>
        <v>0.45117187499999994</v>
      </c>
      <c r="H467" s="34">
        <f t="shared" si="157"/>
        <v>0.49125849609375</v>
      </c>
      <c r="I467" s="35">
        <f t="shared" si="158"/>
        <v>115</v>
      </c>
      <c r="J467" s="35">
        <f t="shared" si="159"/>
        <v>115</v>
      </c>
      <c r="K467" s="35">
        <f t="shared" si="160"/>
        <v>115</v>
      </c>
      <c r="L467" s="35">
        <f t="shared" si="161"/>
        <v>179</v>
      </c>
      <c r="M467" s="35">
        <f t="shared" si="162"/>
        <v>179</v>
      </c>
      <c r="N467" s="36">
        <f t="shared" si="163"/>
        <v>179</v>
      </c>
      <c r="P467" s="48">
        <f>IF(INDEX('Sample Input'!$C$6:$P$6,MATCH(C467,'Sample Input'!$C$9:$P$9,1))&gt;='Sample Input'!$O$9,FORECAST(C467,INDEX('Sample Input'!$C$6:$P$6,MATCH(C467,'Sample Input'!$C$9:$P$9,1)-1):INDEX('Sample Input'!$C$6:$P$6,MATCH(C467,'Sample Input'!$C$9:$P$9,1)),INDEX('Sample Input'!$C$9:$P$9,MATCH(C467,'Sample Input'!$C$9:$P$9,1)-1):INDEX('Sample Input'!$C$9:$P$9,MATCH(C467,'Sample Input'!$C$9:$P$9,1))),FORECAST(C467,INDEX('Sample Input'!$C$6:$P$6,MATCH(C467,'Sample Input'!$C$9:$P$9,1)):INDEX('Sample Input'!$C$6:$P$6,MATCH(C467,'Sample Input'!$C$9:$P$9,1)+1),INDEX('Sample Input'!$C$9:$P$9,MATCH(C467,'Sample Input'!$C$9:$P$9,1)):INDEX('Sample Input'!$C$9:$P$9,MATCH(C467,'Sample Input'!$C$9:$P$9,1)+1)))</f>
        <v>72.9689903750984</v>
      </c>
      <c r="Q467" s="49">
        <f>IF(INDEX('Sample Input'!$C$9:$P$9,MATCH(C467,'Sample Input'!$C$9:$P$9,1))&gt;=20,FORECAST(C467,INDEX('Sample Input'!$C$7:$P$7,MATCH(C467,'Sample Input'!$C$9:$P$9,1)-1):INDEX('Sample Input'!$C$7:$P$7,MATCH(C467,'Sample Input'!$C$9:$P$9,1)),INDEX('Sample Input'!$C$9:$P$9,MATCH(C467,'Sample Input'!$C$9:$P$9,1)-1):INDEX('Sample Input'!$C$9:$P$9,MATCH(C467,'Sample Input'!$C$9:$P$9,1))),FORECAST(C467,INDEX('Sample Input'!$C$7:$P$7,MATCH(C467,'Sample Input'!$C$9:$P$9,1)):INDEX('Sample Input'!$C$7:$P$7,MATCH(C467,'Sample Input'!$C$9:$P$9,1)+1),INDEX('Sample Input'!$C$9:$P$9,MATCH(C467,'Sample Input'!$C$9:$P$9,1)):INDEX('Sample Input'!$C$9:$P$9,MATCH(C467,'Sample Input'!$C$9:$P$9,1)+1)))</f>
        <v>0</v>
      </c>
      <c r="R467" s="50">
        <f>IF(INDEX('Sample Input'!$C$9:$P$9,MATCH(C467,'Sample Input'!$C$9:$P$9,1))&gt;=20,FORECAST(C467,INDEX('Sample Input'!$C$8:$P$8,MATCH(C467,'Sample Input'!$C$9:$P$9,1)-1):INDEX('Sample Input'!$C$8:$P$8,MATCH(C467,'Sample Input'!$C$9:$P$9,1)),INDEX('Sample Input'!$C$9:$P$9,MATCH(C467,'Sample Input'!$C$9:$P$9,1)-1):INDEX('Sample Input'!$C$9:$P$9,MATCH(C467,'Sample Input'!$C$9:$P$9,1))),FORECAST(C467,INDEX('Sample Input'!$C$8:$P$8,MATCH(C467,'Sample Input'!$C$9:$P$9,1)):INDEX('Sample Input'!$C$8:$P$8,MATCH(C467,'Sample Input'!$C$9:$P$9,1)+1),INDEX('Sample Input'!$C$9:$P$9,MATCH(C467,'Sample Input'!$C$9:$P$9,1)):INDEX('Sample Input'!$C$9:$P$9,MATCH(C467,'Sample Input'!$C$9:$P$9,1)+1)))</f>
        <v>0</v>
      </c>
      <c r="T467" s="32">
        <f t="shared" si="164"/>
        <v>72.9689903750984</v>
      </c>
      <c r="U467" s="33">
        <f t="shared" si="165"/>
        <v>0</v>
      </c>
      <c r="V467" s="33">
        <f t="shared" si="166"/>
        <v>0</v>
      </c>
      <c r="W467" s="34">
        <f t="shared" si="167"/>
        <v>0.42882533203124995</v>
      </c>
      <c r="X467" s="34">
        <f t="shared" si="168"/>
        <v>0.45117187499999994</v>
      </c>
      <c r="Y467" s="34">
        <f t="shared" si="169"/>
        <v>0.49125849609375</v>
      </c>
      <c r="Z467" s="35">
        <f t="shared" si="170"/>
        <v>115</v>
      </c>
      <c r="AA467" s="35">
        <f t="shared" si="171"/>
        <v>115</v>
      </c>
      <c r="AB467" s="35">
        <f t="shared" si="172"/>
        <v>115</v>
      </c>
      <c r="AC467" s="35">
        <f t="shared" si="173"/>
        <v>179</v>
      </c>
      <c r="AD467" s="35">
        <f t="shared" si="174"/>
        <v>179</v>
      </c>
      <c r="AE467" s="36">
        <f t="shared" si="175"/>
        <v>179</v>
      </c>
    </row>
    <row r="468" spans="1:31" x14ac:dyDescent="0.25">
      <c r="A468" s="56">
        <v>463</v>
      </c>
      <c r="C468" s="32">
        <f t="shared" si="154"/>
        <v>73.033135307467177</v>
      </c>
      <c r="D468" s="33">
        <f>IF(INDEX('Sample Input'!$C$9:$P$9,MATCH(C468,'Sample Input'!$C$9:$P$9,1))&gt;=20,FORECAST(C468,INDEX('Sample Input'!$C$10:$P$10,MATCH(C468,'Sample Input'!$C$9:$P$9,1)-1):INDEX('Sample Input'!$C$10:$P$10,MATCH(C468,'Sample Input'!$C$9:$P$9,1)),INDEX('Sample Input'!$C$9:$P$9,MATCH(C468,'Sample Input'!$C$9:$P$9,1)-1):INDEX('Sample Input'!$C$9:$P$9,MATCH(C468,'Sample Input'!$C$9:$P$9,1))),FORECAST(C468,INDEX('Sample Input'!$C$10:$P$10,MATCH(C468,'Sample Input'!$C$9:$P$9,1)):INDEX('Sample Input'!$C$10:$P$10,MATCH(C468,'Sample Input'!$C$9:$P$9,1)+1),INDEX('Sample Input'!$C$9:$P$9,MATCH(C468,'Sample Input'!$C$9:$P$9,1)):INDEX('Sample Input'!$C$9:$P$9,MATCH(C468,'Sample Input'!$C$9:$P$9,1)+1)))</f>
        <v>0</v>
      </c>
      <c r="E468" s="33">
        <f>IF(INDEX('Sample Input'!$C$9:$P$9,MATCH(C468,'Sample Input'!$C$9:$P$9,1))&gt;=20,FORECAST(C468,INDEX('Sample Input'!$C$11:$P$11,MATCH(C468,'Sample Input'!$C$9:$P$9,1)-1):INDEX('Sample Input'!$C$11:$P$11,MATCH(C468,'Sample Input'!$C$9:$P$9,1)),INDEX('Sample Input'!$C$9:$P$9,MATCH(C468,'Sample Input'!$C$9:$P$9,1)-1):INDEX('Sample Input'!$C$9:$P$9,MATCH(C468,'Sample Input'!$C$9:$P$9,1))),FORECAST(C468,INDEX('Sample Input'!$C$11:$P$11,MATCH(C468,'Sample Input'!$C$9:$P$9,1)):INDEX('Sample Input'!$C$11:$P$11,MATCH(C468,'Sample Input'!$C$9:$P$9,1)+1),INDEX('Sample Input'!$C$9:$P$9,MATCH(C468,'Sample Input'!$C$9:$P$9,1)):INDEX('Sample Input'!$C$9:$P$9,MATCH(C468,'Sample Input'!$C$9:$P$9,1)+1)))</f>
        <v>0</v>
      </c>
      <c r="F468" s="34">
        <f t="shared" si="155"/>
        <v>0.42975352539062495</v>
      </c>
      <c r="G468" s="34">
        <f t="shared" si="156"/>
        <v>0.45214843749999994</v>
      </c>
      <c r="H468" s="34">
        <f t="shared" si="157"/>
        <v>0.49232182617187498</v>
      </c>
      <c r="I468" s="35">
        <f t="shared" si="158"/>
        <v>115</v>
      </c>
      <c r="J468" s="35">
        <f t="shared" si="159"/>
        <v>115</v>
      </c>
      <c r="K468" s="35">
        <f t="shared" si="160"/>
        <v>115</v>
      </c>
      <c r="L468" s="35">
        <f t="shared" si="161"/>
        <v>179</v>
      </c>
      <c r="M468" s="35">
        <f t="shared" si="162"/>
        <v>179</v>
      </c>
      <c r="N468" s="36">
        <f t="shared" si="163"/>
        <v>179</v>
      </c>
      <c r="P468" s="48">
        <f>IF(INDEX('Sample Input'!$C$6:$P$6,MATCH(C468,'Sample Input'!$C$9:$P$9,1))&gt;='Sample Input'!$O$9,FORECAST(C468,INDEX('Sample Input'!$C$6:$P$6,MATCH(C468,'Sample Input'!$C$9:$P$9,1)-1):INDEX('Sample Input'!$C$6:$P$6,MATCH(C468,'Sample Input'!$C$9:$P$9,1)),INDEX('Sample Input'!$C$9:$P$9,MATCH(C468,'Sample Input'!$C$9:$P$9,1)-1):INDEX('Sample Input'!$C$9:$P$9,MATCH(C468,'Sample Input'!$C$9:$P$9,1))),FORECAST(C468,INDEX('Sample Input'!$C$6:$P$6,MATCH(C468,'Sample Input'!$C$9:$P$9,1)):INDEX('Sample Input'!$C$6:$P$6,MATCH(C468,'Sample Input'!$C$9:$P$9,1)+1),INDEX('Sample Input'!$C$9:$P$9,MATCH(C468,'Sample Input'!$C$9:$P$9,1)):INDEX('Sample Input'!$C$9:$P$9,MATCH(C468,'Sample Input'!$C$9:$P$9,1)+1)))</f>
        <v>73.033135307467177</v>
      </c>
      <c r="Q468" s="49">
        <f>IF(INDEX('Sample Input'!$C$9:$P$9,MATCH(C468,'Sample Input'!$C$9:$P$9,1))&gt;=20,FORECAST(C468,INDEX('Sample Input'!$C$7:$P$7,MATCH(C468,'Sample Input'!$C$9:$P$9,1)-1):INDEX('Sample Input'!$C$7:$P$7,MATCH(C468,'Sample Input'!$C$9:$P$9,1)),INDEX('Sample Input'!$C$9:$P$9,MATCH(C468,'Sample Input'!$C$9:$P$9,1)-1):INDEX('Sample Input'!$C$9:$P$9,MATCH(C468,'Sample Input'!$C$9:$P$9,1))),FORECAST(C468,INDEX('Sample Input'!$C$7:$P$7,MATCH(C468,'Sample Input'!$C$9:$P$9,1)):INDEX('Sample Input'!$C$7:$P$7,MATCH(C468,'Sample Input'!$C$9:$P$9,1)+1),INDEX('Sample Input'!$C$9:$P$9,MATCH(C468,'Sample Input'!$C$9:$P$9,1)):INDEX('Sample Input'!$C$9:$P$9,MATCH(C468,'Sample Input'!$C$9:$P$9,1)+1)))</f>
        <v>0</v>
      </c>
      <c r="R468" s="50">
        <f>IF(INDEX('Sample Input'!$C$9:$P$9,MATCH(C468,'Sample Input'!$C$9:$P$9,1))&gt;=20,FORECAST(C468,INDEX('Sample Input'!$C$8:$P$8,MATCH(C468,'Sample Input'!$C$9:$P$9,1)-1):INDEX('Sample Input'!$C$8:$P$8,MATCH(C468,'Sample Input'!$C$9:$P$9,1)),INDEX('Sample Input'!$C$9:$P$9,MATCH(C468,'Sample Input'!$C$9:$P$9,1)-1):INDEX('Sample Input'!$C$9:$P$9,MATCH(C468,'Sample Input'!$C$9:$P$9,1))),FORECAST(C468,INDEX('Sample Input'!$C$8:$P$8,MATCH(C468,'Sample Input'!$C$9:$P$9,1)):INDEX('Sample Input'!$C$8:$P$8,MATCH(C468,'Sample Input'!$C$9:$P$9,1)+1),INDEX('Sample Input'!$C$9:$P$9,MATCH(C468,'Sample Input'!$C$9:$P$9,1)):INDEX('Sample Input'!$C$9:$P$9,MATCH(C468,'Sample Input'!$C$9:$P$9,1)+1)))</f>
        <v>0</v>
      </c>
      <c r="T468" s="32">
        <f t="shared" si="164"/>
        <v>73.033135307467177</v>
      </c>
      <c r="U468" s="33">
        <f t="shared" si="165"/>
        <v>0</v>
      </c>
      <c r="V468" s="33">
        <f t="shared" si="166"/>
        <v>0</v>
      </c>
      <c r="W468" s="34">
        <f t="shared" si="167"/>
        <v>0.42975352539062495</v>
      </c>
      <c r="X468" s="34">
        <f t="shared" si="168"/>
        <v>0.45214843749999994</v>
      </c>
      <c r="Y468" s="34">
        <f t="shared" si="169"/>
        <v>0.49232182617187498</v>
      </c>
      <c r="Z468" s="35">
        <f t="shared" si="170"/>
        <v>115</v>
      </c>
      <c r="AA468" s="35">
        <f t="shared" si="171"/>
        <v>115</v>
      </c>
      <c r="AB468" s="35">
        <f t="shared" si="172"/>
        <v>115</v>
      </c>
      <c r="AC468" s="35">
        <f t="shared" si="173"/>
        <v>179</v>
      </c>
      <c r="AD468" s="35">
        <f t="shared" si="174"/>
        <v>179</v>
      </c>
      <c r="AE468" s="36">
        <f t="shared" si="175"/>
        <v>179</v>
      </c>
    </row>
    <row r="469" spans="1:31" x14ac:dyDescent="0.25">
      <c r="A469" s="56">
        <v>464</v>
      </c>
      <c r="C469" s="32">
        <f t="shared" si="154"/>
        <v>73.097187944889583</v>
      </c>
      <c r="D469" s="33">
        <f>IF(INDEX('Sample Input'!$C$9:$P$9,MATCH(C469,'Sample Input'!$C$9:$P$9,1))&gt;=20,FORECAST(C469,INDEX('Sample Input'!$C$10:$P$10,MATCH(C469,'Sample Input'!$C$9:$P$9,1)-1):INDEX('Sample Input'!$C$10:$P$10,MATCH(C469,'Sample Input'!$C$9:$P$9,1)),INDEX('Sample Input'!$C$9:$P$9,MATCH(C469,'Sample Input'!$C$9:$P$9,1)-1):INDEX('Sample Input'!$C$9:$P$9,MATCH(C469,'Sample Input'!$C$9:$P$9,1))),FORECAST(C469,INDEX('Sample Input'!$C$10:$P$10,MATCH(C469,'Sample Input'!$C$9:$P$9,1)):INDEX('Sample Input'!$C$10:$P$10,MATCH(C469,'Sample Input'!$C$9:$P$9,1)+1),INDEX('Sample Input'!$C$9:$P$9,MATCH(C469,'Sample Input'!$C$9:$P$9,1)):INDEX('Sample Input'!$C$9:$P$9,MATCH(C469,'Sample Input'!$C$9:$P$9,1)+1)))</f>
        <v>0</v>
      </c>
      <c r="E469" s="33">
        <f>IF(INDEX('Sample Input'!$C$9:$P$9,MATCH(C469,'Sample Input'!$C$9:$P$9,1))&gt;=20,FORECAST(C469,INDEX('Sample Input'!$C$11:$P$11,MATCH(C469,'Sample Input'!$C$9:$P$9,1)-1):INDEX('Sample Input'!$C$11:$P$11,MATCH(C469,'Sample Input'!$C$9:$P$9,1)),INDEX('Sample Input'!$C$9:$P$9,MATCH(C469,'Sample Input'!$C$9:$P$9,1)-1):INDEX('Sample Input'!$C$9:$P$9,MATCH(C469,'Sample Input'!$C$9:$P$9,1))),FORECAST(C469,INDEX('Sample Input'!$C$11:$P$11,MATCH(C469,'Sample Input'!$C$9:$P$9,1)):INDEX('Sample Input'!$C$11:$P$11,MATCH(C469,'Sample Input'!$C$9:$P$9,1)+1),INDEX('Sample Input'!$C$9:$P$9,MATCH(C469,'Sample Input'!$C$9:$P$9,1)):INDEX('Sample Input'!$C$9:$P$9,MATCH(C469,'Sample Input'!$C$9:$P$9,1)+1)))</f>
        <v>0</v>
      </c>
      <c r="F469" s="34">
        <f t="shared" si="155"/>
        <v>0.43068171875000011</v>
      </c>
      <c r="G469" s="34">
        <f t="shared" si="156"/>
        <v>0.45312500000000011</v>
      </c>
      <c r="H469" s="34">
        <f t="shared" si="157"/>
        <v>0.49338515625000018</v>
      </c>
      <c r="I469" s="35">
        <f t="shared" si="158"/>
        <v>116</v>
      </c>
      <c r="J469" s="35">
        <f t="shared" si="159"/>
        <v>116</v>
      </c>
      <c r="K469" s="35">
        <f t="shared" si="160"/>
        <v>116</v>
      </c>
      <c r="L469" s="35">
        <f t="shared" si="161"/>
        <v>179</v>
      </c>
      <c r="M469" s="35">
        <f t="shared" si="162"/>
        <v>179</v>
      </c>
      <c r="N469" s="36">
        <f t="shared" si="163"/>
        <v>179</v>
      </c>
      <c r="P469" s="48">
        <f>IF(INDEX('Sample Input'!$C$6:$P$6,MATCH(C469,'Sample Input'!$C$9:$P$9,1))&gt;='Sample Input'!$O$9,FORECAST(C469,INDEX('Sample Input'!$C$6:$P$6,MATCH(C469,'Sample Input'!$C$9:$P$9,1)-1):INDEX('Sample Input'!$C$6:$P$6,MATCH(C469,'Sample Input'!$C$9:$P$9,1)),INDEX('Sample Input'!$C$9:$P$9,MATCH(C469,'Sample Input'!$C$9:$P$9,1)-1):INDEX('Sample Input'!$C$9:$P$9,MATCH(C469,'Sample Input'!$C$9:$P$9,1))),FORECAST(C469,INDEX('Sample Input'!$C$6:$P$6,MATCH(C469,'Sample Input'!$C$9:$P$9,1)):INDEX('Sample Input'!$C$6:$P$6,MATCH(C469,'Sample Input'!$C$9:$P$9,1)+1),INDEX('Sample Input'!$C$9:$P$9,MATCH(C469,'Sample Input'!$C$9:$P$9,1)):INDEX('Sample Input'!$C$9:$P$9,MATCH(C469,'Sample Input'!$C$9:$P$9,1)+1)))</f>
        <v>73.097187944889583</v>
      </c>
      <c r="Q469" s="49">
        <f>IF(INDEX('Sample Input'!$C$9:$P$9,MATCH(C469,'Sample Input'!$C$9:$P$9,1))&gt;=20,FORECAST(C469,INDEX('Sample Input'!$C$7:$P$7,MATCH(C469,'Sample Input'!$C$9:$P$9,1)-1):INDEX('Sample Input'!$C$7:$P$7,MATCH(C469,'Sample Input'!$C$9:$P$9,1)),INDEX('Sample Input'!$C$9:$P$9,MATCH(C469,'Sample Input'!$C$9:$P$9,1)-1):INDEX('Sample Input'!$C$9:$P$9,MATCH(C469,'Sample Input'!$C$9:$P$9,1))),FORECAST(C469,INDEX('Sample Input'!$C$7:$P$7,MATCH(C469,'Sample Input'!$C$9:$P$9,1)):INDEX('Sample Input'!$C$7:$P$7,MATCH(C469,'Sample Input'!$C$9:$P$9,1)+1),INDEX('Sample Input'!$C$9:$P$9,MATCH(C469,'Sample Input'!$C$9:$P$9,1)):INDEX('Sample Input'!$C$9:$P$9,MATCH(C469,'Sample Input'!$C$9:$P$9,1)+1)))</f>
        <v>0</v>
      </c>
      <c r="R469" s="50">
        <f>IF(INDEX('Sample Input'!$C$9:$P$9,MATCH(C469,'Sample Input'!$C$9:$P$9,1))&gt;=20,FORECAST(C469,INDEX('Sample Input'!$C$8:$P$8,MATCH(C469,'Sample Input'!$C$9:$P$9,1)-1):INDEX('Sample Input'!$C$8:$P$8,MATCH(C469,'Sample Input'!$C$9:$P$9,1)),INDEX('Sample Input'!$C$9:$P$9,MATCH(C469,'Sample Input'!$C$9:$P$9,1)-1):INDEX('Sample Input'!$C$9:$P$9,MATCH(C469,'Sample Input'!$C$9:$P$9,1))),FORECAST(C469,INDEX('Sample Input'!$C$8:$P$8,MATCH(C469,'Sample Input'!$C$9:$P$9,1)):INDEX('Sample Input'!$C$8:$P$8,MATCH(C469,'Sample Input'!$C$9:$P$9,1)+1),INDEX('Sample Input'!$C$9:$P$9,MATCH(C469,'Sample Input'!$C$9:$P$9,1)):INDEX('Sample Input'!$C$9:$P$9,MATCH(C469,'Sample Input'!$C$9:$P$9,1)+1)))</f>
        <v>0</v>
      </c>
      <c r="T469" s="32">
        <f t="shared" si="164"/>
        <v>73.097187944889583</v>
      </c>
      <c r="U469" s="33">
        <f t="shared" si="165"/>
        <v>0</v>
      </c>
      <c r="V469" s="33">
        <f t="shared" si="166"/>
        <v>0</v>
      </c>
      <c r="W469" s="34">
        <f t="shared" si="167"/>
        <v>0.43068171875000011</v>
      </c>
      <c r="X469" s="34">
        <f t="shared" si="168"/>
        <v>0.45312500000000011</v>
      </c>
      <c r="Y469" s="34">
        <f t="shared" si="169"/>
        <v>0.49338515625000018</v>
      </c>
      <c r="Z469" s="35">
        <f t="shared" si="170"/>
        <v>116</v>
      </c>
      <c r="AA469" s="35">
        <f t="shared" si="171"/>
        <v>116</v>
      </c>
      <c r="AB469" s="35">
        <f t="shared" si="172"/>
        <v>116</v>
      </c>
      <c r="AC469" s="35">
        <f t="shared" si="173"/>
        <v>179</v>
      </c>
      <c r="AD469" s="35">
        <f t="shared" si="174"/>
        <v>179</v>
      </c>
      <c r="AE469" s="36">
        <f t="shared" si="175"/>
        <v>179</v>
      </c>
    </row>
    <row r="470" spans="1:31" x14ac:dyDescent="0.25">
      <c r="A470" s="56">
        <v>465</v>
      </c>
      <c r="C470" s="32">
        <f t="shared" si="154"/>
        <v>73.161148618647246</v>
      </c>
      <c r="D470" s="33">
        <f>IF(INDEX('Sample Input'!$C$9:$P$9,MATCH(C470,'Sample Input'!$C$9:$P$9,1))&gt;=20,FORECAST(C470,INDEX('Sample Input'!$C$10:$P$10,MATCH(C470,'Sample Input'!$C$9:$P$9,1)-1):INDEX('Sample Input'!$C$10:$P$10,MATCH(C470,'Sample Input'!$C$9:$P$9,1)),INDEX('Sample Input'!$C$9:$P$9,MATCH(C470,'Sample Input'!$C$9:$P$9,1)-1):INDEX('Sample Input'!$C$9:$P$9,MATCH(C470,'Sample Input'!$C$9:$P$9,1))),FORECAST(C470,INDEX('Sample Input'!$C$10:$P$10,MATCH(C470,'Sample Input'!$C$9:$P$9,1)):INDEX('Sample Input'!$C$10:$P$10,MATCH(C470,'Sample Input'!$C$9:$P$9,1)+1),INDEX('Sample Input'!$C$9:$P$9,MATCH(C470,'Sample Input'!$C$9:$P$9,1)):INDEX('Sample Input'!$C$9:$P$9,MATCH(C470,'Sample Input'!$C$9:$P$9,1)+1)))</f>
        <v>0</v>
      </c>
      <c r="E470" s="33">
        <f>IF(INDEX('Sample Input'!$C$9:$P$9,MATCH(C470,'Sample Input'!$C$9:$P$9,1))&gt;=20,FORECAST(C470,INDEX('Sample Input'!$C$11:$P$11,MATCH(C470,'Sample Input'!$C$9:$P$9,1)-1):INDEX('Sample Input'!$C$11:$P$11,MATCH(C470,'Sample Input'!$C$9:$P$9,1)),INDEX('Sample Input'!$C$9:$P$9,MATCH(C470,'Sample Input'!$C$9:$P$9,1)-1):INDEX('Sample Input'!$C$9:$P$9,MATCH(C470,'Sample Input'!$C$9:$P$9,1))),FORECAST(C470,INDEX('Sample Input'!$C$11:$P$11,MATCH(C470,'Sample Input'!$C$9:$P$9,1)):INDEX('Sample Input'!$C$11:$P$11,MATCH(C470,'Sample Input'!$C$9:$P$9,1)+1),INDEX('Sample Input'!$C$9:$P$9,MATCH(C470,'Sample Input'!$C$9:$P$9,1)):INDEX('Sample Input'!$C$9:$P$9,MATCH(C470,'Sample Input'!$C$9:$P$9,1)+1)))</f>
        <v>0</v>
      </c>
      <c r="F470" s="34">
        <f t="shared" si="155"/>
        <v>0.43160991210937499</v>
      </c>
      <c r="G470" s="34">
        <f t="shared" si="156"/>
        <v>0.4541015625</v>
      </c>
      <c r="H470" s="34">
        <f t="shared" si="157"/>
        <v>0.49444848632812505</v>
      </c>
      <c r="I470" s="35">
        <f t="shared" si="158"/>
        <v>116</v>
      </c>
      <c r="J470" s="35">
        <f t="shared" si="159"/>
        <v>116</v>
      </c>
      <c r="K470" s="35">
        <f t="shared" si="160"/>
        <v>116</v>
      </c>
      <c r="L470" s="35">
        <f t="shared" si="161"/>
        <v>180</v>
      </c>
      <c r="M470" s="35">
        <f t="shared" si="162"/>
        <v>180</v>
      </c>
      <c r="N470" s="36">
        <f t="shared" si="163"/>
        <v>180</v>
      </c>
      <c r="P470" s="48">
        <f>IF(INDEX('Sample Input'!$C$6:$P$6,MATCH(C470,'Sample Input'!$C$9:$P$9,1))&gt;='Sample Input'!$O$9,FORECAST(C470,INDEX('Sample Input'!$C$6:$P$6,MATCH(C470,'Sample Input'!$C$9:$P$9,1)-1):INDEX('Sample Input'!$C$6:$P$6,MATCH(C470,'Sample Input'!$C$9:$P$9,1)),INDEX('Sample Input'!$C$9:$P$9,MATCH(C470,'Sample Input'!$C$9:$P$9,1)-1):INDEX('Sample Input'!$C$9:$P$9,MATCH(C470,'Sample Input'!$C$9:$P$9,1))),FORECAST(C470,INDEX('Sample Input'!$C$6:$P$6,MATCH(C470,'Sample Input'!$C$9:$P$9,1)):INDEX('Sample Input'!$C$6:$P$6,MATCH(C470,'Sample Input'!$C$9:$P$9,1)+1),INDEX('Sample Input'!$C$9:$P$9,MATCH(C470,'Sample Input'!$C$9:$P$9,1)):INDEX('Sample Input'!$C$9:$P$9,MATCH(C470,'Sample Input'!$C$9:$P$9,1)+1)))</f>
        <v>73.161148618647246</v>
      </c>
      <c r="Q470" s="49">
        <f>IF(INDEX('Sample Input'!$C$9:$P$9,MATCH(C470,'Sample Input'!$C$9:$P$9,1))&gt;=20,FORECAST(C470,INDEX('Sample Input'!$C$7:$P$7,MATCH(C470,'Sample Input'!$C$9:$P$9,1)-1):INDEX('Sample Input'!$C$7:$P$7,MATCH(C470,'Sample Input'!$C$9:$P$9,1)),INDEX('Sample Input'!$C$9:$P$9,MATCH(C470,'Sample Input'!$C$9:$P$9,1)-1):INDEX('Sample Input'!$C$9:$P$9,MATCH(C470,'Sample Input'!$C$9:$P$9,1))),FORECAST(C470,INDEX('Sample Input'!$C$7:$P$7,MATCH(C470,'Sample Input'!$C$9:$P$9,1)):INDEX('Sample Input'!$C$7:$P$7,MATCH(C470,'Sample Input'!$C$9:$P$9,1)+1),INDEX('Sample Input'!$C$9:$P$9,MATCH(C470,'Sample Input'!$C$9:$P$9,1)):INDEX('Sample Input'!$C$9:$P$9,MATCH(C470,'Sample Input'!$C$9:$P$9,1)+1)))</f>
        <v>0</v>
      </c>
      <c r="R470" s="50">
        <f>IF(INDEX('Sample Input'!$C$9:$P$9,MATCH(C470,'Sample Input'!$C$9:$P$9,1))&gt;=20,FORECAST(C470,INDEX('Sample Input'!$C$8:$P$8,MATCH(C470,'Sample Input'!$C$9:$P$9,1)-1):INDEX('Sample Input'!$C$8:$P$8,MATCH(C470,'Sample Input'!$C$9:$P$9,1)),INDEX('Sample Input'!$C$9:$P$9,MATCH(C470,'Sample Input'!$C$9:$P$9,1)-1):INDEX('Sample Input'!$C$9:$P$9,MATCH(C470,'Sample Input'!$C$9:$P$9,1))),FORECAST(C470,INDEX('Sample Input'!$C$8:$P$8,MATCH(C470,'Sample Input'!$C$9:$P$9,1)):INDEX('Sample Input'!$C$8:$P$8,MATCH(C470,'Sample Input'!$C$9:$P$9,1)+1),INDEX('Sample Input'!$C$9:$P$9,MATCH(C470,'Sample Input'!$C$9:$P$9,1)):INDEX('Sample Input'!$C$9:$P$9,MATCH(C470,'Sample Input'!$C$9:$P$9,1)+1)))</f>
        <v>0</v>
      </c>
      <c r="T470" s="32">
        <f t="shared" si="164"/>
        <v>73.161148618647246</v>
      </c>
      <c r="U470" s="33">
        <f t="shared" si="165"/>
        <v>0</v>
      </c>
      <c r="V470" s="33">
        <f t="shared" si="166"/>
        <v>0</v>
      </c>
      <c r="W470" s="34">
        <f t="shared" si="167"/>
        <v>0.43160991210937499</v>
      </c>
      <c r="X470" s="34">
        <f t="shared" si="168"/>
        <v>0.4541015625</v>
      </c>
      <c r="Y470" s="34">
        <f t="shared" si="169"/>
        <v>0.49444848632812505</v>
      </c>
      <c r="Z470" s="35">
        <f t="shared" si="170"/>
        <v>116</v>
      </c>
      <c r="AA470" s="35">
        <f t="shared" si="171"/>
        <v>116</v>
      </c>
      <c r="AB470" s="35">
        <f t="shared" si="172"/>
        <v>116</v>
      </c>
      <c r="AC470" s="35">
        <f t="shared" si="173"/>
        <v>180</v>
      </c>
      <c r="AD470" s="35">
        <f t="shared" si="174"/>
        <v>180</v>
      </c>
      <c r="AE470" s="36">
        <f t="shared" si="175"/>
        <v>180</v>
      </c>
    </row>
    <row r="471" spans="1:31" x14ac:dyDescent="0.25">
      <c r="A471" s="56">
        <v>466</v>
      </c>
      <c r="C471" s="32">
        <f t="shared" si="154"/>
        <v>73.225017658123392</v>
      </c>
      <c r="D471" s="33">
        <f>IF(INDEX('Sample Input'!$C$9:$P$9,MATCH(C471,'Sample Input'!$C$9:$P$9,1))&gt;=20,FORECAST(C471,INDEX('Sample Input'!$C$10:$P$10,MATCH(C471,'Sample Input'!$C$9:$P$9,1)-1):INDEX('Sample Input'!$C$10:$P$10,MATCH(C471,'Sample Input'!$C$9:$P$9,1)),INDEX('Sample Input'!$C$9:$P$9,MATCH(C471,'Sample Input'!$C$9:$P$9,1)-1):INDEX('Sample Input'!$C$9:$P$9,MATCH(C471,'Sample Input'!$C$9:$P$9,1))),FORECAST(C471,INDEX('Sample Input'!$C$10:$P$10,MATCH(C471,'Sample Input'!$C$9:$P$9,1)):INDEX('Sample Input'!$C$10:$P$10,MATCH(C471,'Sample Input'!$C$9:$P$9,1)+1),INDEX('Sample Input'!$C$9:$P$9,MATCH(C471,'Sample Input'!$C$9:$P$9,1)):INDEX('Sample Input'!$C$9:$P$9,MATCH(C471,'Sample Input'!$C$9:$P$9,1)+1)))</f>
        <v>0</v>
      </c>
      <c r="E471" s="33">
        <f>IF(INDEX('Sample Input'!$C$9:$P$9,MATCH(C471,'Sample Input'!$C$9:$P$9,1))&gt;=20,FORECAST(C471,INDEX('Sample Input'!$C$11:$P$11,MATCH(C471,'Sample Input'!$C$9:$P$9,1)-1):INDEX('Sample Input'!$C$11:$P$11,MATCH(C471,'Sample Input'!$C$9:$P$9,1)),INDEX('Sample Input'!$C$9:$P$9,MATCH(C471,'Sample Input'!$C$9:$P$9,1)-1):INDEX('Sample Input'!$C$9:$P$9,MATCH(C471,'Sample Input'!$C$9:$P$9,1))),FORECAST(C471,INDEX('Sample Input'!$C$11:$P$11,MATCH(C471,'Sample Input'!$C$9:$P$9,1)):INDEX('Sample Input'!$C$11:$P$11,MATCH(C471,'Sample Input'!$C$9:$P$9,1)+1),INDEX('Sample Input'!$C$9:$P$9,MATCH(C471,'Sample Input'!$C$9:$P$9,1)):INDEX('Sample Input'!$C$9:$P$9,MATCH(C471,'Sample Input'!$C$9:$P$9,1)+1)))</f>
        <v>0</v>
      </c>
      <c r="F471" s="34">
        <f t="shared" si="155"/>
        <v>0.43253810546875004</v>
      </c>
      <c r="G471" s="34">
        <f t="shared" si="156"/>
        <v>0.45507812500000006</v>
      </c>
      <c r="H471" s="34">
        <f t="shared" si="157"/>
        <v>0.49551181640625008</v>
      </c>
      <c r="I471" s="35">
        <f t="shared" si="158"/>
        <v>116</v>
      </c>
      <c r="J471" s="35">
        <f t="shared" si="159"/>
        <v>116</v>
      </c>
      <c r="K471" s="35">
        <f t="shared" si="160"/>
        <v>116</v>
      </c>
      <c r="L471" s="35">
        <f t="shared" si="161"/>
        <v>180</v>
      </c>
      <c r="M471" s="35">
        <f t="shared" si="162"/>
        <v>180</v>
      </c>
      <c r="N471" s="36">
        <f t="shared" si="163"/>
        <v>180</v>
      </c>
      <c r="P471" s="48">
        <f>IF(INDEX('Sample Input'!$C$6:$P$6,MATCH(C471,'Sample Input'!$C$9:$P$9,1))&gt;='Sample Input'!$O$9,FORECAST(C471,INDEX('Sample Input'!$C$6:$P$6,MATCH(C471,'Sample Input'!$C$9:$P$9,1)-1):INDEX('Sample Input'!$C$6:$P$6,MATCH(C471,'Sample Input'!$C$9:$P$9,1)),INDEX('Sample Input'!$C$9:$P$9,MATCH(C471,'Sample Input'!$C$9:$P$9,1)-1):INDEX('Sample Input'!$C$9:$P$9,MATCH(C471,'Sample Input'!$C$9:$P$9,1))),FORECAST(C471,INDEX('Sample Input'!$C$6:$P$6,MATCH(C471,'Sample Input'!$C$9:$P$9,1)):INDEX('Sample Input'!$C$6:$P$6,MATCH(C471,'Sample Input'!$C$9:$P$9,1)+1),INDEX('Sample Input'!$C$9:$P$9,MATCH(C471,'Sample Input'!$C$9:$P$9,1)):INDEX('Sample Input'!$C$9:$P$9,MATCH(C471,'Sample Input'!$C$9:$P$9,1)+1)))</f>
        <v>73.225017658123392</v>
      </c>
      <c r="Q471" s="49">
        <f>IF(INDEX('Sample Input'!$C$9:$P$9,MATCH(C471,'Sample Input'!$C$9:$P$9,1))&gt;=20,FORECAST(C471,INDEX('Sample Input'!$C$7:$P$7,MATCH(C471,'Sample Input'!$C$9:$P$9,1)-1):INDEX('Sample Input'!$C$7:$P$7,MATCH(C471,'Sample Input'!$C$9:$P$9,1)),INDEX('Sample Input'!$C$9:$P$9,MATCH(C471,'Sample Input'!$C$9:$P$9,1)-1):INDEX('Sample Input'!$C$9:$P$9,MATCH(C471,'Sample Input'!$C$9:$P$9,1))),FORECAST(C471,INDEX('Sample Input'!$C$7:$P$7,MATCH(C471,'Sample Input'!$C$9:$P$9,1)):INDEX('Sample Input'!$C$7:$P$7,MATCH(C471,'Sample Input'!$C$9:$P$9,1)+1),INDEX('Sample Input'!$C$9:$P$9,MATCH(C471,'Sample Input'!$C$9:$P$9,1)):INDEX('Sample Input'!$C$9:$P$9,MATCH(C471,'Sample Input'!$C$9:$P$9,1)+1)))</f>
        <v>0</v>
      </c>
      <c r="R471" s="50">
        <f>IF(INDEX('Sample Input'!$C$9:$P$9,MATCH(C471,'Sample Input'!$C$9:$P$9,1))&gt;=20,FORECAST(C471,INDEX('Sample Input'!$C$8:$P$8,MATCH(C471,'Sample Input'!$C$9:$P$9,1)-1):INDEX('Sample Input'!$C$8:$P$8,MATCH(C471,'Sample Input'!$C$9:$P$9,1)),INDEX('Sample Input'!$C$9:$P$9,MATCH(C471,'Sample Input'!$C$9:$P$9,1)-1):INDEX('Sample Input'!$C$9:$P$9,MATCH(C471,'Sample Input'!$C$9:$P$9,1))),FORECAST(C471,INDEX('Sample Input'!$C$8:$P$8,MATCH(C471,'Sample Input'!$C$9:$P$9,1)):INDEX('Sample Input'!$C$8:$P$8,MATCH(C471,'Sample Input'!$C$9:$P$9,1)+1),INDEX('Sample Input'!$C$9:$P$9,MATCH(C471,'Sample Input'!$C$9:$P$9,1)):INDEX('Sample Input'!$C$9:$P$9,MATCH(C471,'Sample Input'!$C$9:$P$9,1)+1)))</f>
        <v>0</v>
      </c>
      <c r="T471" s="32">
        <f t="shared" si="164"/>
        <v>73.225017658123392</v>
      </c>
      <c r="U471" s="33">
        <f t="shared" si="165"/>
        <v>0</v>
      </c>
      <c r="V471" s="33">
        <f t="shared" si="166"/>
        <v>0</v>
      </c>
      <c r="W471" s="34">
        <f t="shared" si="167"/>
        <v>0.43253810546875004</v>
      </c>
      <c r="X471" s="34">
        <f t="shared" si="168"/>
        <v>0.45507812500000006</v>
      </c>
      <c r="Y471" s="34">
        <f t="shared" si="169"/>
        <v>0.49551181640625008</v>
      </c>
      <c r="Z471" s="35">
        <f t="shared" si="170"/>
        <v>116</v>
      </c>
      <c r="AA471" s="35">
        <f t="shared" si="171"/>
        <v>116</v>
      </c>
      <c r="AB471" s="35">
        <f t="shared" si="172"/>
        <v>116</v>
      </c>
      <c r="AC471" s="35">
        <f t="shared" si="173"/>
        <v>180</v>
      </c>
      <c r="AD471" s="35">
        <f t="shared" si="174"/>
        <v>180</v>
      </c>
      <c r="AE471" s="36">
        <f t="shared" si="175"/>
        <v>180</v>
      </c>
    </row>
    <row r="472" spans="1:31" x14ac:dyDescent="0.25">
      <c r="A472" s="56">
        <v>467</v>
      </c>
      <c r="C472" s="32">
        <f t="shared" si="154"/>
        <v>73.288795390817697</v>
      </c>
      <c r="D472" s="33">
        <f>IF(INDEX('Sample Input'!$C$9:$P$9,MATCH(C472,'Sample Input'!$C$9:$P$9,1))&gt;=20,FORECAST(C472,INDEX('Sample Input'!$C$10:$P$10,MATCH(C472,'Sample Input'!$C$9:$P$9,1)-1):INDEX('Sample Input'!$C$10:$P$10,MATCH(C472,'Sample Input'!$C$9:$P$9,1)),INDEX('Sample Input'!$C$9:$P$9,MATCH(C472,'Sample Input'!$C$9:$P$9,1)-1):INDEX('Sample Input'!$C$9:$P$9,MATCH(C472,'Sample Input'!$C$9:$P$9,1))),FORECAST(C472,INDEX('Sample Input'!$C$10:$P$10,MATCH(C472,'Sample Input'!$C$9:$P$9,1)):INDEX('Sample Input'!$C$10:$P$10,MATCH(C472,'Sample Input'!$C$9:$P$9,1)+1),INDEX('Sample Input'!$C$9:$P$9,MATCH(C472,'Sample Input'!$C$9:$P$9,1)):INDEX('Sample Input'!$C$9:$P$9,MATCH(C472,'Sample Input'!$C$9:$P$9,1)+1)))</f>
        <v>0</v>
      </c>
      <c r="E472" s="33">
        <f>IF(INDEX('Sample Input'!$C$9:$P$9,MATCH(C472,'Sample Input'!$C$9:$P$9,1))&gt;=20,FORECAST(C472,INDEX('Sample Input'!$C$11:$P$11,MATCH(C472,'Sample Input'!$C$9:$P$9,1)-1):INDEX('Sample Input'!$C$11:$P$11,MATCH(C472,'Sample Input'!$C$9:$P$9,1)),INDEX('Sample Input'!$C$9:$P$9,MATCH(C472,'Sample Input'!$C$9:$P$9,1)-1):INDEX('Sample Input'!$C$9:$P$9,MATCH(C472,'Sample Input'!$C$9:$P$9,1))),FORECAST(C472,INDEX('Sample Input'!$C$11:$P$11,MATCH(C472,'Sample Input'!$C$9:$P$9,1)):INDEX('Sample Input'!$C$11:$P$11,MATCH(C472,'Sample Input'!$C$9:$P$9,1)+1),INDEX('Sample Input'!$C$9:$P$9,MATCH(C472,'Sample Input'!$C$9:$P$9,1)):INDEX('Sample Input'!$C$9:$P$9,MATCH(C472,'Sample Input'!$C$9:$P$9,1)+1)))</f>
        <v>0</v>
      </c>
      <c r="F472" s="34">
        <f t="shared" si="155"/>
        <v>0.4334662988281251</v>
      </c>
      <c r="G472" s="34">
        <f t="shared" si="156"/>
        <v>0.45605468750000006</v>
      </c>
      <c r="H472" s="34">
        <f t="shared" si="157"/>
        <v>0.49657514648437512</v>
      </c>
      <c r="I472" s="35">
        <f t="shared" si="158"/>
        <v>116</v>
      </c>
      <c r="J472" s="35">
        <f t="shared" si="159"/>
        <v>116</v>
      </c>
      <c r="K472" s="35">
        <f t="shared" si="160"/>
        <v>116</v>
      </c>
      <c r="L472" s="35">
        <f t="shared" si="161"/>
        <v>180</v>
      </c>
      <c r="M472" s="35">
        <f t="shared" si="162"/>
        <v>180</v>
      </c>
      <c r="N472" s="36">
        <f t="shared" si="163"/>
        <v>180</v>
      </c>
      <c r="P472" s="48">
        <f>IF(INDEX('Sample Input'!$C$6:$P$6,MATCH(C472,'Sample Input'!$C$9:$P$9,1))&gt;='Sample Input'!$O$9,FORECAST(C472,INDEX('Sample Input'!$C$6:$P$6,MATCH(C472,'Sample Input'!$C$9:$P$9,1)-1):INDEX('Sample Input'!$C$6:$P$6,MATCH(C472,'Sample Input'!$C$9:$P$9,1)),INDEX('Sample Input'!$C$9:$P$9,MATCH(C472,'Sample Input'!$C$9:$P$9,1)-1):INDEX('Sample Input'!$C$9:$P$9,MATCH(C472,'Sample Input'!$C$9:$P$9,1))),FORECAST(C472,INDEX('Sample Input'!$C$6:$P$6,MATCH(C472,'Sample Input'!$C$9:$P$9,1)):INDEX('Sample Input'!$C$6:$P$6,MATCH(C472,'Sample Input'!$C$9:$P$9,1)+1),INDEX('Sample Input'!$C$9:$P$9,MATCH(C472,'Sample Input'!$C$9:$P$9,1)):INDEX('Sample Input'!$C$9:$P$9,MATCH(C472,'Sample Input'!$C$9:$P$9,1)+1)))</f>
        <v>73.288795390817697</v>
      </c>
      <c r="Q472" s="49">
        <f>IF(INDEX('Sample Input'!$C$9:$P$9,MATCH(C472,'Sample Input'!$C$9:$P$9,1))&gt;=20,FORECAST(C472,INDEX('Sample Input'!$C$7:$P$7,MATCH(C472,'Sample Input'!$C$9:$P$9,1)-1):INDEX('Sample Input'!$C$7:$P$7,MATCH(C472,'Sample Input'!$C$9:$P$9,1)),INDEX('Sample Input'!$C$9:$P$9,MATCH(C472,'Sample Input'!$C$9:$P$9,1)-1):INDEX('Sample Input'!$C$9:$P$9,MATCH(C472,'Sample Input'!$C$9:$P$9,1))),FORECAST(C472,INDEX('Sample Input'!$C$7:$P$7,MATCH(C472,'Sample Input'!$C$9:$P$9,1)):INDEX('Sample Input'!$C$7:$P$7,MATCH(C472,'Sample Input'!$C$9:$P$9,1)+1),INDEX('Sample Input'!$C$9:$P$9,MATCH(C472,'Sample Input'!$C$9:$P$9,1)):INDEX('Sample Input'!$C$9:$P$9,MATCH(C472,'Sample Input'!$C$9:$P$9,1)+1)))</f>
        <v>0</v>
      </c>
      <c r="R472" s="50">
        <f>IF(INDEX('Sample Input'!$C$9:$P$9,MATCH(C472,'Sample Input'!$C$9:$P$9,1))&gt;=20,FORECAST(C472,INDEX('Sample Input'!$C$8:$P$8,MATCH(C472,'Sample Input'!$C$9:$P$9,1)-1):INDEX('Sample Input'!$C$8:$P$8,MATCH(C472,'Sample Input'!$C$9:$P$9,1)),INDEX('Sample Input'!$C$9:$P$9,MATCH(C472,'Sample Input'!$C$9:$P$9,1)-1):INDEX('Sample Input'!$C$9:$P$9,MATCH(C472,'Sample Input'!$C$9:$P$9,1))),FORECAST(C472,INDEX('Sample Input'!$C$8:$P$8,MATCH(C472,'Sample Input'!$C$9:$P$9,1)):INDEX('Sample Input'!$C$8:$P$8,MATCH(C472,'Sample Input'!$C$9:$P$9,1)+1),INDEX('Sample Input'!$C$9:$P$9,MATCH(C472,'Sample Input'!$C$9:$P$9,1)):INDEX('Sample Input'!$C$9:$P$9,MATCH(C472,'Sample Input'!$C$9:$P$9,1)+1)))</f>
        <v>0</v>
      </c>
      <c r="T472" s="32">
        <f t="shared" si="164"/>
        <v>73.288795390817697</v>
      </c>
      <c r="U472" s="33">
        <f t="shared" si="165"/>
        <v>0</v>
      </c>
      <c r="V472" s="33">
        <f t="shared" si="166"/>
        <v>0</v>
      </c>
      <c r="W472" s="34">
        <f t="shared" si="167"/>
        <v>0.4334662988281251</v>
      </c>
      <c r="X472" s="34">
        <f t="shared" si="168"/>
        <v>0.45605468750000006</v>
      </c>
      <c r="Y472" s="34">
        <f t="shared" si="169"/>
        <v>0.49657514648437512</v>
      </c>
      <c r="Z472" s="35">
        <f t="shared" si="170"/>
        <v>116</v>
      </c>
      <c r="AA472" s="35">
        <f t="shared" si="171"/>
        <v>116</v>
      </c>
      <c r="AB472" s="35">
        <f t="shared" si="172"/>
        <v>116</v>
      </c>
      <c r="AC472" s="35">
        <f t="shared" si="173"/>
        <v>180</v>
      </c>
      <c r="AD472" s="35">
        <f t="shared" si="174"/>
        <v>180</v>
      </c>
      <c r="AE472" s="36">
        <f t="shared" si="175"/>
        <v>180</v>
      </c>
    </row>
    <row r="473" spans="1:31" x14ac:dyDescent="0.25">
      <c r="A473" s="56">
        <v>468</v>
      </c>
      <c r="C473" s="32">
        <f t="shared" si="154"/>
        <v>73.352482142361055</v>
      </c>
      <c r="D473" s="33">
        <f>IF(INDEX('Sample Input'!$C$9:$P$9,MATCH(C473,'Sample Input'!$C$9:$P$9,1))&gt;=20,FORECAST(C473,INDEX('Sample Input'!$C$10:$P$10,MATCH(C473,'Sample Input'!$C$9:$P$9,1)-1):INDEX('Sample Input'!$C$10:$P$10,MATCH(C473,'Sample Input'!$C$9:$P$9,1)),INDEX('Sample Input'!$C$9:$P$9,MATCH(C473,'Sample Input'!$C$9:$P$9,1)-1):INDEX('Sample Input'!$C$9:$P$9,MATCH(C473,'Sample Input'!$C$9:$P$9,1))),FORECAST(C473,INDEX('Sample Input'!$C$10:$P$10,MATCH(C473,'Sample Input'!$C$9:$P$9,1)):INDEX('Sample Input'!$C$10:$P$10,MATCH(C473,'Sample Input'!$C$9:$P$9,1)+1),INDEX('Sample Input'!$C$9:$P$9,MATCH(C473,'Sample Input'!$C$9:$P$9,1)):INDEX('Sample Input'!$C$9:$P$9,MATCH(C473,'Sample Input'!$C$9:$P$9,1)+1)))</f>
        <v>0</v>
      </c>
      <c r="E473" s="33">
        <f>IF(INDEX('Sample Input'!$C$9:$P$9,MATCH(C473,'Sample Input'!$C$9:$P$9,1))&gt;=20,FORECAST(C473,INDEX('Sample Input'!$C$11:$P$11,MATCH(C473,'Sample Input'!$C$9:$P$9,1)-1):INDEX('Sample Input'!$C$11:$P$11,MATCH(C473,'Sample Input'!$C$9:$P$9,1)),INDEX('Sample Input'!$C$9:$P$9,MATCH(C473,'Sample Input'!$C$9:$P$9,1)-1):INDEX('Sample Input'!$C$9:$P$9,MATCH(C473,'Sample Input'!$C$9:$P$9,1))),FORECAST(C473,INDEX('Sample Input'!$C$11:$P$11,MATCH(C473,'Sample Input'!$C$9:$P$9,1)):INDEX('Sample Input'!$C$11:$P$11,MATCH(C473,'Sample Input'!$C$9:$P$9,1)+1),INDEX('Sample Input'!$C$9:$P$9,MATCH(C473,'Sample Input'!$C$9:$P$9,1)):INDEX('Sample Input'!$C$9:$P$9,MATCH(C473,'Sample Input'!$C$9:$P$9,1)+1)))</f>
        <v>0</v>
      </c>
      <c r="F473" s="34">
        <f t="shared" si="155"/>
        <v>0.43439449218750009</v>
      </c>
      <c r="G473" s="34">
        <f t="shared" si="156"/>
        <v>0.45703125000000006</v>
      </c>
      <c r="H473" s="34">
        <f t="shared" si="157"/>
        <v>0.4976384765625001</v>
      </c>
      <c r="I473" s="35">
        <f t="shared" si="158"/>
        <v>117</v>
      </c>
      <c r="J473" s="35">
        <f t="shared" si="159"/>
        <v>117</v>
      </c>
      <c r="K473" s="35">
        <f t="shared" si="160"/>
        <v>117</v>
      </c>
      <c r="L473" s="35">
        <f t="shared" si="161"/>
        <v>180</v>
      </c>
      <c r="M473" s="35">
        <f t="shared" si="162"/>
        <v>180</v>
      </c>
      <c r="N473" s="36">
        <f t="shared" si="163"/>
        <v>180</v>
      </c>
      <c r="P473" s="48">
        <f>IF(INDEX('Sample Input'!$C$6:$P$6,MATCH(C473,'Sample Input'!$C$9:$P$9,1))&gt;='Sample Input'!$O$9,FORECAST(C473,INDEX('Sample Input'!$C$6:$P$6,MATCH(C473,'Sample Input'!$C$9:$P$9,1)-1):INDEX('Sample Input'!$C$6:$P$6,MATCH(C473,'Sample Input'!$C$9:$P$9,1)),INDEX('Sample Input'!$C$9:$P$9,MATCH(C473,'Sample Input'!$C$9:$P$9,1)-1):INDEX('Sample Input'!$C$9:$P$9,MATCH(C473,'Sample Input'!$C$9:$P$9,1))),FORECAST(C473,INDEX('Sample Input'!$C$6:$P$6,MATCH(C473,'Sample Input'!$C$9:$P$9,1)):INDEX('Sample Input'!$C$6:$P$6,MATCH(C473,'Sample Input'!$C$9:$P$9,1)+1),INDEX('Sample Input'!$C$9:$P$9,MATCH(C473,'Sample Input'!$C$9:$P$9,1)):INDEX('Sample Input'!$C$9:$P$9,MATCH(C473,'Sample Input'!$C$9:$P$9,1)+1)))</f>
        <v>73.352482142361055</v>
      </c>
      <c r="Q473" s="49">
        <f>IF(INDEX('Sample Input'!$C$9:$P$9,MATCH(C473,'Sample Input'!$C$9:$P$9,1))&gt;=20,FORECAST(C473,INDEX('Sample Input'!$C$7:$P$7,MATCH(C473,'Sample Input'!$C$9:$P$9,1)-1):INDEX('Sample Input'!$C$7:$P$7,MATCH(C473,'Sample Input'!$C$9:$P$9,1)),INDEX('Sample Input'!$C$9:$P$9,MATCH(C473,'Sample Input'!$C$9:$P$9,1)-1):INDEX('Sample Input'!$C$9:$P$9,MATCH(C473,'Sample Input'!$C$9:$P$9,1))),FORECAST(C473,INDEX('Sample Input'!$C$7:$P$7,MATCH(C473,'Sample Input'!$C$9:$P$9,1)):INDEX('Sample Input'!$C$7:$P$7,MATCH(C473,'Sample Input'!$C$9:$P$9,1)+1),INDEX('Sample Input'!$C$9:$P$9,MATCH(C473,'Sample Input'!$C$9:$P$9,1)):INDEX('Sample Input'!$C$9:$P$9,MATCH(C473,'Sample Input'!$C$9:$P$9,1)+1)))</f>
        <v>0</v>
      </c>
      <c r="R473" s="50">
        <f>IF(INDEX('Sample Input'!$C$9:$P$9,MATCH(C473,'Sample Input'!$C$9:$P$9,1))&gt;=20,FORECAST(C473,INDEX('Sample Input'!$C$8:$P$8,MATCH(C473,'Sample Input'!$C$9:$P$9,1)-1):INDEX('Sample Input'!$C$8:$P$8,MATCH(C473,'Sample Input'!$C$9:$P$9,1)),INDEX('Sample Input'!$C$9:$P$9,MATCH(C473,'Sample Input'!$C$9:$P$9,1)-1):INDEX('Sample Input'!$C$9:$P$9,MATCH(C473,'Sample Input'!$C$9:$P$9,1))),FORECAST(C473,INDEX('Sample Input'!$C$8:$P$8,MATCH(C473,'Sample Input'!$C$9:$P$9,1)):INDEX('Sample Input'!$C$8:$P$8,MATCH(C473,'Sample Input'!$C$9:$P$9,1)+1),INDEX('Sample Input'!$C$9:$P$9,MATCH(C473,'Sample Input'!$C$9:$P$9,1)):INDEX('Sample Input'!$C$9:$P$9,MATCH(C473,'Sample Input'!$C$9:$P$9,1)+1)))</f>
        <v>0</v>
      </c>
      <c r="T473" s="32">
        <f t="shared" si="164"/>
        <v>73.352482142361055</v>
      </c>
      <c r="U473" s="33">
        <f t="shared" si="165"/>
        <v>0</v>
      </c>
      <c r="V473" s="33">
        <f t="shared" si="166"/>
        <v>0</v>
      </c>
      <c r="W473" s="34">
        <f t="shared" si="167"/>
        <v>0.43439449218750009</v>
      </c>
      <c r="X473" s="34">
        <f t="shared" si="168"/>
        <v>0.45703125000000006</v>
      </c>
      <c r="Y473" s="34">
        <f t="shared" si="169"/>
        <v>0.4976384765625001</v>
      </c>
      <c r="Z473" s="35">
        <f t="shared" si="170"/>
        <v>117</v>
      </c>
      <c r="AA473" s="35">
        <f t="shared" si="171"/>
        <v>117</v>
      </c>
      <c r="AB473" s="35">
        <f t="shared" si="172"/>
        <v>117</v>
      </c>
      <c r="AC473" s="35">
        <f t="shared" si="173"/>
        <v>180</v>
      </c>
      <c r="AD473" s="35">
        <f t="shared" si="174"/>
        <v>180</v>
      </c>
      <c r="AE473" s="36">
        <f t="shared" si="175"/>
        <v>180</v>
      </c>
    </row>
    <row r="474" spans="1:31" x14ac:dyDescent="0.25">
      <c r="A474" s="56">
        <v>469</v>
      </c>
      <c r="C474" s="32">
        <f t="shared" si="154"/>
        <v>73.416078236530268</v>
      </c>
      <c r="D474" s="33">
        <f>IF(INDEX('Sample Input'!$C$9:$P$9,MATCH(C474,'Sample Input'!$C$9:$P$9,1))&gt;=20,FORECAST(C474,INDEX('Sample Input'!$C$10:$P$10,MATCH(C474,'Sample Input'!$C$9:$P$9,1)-1):INDEX('Sample Input'!$C$10:$P$10,MATCH(C474,'Sample Input'!$C$9:$P$9,1)),INDEX('Sample Input'!$C$9:$P$9,MATCH(C474,'Sample Input'!$C$9:$P$9,1)-1):INDEX('Sample Input'!$C$9:$P$9,MATCH(C474,'Sample Input'!$C$9:$P$9,1))),FORECAST(C474,INDEX('Sample Input'!$C$10:$P$10,MATCH(C474,'Sample Input'!$C$9:$P$9,1)):INDEX('Sample Input'!$C$10:$P$10,MATCH(C474,'Sample Input'!$C$9:$P$9,1)+1),INDEX('Sample Input'!$C$9:$P$9,MATCH(C474,'Sample Input'!$C$9:$P$9,1)):INDEX('Sample Input'!$C$9:$P$9,MATCH(C474,'Sample Input'!$C$9:$P$9,1)+1)))</f>
        <v>0</v>
      </c>
      <c r="E474" s="33">
        <f>IF(INDEX('Sample Input'!$C$9:$P$9,MATCH(C474,'Sample Input'!$C$9:$P$9,1))&gt;=20,FORECAST(C474,INDEX('Sample Input'!$C$11:$P$11,MATCH(C474,'Sample Input'!$C$9:$P$9,1)-1):INDEX('Sample Input'!$C$11:$P$11,MATCH(C474,'Sample Input'!$C$9:$P$9,1)),INDEX('Sample Input'!$C$9:$P$9,MATCH(C474,'Sample Input'!$C$9:$P$9,1)-1):INDEX('Sample Input'!$C$9:$P$9,MATCH(C474,'Sample Input'!$C$9:$P$9,1))),FORECAST(C474,INDEX('Sample Input'!$C$11:$P$11,MATCH(C474,'Sample Input'!$C$9:$P$9,1)):INDEX('Sample Input'!$C$11:$P$11,MATCH(C474,'Sample Input'!$C$9:$P$9,1)+1),INDEX('Sample Input'!$C$9:$P$9,MATCH(C474,'Sample Input'!$C$9:$P$9,1)):INDEX('Sample Input'!$C$9:$P$9,MATCH(C474,'Sample Input'!$C$9:$P$9,1)+1)))</f>
        <v>0</v>
      </c>
      <c r="F474" s="34">
        <f t="shared" si="155"/>
        <v>0.4353226855468752</v>
      </c>
      <c r="G474" s="34">
        <f t="shared" si="156"/>
        <v>0.45800781250000017</v>
      </c>
      <c r="H474" s="34">
        <f t="shared" si="157"/>
        <v>0.49870180664062524</v>
      </c>
      <c r="I474" s="35">
        <f t="shared" si="158"/>
        <v>117</v>
      </c>
      <c r="J474" s="35">
        <f t="shared" si="159"/>
        <v>117</v>
      </c>
      <c r="K474" s="35">
        <f t="shared" si="160"/>
        <v>117</v>
      </c>
      <c r="L474" s="35">
        <f t="shared" si="161"/>
        <v>180</v>
      </c>
      <c r="M474" s="35">
        <f t="shared" si="162"/>
        <v>180</v>
      </c>
      <c r="N474" s="36">
        <f t="shared" si="163"/>
        <v>180</v>
      </c>
      <c r="P474" s="48">
        <f>IF(INDEX('Sample Input'!$C$6:$P$6,MATCH(C474,'Sample Input'!$C$9:$P$9,1))&gt;='Sample Input'!$O$9,FORECAST(C474,INDEX('Sample Input'!$C$6:$P$6,MATCH(C474,'Sample Input'!$C$9:$P$9,1)-1):INDEX('Sample Input'!$C$6:$P$6,MATCH(C474,'Sample Input'!$C$9:$P$9,1)),INDEX('Sample Input'!$C$9:$P$9,MATCH(C474,'Sample Input'!$C$9:$P$9,1)-1):INDEX('Sample Input'!$C$9:$P$9,MATCH(C474,'Sample Input'!$C$9:$P$9,1))),FORECAST(C474,INDEX('Sample Input'!$C$6:$P$6,MATCH(C474,'Sample Input'!$C$9:$P$9,1)):INDEX('Sample Input'!$C$6:$P$6,MATCH(C474,'Sample Input'!$C$9:$P$9,1)+1),INDEX('Sample Input'!$C$9:$P$9,MATCH(C474,'Sample Input'!$C$9:$P$9,1)):INDEX('Sample Input'!$C$9:$P$9,MATCH(C474,'Sample Input'!$C$9:$P$9,1)+1)))</f>
        <v>73.416078236530268</v>
      </c>
      <c r="Q474" s="49">
        <f>IF(INDEX('Sample Input'!$C$9:$P$9,MATCH(C474,'Sample Input'!$C$9:$P$9,1))&gt;=20,FORECAST(C474,INDEX('Sample Input'!$C$7:$P$7,MATCH(C474,'Sample Input'!$C$9:$P$9,1)-1):INDEX('Sample Input'!$C$7:$P$7,MATCH(C474,'Sample Input'!$C$9:$P$9,1)),INDEX('Sample Input'!$C$9:$P$9,MATCH(C474,'Sample Input'!$C$9:$P$9,1)-1):INDEX('Sample Input'!$C$9:$P$9,MATCH(C474,'Sample Input'!$C$9:$P$9,1))),FORECAST(C474,INDEX('Sample Input'!$C$7:$P$7,MATCH(C474,'Sample Input'!$C$9:$P$9,1)):INDEX('Sample Input'!$C$7:$P$7,MATCH(C474,'Sample Input'!$C$9:$P$9,1)+1),INDEX('Sample Input'!$C$9:$P$9,MATCH(C474,'Sample Input'!$C$9:$P$9,1)):INDEX('Sample Input'!$C$9:$P$9,MATCH(C474,'Sample Input'!$C$9:$P$9,1)+1)))</f>
        <v>0</v>
      </c>
      <c r="R474" s="50">
        <f>IF(INDEX('Sample Input'!$C$9:$P$9,MATCH(C474,'Sample Input'!$C$9:$P$9,1))&gt;=20,FORECAST(C474,INDEX('Sample Input'!$C$8:$P$8,MATCH(C474,'Sample Input'!$C$9:$P$9,1)-1):INDEX('Sample Input'!$C$8:$P$8,MATCH(C474,'Sample Input'!$C$9:$P$9,1)),INDEX('Sample Input'!$C$9:$P$9,MATCH(C474,'Sample Input'!$C$9:$P$9,1)-1):INDEX('Sample Input'!$C$9:$P$9,MATCH(C474,'Sample Input'!$C$9:$P$9,1))),FORECAST(C474,INDEX('Sample Input'!$C$8:$P$8,MATCH(C474,'Sample Input'!$C$9:$P$9,1)):INDEX('Sample Input'!$C$8:$P$8,MATCH(C474,'Sample Input'!$C$9:$P$9,1)+1),INDEX('Sample Input'!$C$9:$P$9,MATCH(C474,'Sample Input'!$C$9:$P$9,1)):INDEX('Sample Input'!$C$9:$P$9,MATCH(C474,'Sample Input'!$C$9:$P$9,1)+1)))</f>
        <v>0</v>
      </c>
      <c r="T474" s="32">
        <f t="shared" si="164"/>
        <v>73.416078236530268</v>
      </c>
      <c r="U474" s="33">
        <f t="shared" si="165"/>
        <v>0</v>
      </c>
      <c r="V474" s="33">
        <f t="shared" si="166"/>
        <v>0</v>
      </c>
      <c r="W474" s="34">
        <f t="shared" si="167"/>
        <v>0.4353226855468752</v>
      </c>
      <c r="X474" s="34">
        <f t="shared" si="168"/>
        <v>0.45800781250000017</v>
      </c>
      <c r="Y474" s="34">
        <f t="shared" si="169"/>
        <v>0.49870180664062524</v>
      </c>
      <c r="Z474" s="35">
        <f t="shared" si="170"/>
        <v>117</v>
      </c>
      <c r="AA474" s="35">
        <f t="shared" si="171"/>
        <v>117</v>
      </c>
      <c r="AB474" s="35">
        <f t="shared" si="172"/>
        <v>117</v>
      </c>
      <c r="AC474" s="35">
        <f t="shared" si="173"/>
        <v>180</v>
      </c>
      <c r="AD474" s="35">
        <f t="shared" si="174"/>
        <v>180</v>
      </c>
      <c r="AE474" s="36">
        <f t="shared" si="175"/>
        <v>180</v>
      </c>
    </row>
    <row r="475" spans="1:31" x14ac:dyDescent="0.25">
      <c r="A475" s="56">
        <v>470</v>
      </c>
      <c r="C475" s="32">
        <f t="shared" si="154"/>
        <v>73.479583995262416</v>
      </c>
      <c r="D475" s="33">
        <f>IF(INDEX('Sample Input'!$C$9:$P$9,MATCH(C475,'Sample Input'!$C$9:$P$9,1))&gt;=20,FORECAST(C475,INDEX('Sample Input'!$C$10:$P$10,MATCH(C475,'Sample Input'!$C$9:$P$9,1)-1):INDEX('Sample Input'!$C$10:$P$10,MATCH(C475,'Sample Input'!$C$9:$P$9,1)),INDEX('Sample Input'!$C$9:$P$9,MATCH(C475,'Sample Input'!$C$9:$P$9,1)-1):INDEX('Sample Input'!$C$9:$P$9,MATCH(C475,'Sample Input'!$C$9:$P$9,1))),FORECAST(C475,INDEX('Sample Input'!$C$10:$P$10,MATCH(C475,'Sample Input'!$C$9:$P$9,1)):INDEX('Sample Input'!$C$10:$P$10,MATCH(C475,'Sample Input'!$C$9:$P$9,1)+1),INDEX('Sample Input'!$C$9:$P$9,MATCH(C475,'Sample Input'!$C$9:$P$9,1)):INDEX('Sample Input'!$C$9:$P$9,MATCH(C475,'Sample Input'!$C$9:$P$9,1)+1)))</f>
        <v>0</v>
      </c>
      <c r="E475" s="33">
        <f>IF(INDEX('Sample Input'!$C$9:$P$9,MATCH(C475,'Sample Input'!$C$9:$P$9,1))&gt;=20,FORECAST(C475,INDEX('Sample Input'!$C$11:$P$11,MATCH(C475,'Sample Input'!$C$9:$P$9,1)-1):INDEX('Sample Input'!$C$11:$P$11,MATCH(C475,'Sample Input'!$C$9:$P$9,1)),INDEX('Sample Input'!$C$9:$P$9,MATCH(C475,'Sample Input'!$C$9:$P$9,1)-1):INDEX('Sample Input'!$C$9:$P$9,MATCH(C475,'Sample Input'!$C$9:$P$9,1))),FORECAST(C475,INDEX('Sample Input'!$C$11:$P$11,MATCH(C475,'Sample Input'!$C$9:$P$9,1)):INDEX('Sample Input'!$C$11:$P$11,MATCH(C475,'Sample Input'!$C$9:$P$9,1)+1),INDEX('Sample Input'!$C$9:$P$9,MATCH(C475,'Sample Input'!$C$9:$P$9,1)):INDEX('Sample Input'!$C$9:$P$9,MATCH(C475,'Sample Input'!$C$9:$P$9,1)+1)))</f>
        <v>0</v>
      </c>
      <c r="F475" s="34">
        <f t="shared" si="155"/>
        <v>0.43625087890625003</v>
      </c>
      <c r="G475" s="34">
        <f t="shared" si="156"/>
        <v>0.458984375</v>
      </c>
      <c r="H475" s="34">
        <f t="shared" si="157"/>
        <v>0.49976513671875006</v>
      </c>
      <c r="I475" s="35">
        <f t="shared" si="158"/>
        <v>117</v>
      </c>
      <c r="J475" s="35">
        <f t="shared" si="159"/>
        <v>117</v>
      </c>
      <c r="K475" s="35">
        <f t="shared" si="160"/>
        <v>117</v>
      </c>
      <c r="L475" s="35">
        <f t="shared" si="161"/>
        <v>180</v>
      </c>
      <c r="M475" s="35">
        <f t="shared" si="162"/>
        <v>180</v>
      </c>
      <c r="N475" s="36">
        <f t="shared" si="163"/>
        <v>180</v>
      </c>
      <c r="P475" s="48">
        <f>IF(INDEX('Sample Input'!$C$6:$P$6,MATCH(C475,'Sample Input'!$C$9:$P$9,1))&gt;='Sample Input'!$O$9,FORECAST(C475,INDEX('Sample Input'!$C$6:$P$6,MATCH(C475,'Sample Input'!$C$9:$P$9,1)-1):INDEX('Sample Input'!$C$6:$P$6,MATCH(C475,'Sample Input'!$C$9:$P$9,1)),INDEX('Sample Input'!$C$9:$P$9,MATCH(C475,'Sample Input'!$C$9:$P$9,1)-1):INDEX('Sample Input'!$C$9:$P$9,MATCH(C475,'Sample Input'!$C$9:$P$9,1))),FORECAST(C475,INDEX('Sample Input'!$C$6:$P$6,MATCH(C475,'Sample Input'!$C$9:$P$9,1)):INDEX('Sample Input'!$C$6:$P$6,MATCH(C475,'Sample Input'!$C$9:$P$9,1)+1),INDEX('Sample Input'!$C$9:$P$9,MATCH(C475,'Sample Input'!$C$9:$P$9,1)):INDEX('Sample Input'!$C$9:$P$9,MATCH(C475,'Sample Input'!$C$9:$P$9,1)+1)))</f>
        <v>73.479583995262416</v>
      </c>
      <c r="Q475" s="49">
        <f>IF(INDEX('Sample Input'!$C$9:$P$9,MATCH(C475,'Sample Input'!$C$9:$P$9,1))&gt;=20,FORECAST(C475,INDEX('Sample Input'!$C$7:$P$7,MATCH(C475,'Sample Input'!$C$9:$P$9,1)-1):INDEX('Sample Input'!$C$7:$P$7,MATCH(C475,'Sample Input'!$C$9:$P$9,1)),INDEX('Sample Input'!$C$9:$P$9,MATCH(C475,'Sample Input'!$C$9:$P$9,1)-1):INDEX('Sample Input'!$C$9:$P$9,MATCH(C475,'Sample Input'!$C$9:$P$9,1))),FORECAST(C475,INDEX('Sample Input'!$C$7:$P$7,MATCH(C475,'Sample Input'!$C$9:$P$9,1)):INDEX('Sample Input'!$C$7:$P$7,MATCH(C475,'Sample Input'!$C$9:$P$9,1)+1),INDEX('Sample Input'!$C$9:$P$9,MATCH(C475,'Sample Input'!$C$9:$P$9,1)):INDEX('Sample Input'!$C$9:$P$9,MATCH(C475,'Sample Input'!$C$9:$P$9,1)+1)))</f>
        <v>0</v>
      </c>
      <c r="R475" s="50">
        <f>IF(INDEX('Sample Input'!$C$9:$P$9,MATCH(C475,'Sample Input'!$C$9:$P$9,1))&gt;=20,FORECAST(C475,INDEX('Sample Input'!$C$8:$P$8,MATCH(C475,'Sample Input'!$C$9:$P$9,1)-1):INDEX('Sample Input'!$C$8:$P$8,MATCH(C475,'Sample Input'!$C$9:$P$9,1)),INDEX('Sample Input'!$C$9:$P$9,MATCH(C475,'Sample Input'!$C$9:$P$9,1)-1):INDEX('Sample Input'!$C$9:$P$9,MATCH(C475,'Sample Input'!$C$9:$P$9,1))),FORECAST(C475,INDEX('Sample Input'!$C$8:$P$8,MATCH(C475,'Sample Input'!$C$9:$P$9,1)):INDEX('Sample Input'!$C$8:$P$8,MATCH(C475,'Sample Input'!$C$9:$P$9,1)+1),INDEX('Sample Input'!$C$9:$P$9,MATCH(C475,'Sample Input'!$C$9:$P$9,1)):INDEX('Sample Input'!$C$9:$P$9,MATCH(C475,'Sample Input'!$C$9:$P$9,1)+1)))</f>
        <v>0</v>
      </c>
      <c r="T475" s="32">
        <f t="shared" si="164"/>
        <v>73.479583995262416</v>
      </c>
      <c r="U475" s="33">
        <f t="shared" si="165"/>
        <v>0</v>
      </c>
      <c r="V475" s="33">
        <f t="shared" si="166"/>
        <v>0</v>
      </c>
      <c r="W475" s="34">
        <f t="shared" si="167"/>
        <v>0.43625087890625003</v>
      </c>
      <c r="X475" s="34">
        <f t="shared" si="168"/>
        <v>0.458984375</v>
      </c>
      <c r="Y475" s="34">
        <f t="shared" si="169"/>
        <v>0.49976513671875006</v>
      </c>
      <c r="Z475" s="35">
        <f t="shared" si="170"/>
        <v>117</v>
      </c>
      <c r="AA475" s="35">
        <f t="shared" si="171"/>
        <v>117</v>
      </c>
      <c r="AB475" s="35">
        <f t="shared" si="172"/>
        <v>117</v>
      </c>
      <c r="AC475" s="35">
        <f t="shared" si="173"/>
        <v>180</v>
      </c>
      <c r="AD475" s="35">
        <f t="shared" si="174"/>
        <v>180</v>
      </c>
      <c r="AE475" s="36">
        <f t="shared" si="175"/>
        <v>180</v>
      </c>
    </row>
    <row r="476" spans="1:31" x14ac:dyDescent="0.25">
      <c r="A476" s="56">
        <v>471</v>
      </c>
      <c r="C476" s="32">
        <f t="shared" si="154"/>
        <v>73.542999738669366</v>
      </c>
      <c r="D476" s="33">
        <f>IF(INDEX('Sample Input'!$C$9:$P$9,MATCH(C476,'Sample Input'!$C$9:$P$9,1))&gt;=20,FORECAST(C476,INDEX('Sample Input'!$C$10:$P$10,MATCH(C476,'Sample Input'!$C$9:$P$9,1)-1):INDEX('Sample Input'!$C$10:$P$10,MATCH(C476,'Sample Input'!$C$9:$P$9,1)),INDEX('Sample Input'!$C$9:$P$9,MATCH(C476,'Sample Input'!$C$9:$P$9,1)-1):INDEX('Sample Input'!$C$9:$P$9,MATCH(C476,'Sample Input'!$C$9:$P$9,1))),FORECAST(C476,INDEX('Sample Input'!$C$10:$P$10,MATCH(C476,'Sample Input'!$C$9:$P$9,1)):INDEX('Sample Input'!$C$10:$P$10,MATCH(C476,'Sample Input'!$C$9:$P$9,1)+1),INDEX('Sample Input'!$C$9:$P$9,MATCH(C476,'Sample Input'!$C$9:$P$9,1)):INDEX('Sample Input'!$C$9:$P$9,MATCH(C476,'Sample Input'!$C$9:$P$9,1)+1)))</f>
        <v>0</v>
      </c>
      <c r="E476" s="33">
        <f>IF(INDEX('Sample Input'!$C$9:$P$9,MATCH(C476,'Sample Input'!$C$9:$P$9,1))&gt;=20,FORECAST(C476,INDEX('Sample Input'!$C$11:$P$11,MATCH(C476,'Sample Input'!$C$9:$P$9,1)-1):INDEX('Sample Input'!$C$11:$P$11,MATCH(C476,'Sample Input'!$C$9:$P$9,1)),INDEX('Sample Input'!$C$9:$P$9,MATCH(C476,'Sample Input'!$C$9:$P$9,1)-1):INDEX('Sample Input'!$C$9:$P$9,MATCH(C476,'Sample Input'!$C$9:$P$9,1))),FORECAST(C476,INDEX('Sample Input'!$C$11:$P$11,MATCH(C476,'Sample Input'!$C$9:$P$9,1)):INDEX('Sample Input'!$C$11:$P$11,MATCH(C476,'Sample Input'!$C$9:$P$9,1)+1),INDEX('Sample Input'!$C$9:$P$9,MATCH(C476,'Sample Input'!$C$9:$P$9,1)):INDEX('Sample Input'!$C$9:$P$9,MATCH(C476,'Sample Input'!$C$9:$P$9,1)+1)))</f>
        <v>0</v>
      </c>
      <c r="F476" s="34">
        <f t="shared" si="155"/>
        <v>0.43717907226562513</v>
      </c>
      <c r="G476" s="34">
        <f t="shared" si="156"/>
        <v>0.45996093750000011</v>
      </c>
      <c r="H476" s="34">
        <f t="shared" si="157"/>
        <v>0.5008284667968752</v>
      </c>
      <c r="I476" s="35">
        <f t="shared" si="158"/>
        <v>117</v>
      </c>
      <c r="J476" s="35">
        <f t="shared" si="159"/>
        <v>117</v>
      </c>
      <c r="K476" s="35">
        <f t="shared" si="160"/>
        <v>117</v>
      </c>
      <c r="L476" s="35">
        <f t="shared" si="161"/>
        <v>181</v>
      </c>
      <c r="M476" s="35">
        <f t="shared" si="162"/>
        <v>181</v>
      </c>
      <c r="N476" s="36">
        <f t="shared" si="163"/>
        <v>181</v>
      </c>
      <c r="P476" s="48">
        <f>IF(INDEX('Sample Input'!$C$6:$P$6,MATCH(C476,'Sample Input'!$C$9:$P$9,1))&gt;='Sample Input'!$O$9,FORECAST(C476,INDEX('Sample Input'!$C$6:$P$6,MATCH(C476,'Sample Input'!$C$9:$P$9,1)-1):INDEX('Sample Input'!$C$6:$P$6,MATCH(C476,'Sample Input'!$C$9:$P$9,1)),INDEX('Sample Input'!$C$9:$P$9,MATCH(C476,'Sample Input'!$C$9:$P$9,1)-1):INDEX('Sample Input'!$C$9:$P$9,MATCH(C476,'Sample Input'!$C$9:$P$9,1))),FORECAST(C476,INDEX('Sample Input'!$C$6:$P$6,MATCH(C476,'Sample Input'!$C$9:$P$9,1)):INDEX('Sample Input'!$C$6:$P$6,MATCH(C476,'Sample Input'!$C$9:$P$9,1)+1),INDEX('Sample Input'!$C$9:$P$9,MATCH(C476,'Sample Input'!$C$9:$P$9,1)):INDEX('Sample Input'!$C$9:$P$9,MATCH(C476,'Sample Input'!$C$9:$P$9,1)+1)))</f>
        <v>73.542999738669366</v>
      </c>
      <c r="Q476" s="49">
        <f>IF(INDEX('Sample Input'!$C$9:$P$9,MATCH(C476,'Sample Input'!$C$9:$P$9,1))&gt;=20,FORECAST(C476,INDEX('Sample Input'!$C$7:$P$7,MATCH(C476,'Sample Input'!$C$9:$P$9,1)-1):INDEX('Sample Input'!$C$7:$P$7,MATCH(C476,'Sample Input'!$C$9:$P$9,1)),INDEX('Sample Input'!$C$9:$P$9,MATCH(C476,'Sample Input'!$C$9:$P$9,1)-1):INDEX('Sample Input'!$C$9:$P$9,MATCH(C476,'Sample Input'!$C$9:$P$9,1))),FORECAST(C476,INDEX('Sample Input'!$C$7:$P$7,MATCH(C476,'Sample Input'!$C$9:$P$9,1)):INDEX('Sample Input'!$C$7:$P$7,MATCH(C476,'Sample Input'!$C$9:$P$9,1)+1),INDEX('Sample Input'!$C$9:$P$9,MATCH(C476,'Sample Input'!$C$9:$P$9,1)):INDEX('Sample Input'!$C$9:$P$9,MATCH(C476,'Sample Input'!$C$9:$P$9,1)+1)))</f>
        <v>0</v>
      </c>
      <c r="R476" s="50">
        <f>IF(INDEX('Sample Input'!$C$9:$P$9,MATCH(C476,'Sample Input'!$C$9:$P$9,1))&gt;=20,FORECAST(C476,INDEX('Sample Input'!$C$8:$P$8,MATCH(C476,'Sample Input'!$C$9:$P$9,1)-1):INDEX('Sample Input'!$C$8:$P$8,MATCH(C476,'Sample Input'!$C$9:$P$9,1)),INDEX('Sample Input'!$C$9:$P$9,MATCH(C476,'Sample Input'!$C$9:$P$9,1)-1):INDEX('Sample Input'!$C$9:$P$9,MATCH(C476,'Sample Input'!$C$9:$P$9,1))),FORECAST(C476,INDEX('Sample Input'!$C$8:$P$8,MATCH(C476,'Sample Input'!$C$9:$P$9,1)):INDEX('Sample Input'!$C$8:$P$8,MATCH(C476,'Sample Input'!$C$9:$P$9,1)+1),INDEX('Sample Input'!$C$9:$P$9,MATCH(C476,'Sample Input'!$C$9:$P$9,1)):INDEX('Sample Input'!$C$9:$P$9,MATCH(C476,'Sample Input'!$C$9:$P$9,1)+1)))</f>
        <v>0</v>
      </c>
      <c r="T476" s="32">
        <f t="shared" si="164"/>
        <v>73.542999738669366</v>
      </c>
      <c r="U476" s="33">
        <f t="shared" si="165"/>
        <v>0</v>
      </c>
      <c r="V476" s="33">
        <f t="shared" si="166"/>
        <v>0</v>
      </c>
      <c r="W476" s="34">
        <f t="shared" si="167"/>
        <v>0.43717907226562513</v>
      </c>
      <c r="X476" s="34">
        <f t="shared" si="168"/>
        <v>0.45996093750000011</v>
      </c>
      <c r="Y476" s="34">
        <f t="shared" si="169"/>
        <v>0.5008284667968752</v>
      </c>
      <c r="Z476" s="35">
        <f t="shared" si="170"/>
        <v>117</v>
      </c>
      <c r="AA476" s="35">
        <f t="shared" si="171"/>
        <v>117</v>
      </c>
      <c r="AB476" s="35">
        <f t="shared" si="172"/>
        <v>117</v>
      </c>
      <c r="AC476" s="35">
        <f t="shared" si="173"/>
        <v>181</v>
      </c>
      <c r="AD476" s="35">
        <f t="shared" si="174"/>
        <v>181</v>
      </c>
      <c r="AE476" s="36">
        <f t="shared" si="175"/>
        <v>181</v>
      </c>
    </row>
    <row r="477" spans="1:31" x14ac:dyDescent="0.25">
      <c r="A477" s="56">
        <v>472</v>
      </c>
      <c r="C477" s="32">
        <f t="shared" si="154"/>
        <v>73.606325785051851</v>
      </c>
      <c r="D477" s="33">
        <f>IF(INDEX('Sample Input'!$C$9:$P$9,MATCH(C477,'Sample Input'!$C$9:$P$9,1))&gt;=20,FORECAST(C477,INDEX('Sample Input'!$C$10:$P$10,MATCH(C477,'Sample Input'!$C$9:$P$9,1)-1):INDEX('Sample Input'!$C$10:$P$10,MATCH(C477,'Sample Input'!$C$9:$P$9,1)),INDEX('Sample Input'!$C$9:$P$9,MATCH(C477,'Sample Input'!$C$9:$P$9,1)-1):INDEX('Sample Input'!$C$9:$P$9,MATCH(C477,'Sample Input'!$C$9:$P$9,1))),FORECAST(C477,INDEX('Sample Input'!$C$10:$P$10,MATCH(C477,'Sample Input'!$C$9:$P$9,1)):INDEX('Sample Input'!$C$10:$P$10,MATCH(C477,'Sample Input'!$C$9:$P$9,1)+1),INDEX('Sample Input'!$C$9:$P$9,MATCH(C477,'Sample Input'!$C$9:$P$9,1)):INDEX('Sample Input'!$C$9:$P$9,MATCH(C477,'Sample Input'!$C$9:$P$9,1)+1)))</f>
        <v>0</v>
      </c>
      <c r="E477" s="33">
        <f>IF(INDEX('Sample Input'!$C$9:$P$9,MATCH(C477,'Sample Input'!$C$9:$P$9,1))&gt;=20,FORECAST(C477,INDEX('Sample Input'!$C$11:$P$11,MATCH(C477,'Sample Input'!$C$9:$P$9,1)-1):INDEX('Sample Input'!$C$11:$P$11,MATCH(C477,'Sample Input'!$C$9:$P$9,1)),INDEX('Sample Input'!$C$9:$P$9,MATCH(C477,'Sample Input'!$C$9:$P$9,1)-1):INDEX('Sample Input'!$C$9:$P$9,MATCH(C477,'Sample Input'!$C$9:$P$9,1))),FORECAST(C477,INDEX('Sample Input'!$C$11:$P$11,MATCH(C477,'Sample Input'!$C$9:$P$9,1)):INDEX('Sample Input'!$C$11:$P$11,MATCH(C477,'Sample Input'!$C$9:$P$9,1)+1),INDEX('Sample Input'!$C$9:$P$9,MATCH(C477,'Sample Input'!$C$9:$P$9,1)):INDEX('Sample Input'!$C$9:$P$9,MATCH(C477,'Sample Input'!$C$9:$P$9,1)+1)))</f>
        <v>0</v>
      </c>
      <c r="F477" s="34">
        <f t="shared" si="155"/>
        <v>0.43810726562500008</v>
      </c>
      <c r="G477" s="34">
        <f t="shared" si="156"/>
        <v>0.46093750000000006</v>
      </c>
      <c r="H477" s="34">
        <f t="shared" si="157"/>
        <v>0.50189179687500007</v>
      </c>
      <c r="I477" s="35">
        <f t="shared" si="158"/>
        <v>118</v>
      </c>
      <c r="J477" s="35">
        <f t="shared" si="159"/>
        <v>118</v>
      </c>
      <c r="K477" s="35">
        <f t="shared" si="160"/>
        <v>118</v>
      </c>
      <c r="L477" s="35">
        <f t="shared" si="161"/>
        <v>181</v>
      </c>
      <c r="M477" s="35">
        <f t="shared" si="162"/>
        <v>181</v>
      </c>
      <c r="N477" s="36">
        <f t="shared" si="163"/>
        <v>181</v>
      </c>
      <c r="P477" s="48">
        <f>IF(INDEX('Sample Input'!$C$6:$P$6,MATCH(C477,'Sample Input'!$C$9:$P$9,1))&gt;='Sample Input'!$O$9,FORECAST(C477,INDEX('Sample Input'!$C$6:$P$6,MATCH(C477,'Sample Input'!$C$9:$P$9,1)-1):INDEX('Sample Input'!$C$6:$P$6,MATCH(C477,'Sample Input'!$C$9:$P$9,1)),INDEX('Sample Input'!$C$9:$P$9,MATCH(C477,'Sample Input'!$C$9:$P$9,1)-1):INDEX('Sample Input'!$C$9:$P$9,MATCH(C477,'Sample Input'!$C$9:$P$9,1))),FORECAST(C477,INDEX('Sample Input'!$C$6:$P$6,MATCH(C477,'Sample Input'!$C$9:$P$9,1)):INDEX('Sample Input'!$C$6:$P$6,MATCH(C477,'Sample Input'!$C$9:$P$9,1)+1),INDEX('Sample Input'!$C$9:$P$9,MATCH(C477,'Sample Input'!$C$9:$P$9,1)):INDEX('Sample Input'!$C$9:$P$9,MATCH(C477,'Sample Input'!$C$9:$P$9,1)+1)))</f>
        <v>73.606325785051851</v>
      </c>
      <c r="Q477" s="49">
        <f>IF(INDEX('Sample Input'!$C$9:$P$9,MATCH(C477,'Sample Input'!$C$9:$P$9,1))&gt;=20,FORECAST(C477,INDEX('Sample Input'!$C$7:$P$7,MATCH(C477,'Sample Input'!$C$9:$P$9,1)-1):INDEX('Sample Input'!$C$7:$P$7,MATCH(C477,'Sample Input'!$C$9:$P$9,1)),INDEX('Sample Input'!$C$9:$P$9,MATCH(C477,'Sample Input'!$C$9:$P$9,1)-1):INDEX('Sample Input'!$C$9:$P$9,MATCH(C477,'Sample Input'!$C$9:$P$9,1))),FORECAST(C477,INDEX('Sample Input'!$C$7:$P$7,MATCH(C477,'Sample Input'!$C$9:$P$9,1)):INDEX('Sample Input'!$C$7:$P$7,MATCH(C477,'Sample Input'!$C$9:$P$9,1)+1),INDEX('Sample Input'!$C$9:$P$9,MATCH(C477,'Sample Input'!$C$9:$P$9,1)):INDEX('Sample Input'!$C$9:$P$9,MATCH(C477,'Sample Input'!$C$9:$P$9,1)+1)))</f>
        <v>0</v>
      </c>
      <c r="R477" s="50">
        <f>IF(INDEX('Sample Input'!$C$9:$P$9,MATCH(C477,'Sample Input'!$C$9:$P$9,1))&gt;=20,FORECAST(C477,INDEX('Sample Input'!$C$8:$P$8,MATCH(C477,'Sample Input'!$C$9:$P$9,1)-1):INDEX('Sample Input'!$C$8:$P$8,MATCH(C477,'Sample Input'!$C$9:$P$9,1)),INDEX('Sample Input'!$C$9:$P$9,MATCH(C477,'Sample Input'!$C$9:$P$9,1)-1):INDEX('Sample Input'!$C$9:$P$9,MATCH(C477,'Sample Input'!$C$9:$P$9,1))),FORECAST(C477,INDEX('Sample Input'!$C$8:$P$8,MATCH(C477,'Sample Input'!$C$9:$P$9,1)):INDEX('Sample Input'!$C$8:$P$8,MATCH(C477,'Sample Input'!$C$9:$P$9,1)+1),INDEX('Sample Input'!$C$9:$P$9,MATCH(C477,'Sample Input'!$C$9:$P$9,1)):INDEX('Sample Input'!$C$9:$P$9,MATCH(C477,'Sample Input'!$C$9:$P$9,1)+1)))</f>
        <v>0</v>
      </c>
      <c r="T477" s="32">
        <f t="shared" si="164"/>
        <v>73.606325785051851</v>
      </c>
      <c r="U477" s="33">
        <f t="shared" si="165"/>
        <v>0</v>
      </c>
      <c r="V477" s="33">
        <f t="shared" si="166"/>
        <v>0</v>
      </c>
      <c r="W477" s="34">
        <f t="shared" si="167"/>
        <v>0.43810726562500008</v>
      </c>
      <c r="X477" s="34">
        <f t="shared" si="168"/>
        <v>0.46093750000000006</v>
      </c>
      <c r="Y477" s="34">
        <f t="shared" si="169"/>
        <v>0.50189179687500007</v>
      </c>
      <c r="Z477" s="35">
        <f t="shared" si="170"/>
        <v>118</v>
      </c>
      <c r="AA477" s="35">
        <f t="shared" si="171"/>
        <v>118</v>
      </c>
      <c r="AB477" s="35">
        <f t="shared" si="172"/>
        <v>118</v>
      </c>
      <c r="AC477" s="35">
        <f t="shared" si="173"/>
        <v>181</v>
      </c>
      <c r="AD477" s="35">
        <f t="shared" si="174"/>
        <v>181</v>
      </c>
      <c r="AE477" s="36">
        <f t="shared" si="175"/>
        <v>181</v>
      </c>
    </row>
    <row r="478" spans="1:31" x14ac:dyDescent="0.25">
      <c r="A478" s="56">
        <v>473</v>
      </c>
      <c r="C478" s="32">
        <f t="shared" si="154"/>
        <v>73.669562450913517</v>
      </c>
      <c r="D478" s="33">
        <f>IF(INDEX('Sample Input'!$C$9:$P$9,MATCH(C478,'Sample Input'!$C$9:$P$9,1))&gt;=20,FORECAST(C478,INDEX('Sample Input'!$C$10:$P$10,MATCH(C478,'Sample Input'!$C$9:$P$9,1)-1):INDEX('Sample Input'!$C$10:$P$10,MATCH(C478,'Sample Input'!$C$9:$P$9,1)),INDEX('Sample Input'!$C$9:$P$9,MATCH(C478,'Sample Input'!$C$9:$P$9,1)-1):INDEX('Sample Input'!$C$9:$P$9,MATCH(C478,'Sample Input'!$C$9:$P$9,1))),FORECAST(C478,INDEX('Sample Input'!$C$10:$P$10,MATCH(C478,'Sample Input'!$C$9:$P$9,1)):INDEX('Sample Input'!$C$10:$P$10,MATCH(C478,'Sample Input'!$C$9:$P$9,1)+1),INDEX('Sample Input'!$C$9:$P$9,MATCH(C478,'Sample Input'!$C$9:$P$9,1)):INDEX('Sample Input'!$C$9:$P$9,MATCH(C478,'Sample Input'!$C$9:$P$9,1)+1)))</f>
        <v>0</v>
      </c>
      <c r="E478" s="33">
        <f>IF(INDEX('Sample Input'!$C$9:$P$9,MATCH(C478,'Sample Input'!$C$9:$P$9,1))&gt;=20,FORECAST(C478,INDEX('Sample Input'!$C$11:$P$11,MATCH(C478,'Sample Input'!$C$9:$P$9,1)-1):INDEX('Sample Input'!$C$11:$P$11,MATCH(C478,'Sample Input'!$C$9:$P$9,1)),INDEX('Sample Input'!$C$9:$P$9,MATCH(C478,'Sample Input'!$C$9:$P$9,1)-1):INDEX('Sample Input'!$C$9:$P$9,MATCH(C478,'Sample Input'!$C$9:$P$9,1))),FORECAST(C478,INDEX('Sample Input'!$C$11:$P$11,MATCH(C478,'Sample Input'!$C$9:$P$9,1)):INDEX('Sample Input'!$C$11:$P$11,MATCH(C478,'Sample Input'!$C$9:$P$9,1)+1),INDEX('Sample Input'!$C$9:$P$9,MATCH(C478,'Sample Input'!$C$9:$P$9,1)):INDEX('Sample Input'!$C$9:$P$9,MATCH(C478,'Sample Input'!$C$9:$P$9,1)+1)))</f>
        <v>0</v>
      </c>
      <c r="F478" s="34">
        <f t="shared" si="155"/>
        <v>0.43903545898437502</v>
      </c>
      <c r="G478" s="34">
        <f t="shared" si="156"/>
        <v>0.4619140625</v>
      </c>
      <c r="H478" s="34">
        <f t="shared" si="157"/>
        <v>0.50295512695312505</v>
      </c>
      <c r="I478" s="35">
        <f t="shared" si="158"/>
        <v>118</v>
      </c>
      <c r="J478" s="35">
        <f t="shared" si="159"/>
        <v>118</v>
      </c>
      <c r="K478" s="35">
        <f t="shared" si="160"/>
        <v>118</v>
      </c>
      <c r="L478" s="35">
        <f t="shared" si="161"/>
        <v>181</v>
      </c>
      <c r="M478" s="35">
        <f t="shared" si="162"/>
        <v>181</v>
      </c>
      <c r="N478" s="36">
        <f t="shared" si="163"/>
        <v>181</v>
      </c>
      <c r="P478" s="48">
        <f>IF(INDEX('Sample Input'!$C$6:$P$6,MATCH(C478,'Sample Input'!$C$9:$P$9,1))&gt;='Sample Input'!$O$9,FORECAST(C478,INDEX('Sample Input'!$C$6:$P$6,MATCH(C478,'Sample Input'!$C$9:$P$9,1)-1):INDEX('Sample Input'!$C$6:$P$6,MATCH(C478,'Sample Input'!$C$9:$P$9,1)),INDEX('Sample Input'!$C$9:$P$9,MATCH(C478,'Sample Input'!$C$9:$P$9,1)-1):INDEX('Sample Input'!$C$9:$P$9,MATCH(C478,'Sample Input'!$C$9:$P$9,1))),FORECAST(C478,INDEX('Sample Input'!$C$6:$P$6,MATCH(C478,'Sample Input'!$C$9:$P$9,1)):INDEX('Sample Input'!$C$6:$P$6,MATCH(C478,'Sample Input'!$C$9:$P$9,1)+1),INDEX('Sample Input'!$C$9:$P$9,MATCH(C478,'Sample Input'!$C$9:$P$9,1)):INDEX('Sample Input'!$C$9:$P$9,MATCH(C478,'Sample Input'!$C$9:$P$9,1)+1)))</f>
        <v>73.669562450913517</v>
      </c>
      <c r="Q478" s="49">
        <f>IF(INDEX('Sample Input'!$C$9:$P$9,MATCH(C478,'Sample Input'!$C$9:$P$9,1))&gt;=20,FORECAST(C478,INDEX('Sample Input'!$C$7:$P$7,MATCH(C478,'Sample Input'!$C$9:$P$9,1)-1):INDEX('Sample Input'!$C$7:$P$7,MATCH(C478,'Sample Input'!$C$9:$P$9,1)),INDEX('Sample Input'!$C$9:$P$9,MATCH(C478,'Sample Input'!$C$9:$P$9,1)-1):INDEX('Sample Input'!$C$9:$P$9,MATCH(C478,'Sample Input'!$C$9:$P$9,1))),FORECAST(C478,INDEX('Sample Input'!$C$7:$P$7,MATCH(C478,'Sample Input'!$C$9:$P$9,1)):INDEX('Sample Input'!$C$7:$P$7,MATCH(C478,'Sample Input'!$C$9:$P$9,1)+1),INDEX('Sample Input'!$C$9:$P$9,MATCH(C478,'Sample Input'!$C$9:$P$9,1)):INDEX('Sample Input'!$C$9:$P$9,MATCH(C478,'Sample Input'!$C$9:$P$9,1)+1)))</f>
        <v>0</v>
      </c>
      <c r="R478" s="50">
        <f>IF(INDEX('Sample Input'!$C$9:$P$9,MATCH(C478,'Sample Input'!$C$9:$P$9,1))&gt;=20,FORECAST(C478,INDEX('Sample Input'!$C$8:$P$8,MATCH(C478,'Sample Input'!$C$9:$P$9,1)-1):INDEX('Sample Input'!$C$8:$P$8,MATCH(C478,'Sample Input'!$C$9:$P$9,1)),INDEX('Sample Input'!$C$9:$P$9,MATCH(C478,'Sample Input'!$C$9:$P$9,1)-1):INDEX('Sample Input'!$C$9:$P$9,MATCH(C478,'Sample Input'!$C$9:$P$9,1))),FORECAST(C478,INDEX('Sample Input'!$C$8:$P$8,MATCH(C478,'Sample Input'!$C$9:$P$9,1)):INDEX('Sample Input'!$C$8:$P$8,MATCH(C478,'Sample Input'!$C$9:$P$9,1)+1),INDEX('Sample Input'!$C$9:$P$9,MATCH(C478,'Sample Input'!$C$9:$P$9,1)):INDEX('Sample Input'!$C$9:$P$9,MATCH(C478,'Sample Input'!$C$9:$P$9,1)+1)))</f>
        <v>0</v>
      </c>
      <c r="T478" s="32">
        <f t="shared" si="164"/>
        <v>73.669562450913517</v>
      </c>
      <c r="U478" s="33">
        <f t="shared" si="165"/>
        <v>0</v>
      </c>
      <c r="V478" s="33">
        <f t="shared" si="166"/>
        <v>0</v>
      </c>
      <c r="W478" s="34">
        <f t="shared" si="167"/>
        <v>0.43903545898437502</v>
      </c>
      <c r="X478" s="34">
        <f t="shared" si="168"/>
        <v>0.4619140625</v>
      </c>
      <c r="Y478" s="34">
        <f t="shared" si="169"/>
        <v>0.50295512695312505</v>
      </c>
      <c r="Z478" s="35">
        <f t="shared" si="170"/>
        <v>118</v>
      </c>
      <c r="AA478" s="35">
        <f t="shared" si="171"/>
        <v>118</v>
      </c>
      <c r="AB478" s="35">
        <f t="shared" si="172"/>
        <v>118</v>
      </c>
      <c r="AC478" s="35">
        <f t="shared" si="173"/>
        <v>181</v>
      </c>
      <c r="AD478" s="35">
        <f t="shared" si="174"/>
        <v>181</v>
      </c>
      <c r="AE478" s="36">
        <f t="shared" si="175"/>
        <v>181</v>
      </c>
    </row>
    <row r="479" spans="1:31" x14ac:dyDescent="0.25">
      <c r="A479" s="56">
        <v>474</v>
      </c>
      <c r="C479" s="32">
        <f t="shared" si="154"/>
        <v>73.732710050974958</v>
      </c>
      <c r="D479" s="33">
        <f>IF(INDEX('Sample Input'!$C$9:$P$9,MATCH(C479,'Sample Input'!$C$9:$P$9,1))&gt;=20,FORECAST(C479,INDEX('Sample Input'!$C$10:$P$10,MATCH(C479,'Sample Input'!$C$9:$P$9,1)-1):INDEX('Sample Input'!$C$10:$P$10,MATCH(C479,'Sample Input'!$C$9:$P$9,1)),INDEX('Sample Input'!$C$9:$P$9,MATCH(C479,'Sample Input'!$C$9:$P$9,1)-1):INDEX('Sample Input'!$C$9:$P$9,MATCH(C479,'Sample Input'!$C$9:$P$9,1))),FORECAST(C479,INDEX('Sample Input'!$C$10:$P$10,MATCH(C479,'Sample Input'!$C$9:$P$9,1)):INDEX('Sample Input'!$C$10:$P$10,MATCH(C479,'Sample Input'!$C$9:$P$9,1)+1),INDEX('Sample Input'!$C$9:$P$9,MATCH(C479,'Sample Input'!$C$9:$P$9,1)):INDEX('Sample Input'!$C$9:$P$9,MATCH(C479,'Sample Input'!$C$9:$P$9,1)+1)))</f>
        <v>0</v>
      </c>
      <c r="E479" s="33">
        <f>IF(INDEX('Sample Input'!$C$9:$P$9,MATCH(C479,'Sample Input'!$C$9:$P$9,1))&gt;=20,FORECAST(C479,INDEX('Sample Input'!$C$11:$P$11,MATCH(C479,'Sample Input'!$C$9:$P$9,1)-1):INDEX('Sample Input'!$C$11:$P$11,MATCH(C479,'Sample Input'!$C$9:$P$9,1)),INDEX('Sample Input'!$C$9:$P$9,MATCH(C479,'Sample Input'!$C$9:$P$9,1)-1):INDEX('Sample Input'!$C$9:$P$9,MATCH(C479,'Sample Input'!$C$9:$P$9,1))),FORECAST(C479,INDEX('Sample Input'!$C$11:$P$11,MATCH(C479,'Sample Input'!$C$9:$P$9,1)):INDEX('Sample Input'!$C$11:$P$11,MATCH(C479,'Sample Input'!$C$9:$P$9,1)+1),INDEX('Sample Input'!$C$9:$P$9,MATCH(C479,'Sample Input'!$C$9:$P$9,1)):INDEX('Sample Input'!$C$9:$P$9,MATCH(C479,'Sample Input'!$C$9:$P$9,1)+1)))</f>
        <v>0</v>
      </c>
      <c r="F479" s="34">
        <f t="shared" si="155"/>
        <v>0.43996365234375007</v>
      </c>
      <c r="G479" s="34">
        <f t="shared" si="156"/>
        <v>0.46289062500000006</v>
      </c>
      <c r="H479" s="34">
        <f t="shared" si="157"/>
        <v>0.50401845703125014</v>
      </c>
      <c r="I479" s="35">
        <f t="shared" si="158"/>
        <v>118</v>
      </c>
      <c r="J479" s="35">
        <f t="shared" si="159"/>
        <v>118</v>
      </c>
      <c r="K479" s="35">
        <f t="shared" si="160"/>
        <v>118</v>
      </c>
      <c r="L479" s="35">
        <f t="shared" si="161"/>
        <v>181</v>
      </c>
      <c r="M479" s="35">
        <f t="shared" si="162"/>
        <v>181</v>
      </c>
      <c r="N479" s="36">
        <f t="shared" si="163"/>
        <v>181</v>
      </c>
      <c r="P479" s="48">
        <f>IF(INDEX('Sample Input'!$C$6:$P$6,MATCH(C479,'Sample Input'!$C$9:$P$9,1))&gt;='Sample Input'!$O$9,FORECAST(C479,INDEX('Sample Input'!$C$6:$P$6,MATCH(C479,'Sample Input'!$C$9:$P$9,1)-1):INDEX('Sample Input'!$C$6:$P$6,MATCH(C479,'Sample Input'!$C$9:$P$9,1)),INDEX('Sample Input'!$C$9:$P$9,MATCH(C479,'Sample Input'!$C$9:$P$9,1)-1):INDEX('Sample Input'!$C$9:$P$9,MATCH(C479,'Sample Input'!$C$9:$P$9,1))),FORECAST(C479,INDEX('Sample Input'!$C$6:$P$6,MATCH(C479,'Sample Input'!$C$9:$P$9,1)):INDEX('Sample Input'!$C$6:$P$6,MATCH(C479,'Sample Input'!$C$9:$P$9,1)+1),INDEX('Sample Input'!$C$9:$P$9,MATCH(C479,'Sample Input'!$C$9:$P$9,1)):INDEX('Sample Input'!$C$9:$P$9,MATCH(C479,'Sample Input'!$C$9:$P$9,1)+1)))</f>
        <v>73.732710050974958</v>
      </c>
      <c r="Q479" s="49">
        <f>IF(INDEX('Sample Input'!$C$9:$P$9,MATCH(C479,'Sample Input'!$C$9:$P$9,1))&gt;=20,FORECAST(C479,INDEX('Sample Input'!$C$7:$P$7,MATCH(C479,'Sample Input'!$C$9:$P$9,1)-1):INDEX('Sample Input'!$C$7:$P$7,MATCH(C479,'Sample Input'!$C$9:$P$9,1)),INDEX('Sample Input'!$C$9:$P$9,MATCH(C479,'Sample Input'!$C$9:$P$9,1)-1):INDEX('Sample Input'!$C$9:$P$9,MATCH(C479,'Sample Input'!$C$9:$P$9,1))),FORECAST(C479,INDEX('Sample Input'!$C$7:$P$7,MATCH(C479,'Sample Input'!$C$9:$P$9,1)):INDEX('Sample Input'!$C$7:$P$7,MATCH(C479,'Sample Input'!$C$9:$P$9,1)+1),INDEX('Sample Input'!$C$9:$P$9,MATCH(C479,'Sample Input'!$C$9:$P$9,1)):INDEX('Sample Input'!$C$9:$P$9,MATCH(C479,'Sample Input'!$C$9:$P$9,1)+1)))</f>
        <v>0</v>
      </c>
      <c r="R479" s="50">
        <f>IF(INDEX('Sample Input'!$C$9:$P$9,MATCH(C479,'Sample Input'!$C$9:$P$9,1))&gt;=20,FORECAST(C479,INDEX('Sample Input'!$C$8:$P$8,MATCH(C479,'Sample Input'!$C$9:$P$9,1)-1):INDEX('Sample Input'!$C$8:$P$8,MATCH(C479,'Sample Input'!$C$9:$P$9,1)),INDEX('Sample Input'!$C$9:$P$9,MATCH(C479,'Sample Input'!$C$9:$P$9,1)-1):INDEX('Sample Input'!$C$9:$P$9,MATCH(C479,'Sample Input'!$C$9:$P$9,1))),FORECAST(C479,INDEX('Sample Input'!$C$8:$P$8,MATCH(C479,'Sample Input'!$C$9:$P$9,1)):INDEX('Sample Input'!$C$8:$P$8,MATCH(C479,'Sample Input'!$C$9:$P$9,1)+1),INDEX('Sample Input'!$C$9:$P$9,MATCH(C479,'Sample Input'!$C$9:$P$9,1)):INDEX('Sample Input'!$C$9:$P$9,MATCH(C479,'Sample Input'!$C$9:$P$9,1)+1)))</f>
        <v>0</v>
      </c>
      <c r="T479" s="32">
        <f t="shared" si="164"/>
        <v>73.732710050974958</v>
      </c>
      <c r="U479" s="33">
        <f t="shared" si="165"/>
        <v>0</v>
      </c>
      <c r="V479" s="33">
        <f t="shared" si="166"/>
        <v>0</v>
      </c>
      <c r="W479" s="34">
        <f t="shared" si="167"/>
        <v>0.43996365234375007</v>
      </c>
      <c r="X479" s="34">
        <f t="shared" si="168"/>
        <v>0.46289062500000006</v>
      </c>
      <c r="Y479" s="34">
        <f t="shared" si="169"/>
        <v>0.50401845703125014</v>
      </c>
      <c r="Z479" s="35">
        <f t="shared" si="170"/>
        <v>118</v>
      </c>
      <c r="AA479" s="35">
        <f t="shared" si="171"/>
        <v>118</v>
      </c>
      <c r="AB479" s="35">
        <f t="shared" si="172"/>
        <v>118</v>
      </c>
      <c r="AC479" s="35">
        <f t="shared" si="173"/>
        <v>181</v>
      </c>
      <c r="AD479" s="35">
        <f t="shared" si="174"/>
        <v>181</v>
      </c>
      <c r="AE479" s="36">
        <f t="shared" si="175"/>
        <v>181</v>
      </c>
    </row>
    <row r="480" spans="1:31" x14ac:dyDescent="0.25">
      <c r="A480" s="56">
        <v>475</v>
      </c>
      <c r="C480" s="32">
        <f t="shared" si="154"/>
        <v>73.795768898187376</v>
      </c>
      <c r="D480" s="33">
        <f>IF(INDEX('Sample Input'!$C$9:$P$9,MATCH(C480,'Sample Input'!$C$9:$P$9,1))&gt;=20,FORECAST(C480,INDEX('Sample Input'!$C$10:$P$10,MATCH(C480,'Sample Input'!$C$9:$P$9,1)-1):INDEX('Sample Input'!$C$10:$P$10,MATCH(C480,'Sample Input'!$C$9:$P$9,1)),INDEX('Sample Input'!$C$9:$P$9,MATCH(C480,'Sample Input'!$C$9:$P$9,1)-1):INDEX('Sample Input'!$C$9:$P$9,MATCH(C480,'Sample Input'!$C$9:$P$9,1))),FORECAST(C480,INDEX('Sample Input'!$C$10:$P$10,MATCH(C480,'Sample Input'!$C$9:$P$9,1)):INDEX('Sample Input'!$C$10:$P$10,MATCH(C480,'Sample Input'!$C$9:$P$9,1)+1),INDEX('Sample Input'!$C$9:$P$9,MATCH(C480,'Sample Input'!$C$9:$P$9,1)):INDEX('Sample Input'!$C$9:$P$9,MATCH(C480,'Sample Input'!$C$9:$P$9,1)+1)))</f>
        <v>0</v>
      </c>
      <c r="E480" s="33">
        <f>IF(INDEX('Sample Input'!$C$9:$P$9,MATCH(C480,'Sample Input'!$C$9:$P$9,1))&gt;=20,FORECAST(C480,INDEX('Sample Input'!$C$11:$P$11,MATCH(C480,'Sample Input'!$C$9:$P$9,1)-1):INDEX('Sample Input'!$C$11:$P$11,MATCH(C480,'Sample Input'!$C$9:$P$9,1)),INDEX('Sample Input'!$C$9:$P$9,MATCH(C480,'Sample Input'!$C$9:$P$9,1)-1):INDEX('Sample Input'!$C$9:$P$9,MATCH(C480,'Sample Input'!$C$9:$P$9,1))),FORECAST(C480,INDEX('Sample Input'!$C$11:$P$11,MATCH(C480,'Sample Input'!$C$9:$P$9,1)):INDEX('Sample Input'!$C$11:$P$11,MATCH(C480,'Sample Input'!$C$9:$P$9,1)+1),INDEX('Sample Input'!$C$9:$P$9,MATCH(C480,'Sample Input'!$C$9:$P$9,1)):INDEX('Sample Input'!$C$9:$P$9,MATCH(C480,'Sample Input'!$C$9:$P$9,1)+1)))</f>
        <v>0</v>
      </c>
      <c r="F480" s="34">
        <f t="shared" si="155"/>
        <v>0.4408918457031249</v>
      </c>
      <c r="G480" s="34">
        <f t="shared" si="156"/>
        <v>0.46386718749999989</v>
      </c>
      <c r="H480" s="34">
        <f t="shared" si="157"/>
        <v>0.5050817871093749</v>
      </c>
      <c r="I480" s="35">
        <f t="shared" si="158"/>
        <v>118</v>
      </c>
      <c r="J480" s="35">
        <f t="shared" si="159"/>
        <v>118</v>
      </c>
      <c r="K480" s="35">
        <f t="shared" si="160"/>
        <v>118</v>
      </c>
      <c r="L480" s="35">
        <f t="shared" si="161"/>
        <v>181</v>
      </c>
      <c r="M480" s="35">
        <f t="shared" si="162"/>
        <v>181</v>
      </c>
      <c r="N480" s="36">
        <f t="shared" si="163"/>
        <v>181</v>
      </c>
      <c r="P480" s="48">
        <f>IF(INDEX('Sample Input'!$C$6:$P$6,MATCH(C480,'Sample Input'!$C$9:$P$9,1))&gt;='Sample Input'!$O$9,FORECAST(C480,INDEX('Sample Input'!$C$6:$P$6,MATCH(C480,'Sample Input'!$C$9:$P$9,1)-1):INDEX('Sample Input'!$C$6:$P$6,MATCH(C480,'Sample Input'!$C$9:$P$9,1)),INDEX('Sample Input'!$C$9:$P$9,MATCH(C480,'Sample Input'!$C$9:$P$9,1)-1):INDEX('Sample Input'!$C$9:$P$9,MATCH(C480,'Sample Input'!$C$9:$P$9,1))),FORECAST(C480,INDEX('Sample Input'!$C$6:$P$6,MATCH(C480,'Sample Input'!$C$9:$P$9,1)):INDEX('Sample Input'!$C$6:$P$6,MATCH(C480,'Sample Input'!$C$9:$P$9,1)+1),INDEX('Sample Input'!$C$9:$P$9,MATCH(C480,'Sample Input'!$C$9:$P$9,1)):INDEX('Sample Input'!$C$9:$P$9,MATCH(C480,'Sample Input'!$C$9:$P$9,1)+1)))</f>
        <v>73.795768898187376</v>
      </c>
      <c r="Q480" s="49">
        <f>IF(INDEX('Sample Input'!$C$9:$P$9,MATCH(C480,'Sample Input'!$C$9:$P$9,1))&gt;=20,FORECAST(C480,INDEX('Sample Input'!$C$7:$P$7,MATCH(C480,'Sample Input'!$C$9:$P$9,1)-1):INDEX('Sample Input'!$C$7:$P$7,MATCH(C480,'Sample Input'!$C$9:$P$9,1)),INDEX('Sample Input'!$C$9:$P$9,MATCH(C480,'Sample Input'!$C$9:$P$9,1)-1):INDEX('Sample Input'!$C$9:$P$9,MATCH(C480,'Sample Input'!$C$9:$P$9,1))),FORECAST(C480,INDEX('Sample Input'!$C$7:$P$7,MATCH(C480,'Sample Input'!$C$9:$P$9,1)):INDEX('Sample Input'!$C$7:$P$7,MATCH(C480,'Sample Input'!$C$9:$P$9,1)+1),INDEX('Sample Input'!$C$9:$P$9,MATCH(C480,'Sample Input'!$C$9:$P$9,1)):INDEX('Sample Input'!$C$9:$P$9,MATCH(C480,'Sample Input'!$C$9:$P$9,1)+1)))</f>
        <v>0</v>
      </c>
      <c r="R480" s="50">
        <f>IF(INDEX('Sample Input'!$C$9:$P$9,MATCH(C480,'Sample Input'!$C$9:$P$9,1))&gt;=20,FORECAST(C480,INDEX('Sample Input'!$C$8:$P$8,MATCH(C480,'Sample Input'!$C$9:$P$9,1)-1):INDEX('Sample Input'!$C$8:$P$8,MATCH(C480,'Sample Input'!$C$9:$P$9,1)),INDEX('Sample Input'!$C$9:$P$9,MATCH(C480,'Sample Input'!$C$9:$P$9,1)-1):INDEX('Sample Input'!$C$9:$P$9,MATCH(C480,'Sample Input'!$C$9:$P$9,1))),FORECAST(C480,INDEX('Sample Input'!$C$8:$P$8,MATCH(C480,'Sample Input'!$C$9:$P$9,1)):INDEX('Sample Input'!$C$8:$P$8,MATCH(C480,'Sample Input'!$C$9:$P$9,1)+1),INDEX('Sample Input'!$C$9:$P$9,MATCH(C480,'Sample Input'!$C$9:$P$9,1)):INDEX('Sample Input'!$C$9:$P$9,MATCH(C480,'Sample Input'!$C$9:$P$9,1)+1)))</f>
        <v>0</v>
      </c>
      <c r="T480" s="32">
        <f t="shared" si="164"/>
        <v>73.795768898187376</v>
      </c>
      <c r="U480" s="33">
        <f t="shared" si="165"/>
        <v>0</v>
      </c>
      <c r="V480" s="33">
        <f t="shared" si="166"/>
        <v>0</v>
      </c>
      <c r="W480" s="34">
        <f t="shared" si="167"/>
        <v>0.4408918457031249</v>
      </c>
      <c r="X480" s="34">
        <f t="shared" si="168"/>
        <v>0.46386718749999989</v>
      </c>
      <c r="Y480" s="34">
        <f t="shared" si="169"/>
        <v>0.5050817871093749</v>
      </c>
      <c r="Z480" s="35">
        <f t="shared" si="170"/>
        <v>118</v>
      </c>
      <c r="AA480" s="35">
        <f t="shared" si="171"/>
        <v>118</v>
      </c>
      <c r="AB480" s="35">
        <f t="shared" si="172"/>
        <v>118</v>
      </c>
      <c r="AC480" s="35">
        <f t="shared" si="173"/>
        <v>181</v>
      </c>
      <c r="AD480" s="35">
        <f t="shared" si="174"/>
        <v>181</v>
      </c>
      <c r="AE480" s="36">
        <f t="shared" si="175"/>
        <v>181</v>
      </c>
    </row>
    <row r="481" spans="1:31" x14ac:dyDescent="0.25">
      <c r="A481" s="56">
        <v>476</v>
      </c>
      <c r="C481" s="32">
        <f t="shared" si="154"/>
        <v>73.858739303746333</v>
      </c>
      <c r="D481" s="33">
        <f>IF(INDEX('Sample Input'!$C$9:$P$9,MATCH(C481,'Sample Input'!$C$9:$P$9,1))&gt;=20,FORECAST(C481,INDEX('Sample Input'!$C$10:$P$10,MATCH(C481,'Sample Input'!$C$9:$P$9,1)-1):INDEX('Sample Input'!$C$10:$P$10,MATCH(C481,'Sample Input'!$C$9:$P$9,1)),INDEX('Sample Input'!$C$9:$P$9,MATCH(C481,'Sample Input'!$C$9:$P$9,1)-1):INDEX('Sample Input'!$C$9:$P$9,MATCH(C481,'Sample Input'!$C$9:$P$9,1))),FORECAST(C481,INDEX('Sample Input'!$C$10:$P$10,MATCH(C481,'Sample Input'!$C$9:$P$9,1)):INDEX('Sample Input'!$C$10:$P$10,MATCH(C481,'Sample Input'!$C$9:$P$9,1)+1),INDEX('Sample Input'!$C$9:$P$9,MATCH(C481,'Sample Input'!$C$9:$P$9,1)):INDEX('Sample Input'!$C$9:$P$9,MATCH(C481,'Sample Input'!$C$9:$P$9,1)+1)))</f>
        <v>0</v>
      </c>
      <c r="E481" s="33">
        <f>IF(INDEX('Sample Input'!$C$9:$P$9,MATCH(C481,'Sample Input'!$C$9:$P$9,1))&gt;=20,FORECAST(C481,INDEX('Sample Input'!$C$11:$P$11,MATCH(C481,'Sample Input'!$C$9:$P$9,1)-1):INDEX('Sample Input'!$C$11:$P$11,MATCH(C481,'Sample Input'!$C$9:$P$9,1)),INDEX('Sample Input'!$C$9:$P$9,MATCH(C481,'Sample Input'!$C$9:$P$9,1)-1):INDEX('Sample Input'!$C$9:$P$9,MATCH(C481,'Sample Input'!$C$9:$P$9,1))),FORECAST(C481,INDEX('Sample Input'!$C$11:$P$11,MATCH(C481,'Sample Input'!$C$9:$P$9,1)):INDEX('Sample Input'!$C$11:$P$11,MATCH(C481,'Sample Input'!$C$9:$P$9,1)+1),INDEX('Sample Input'!$C$9:$P$9,MATCH(C481,'Sample Input'!$C$9:$P$9,1)):INDEX('Sample Input'!$C$9:$P$9,MATCH(C481,'Sample Input'!$C$9:$P$9,1)+1)))</f>
        <v>0</v>
      </c>
      <c r="F481" s="34">
        <f t="shared" si="155"/>
        <v>0.44182003906249989</v>
      </c>
      <c r="G481" s="34">
        <f t="shared" si="156"/>
        <v>0.46484374999999989</v>
      </c>
      <c r="H481" s="34">
        <f t="shared" si="157"/>
        <v>0.50614511718749988</v>
      </c>
      <c r="I481" s="35">
        <f t="shared" si="158"/>
        <v>119</v>
      </c>
      <c r="J481" s="35">
        <f t="shared" si="159"/>
        <v>119</v>
      </c>
      <c r="K481" s="35">
        <f t="shared" si="160"/>
        <v>119</v>
      </c>
      <c r="L481" s="35">
        <f t="shared" si="161"/>
        <v>181</v>
      </c>
      <c r="M481" s="35">
        <f t="shared" si="162"/>
        <v>181</v>
      </c>
      <c r="N481" s="36">
        <f t="shared" si="163"/>
        <v>181</v>
      </c>
      <c r="P481" s="48">
        <f>IF(INDEX('Sample Input'!$C$6:$P$6,MATCH(C481,'Sample Input'!$C$9:$P$9,1))&gt;='Sample Input'!$O$9,FORECAST(C481,INDEX('Sample Input'!$C$6:$P$6,MATCH(C481,'Sample Input'!$C$9:$P$9,1)-1):INDEX('Sample Input'!$C$6:$P$6,MATCH(C481,'Sample Input'!$C$9:$P$9,1)),INDEX('Sample Input'!$C$9:$P$9,MATCH(C481,'Sample Input'!$C$9:$P$9,1)-1):INDEX('Sample Input'!$C$9:$P$9,MATCH(C481,'Sample Input'!$C$9:$P$9,1))),FORECAST(C481,INDEX('Sample Input'!$C$6:$P$6,MATCH(C481,'Sample Input'!$C$9:$P$9,1)):INDEX('Sample Input'!$C$6:$P$6,MATCH(C481,'Sample Input'!$C$9:$P$9,1)+1),INDEX('Sample Input'!$C$9:$P$9,MATCH(C481,'Sample Input'!$C$9:$P$9,1)):INDEX('Sample Input'!$C$9:$P$9,MATCH(C481,'Sample Input'!$C$9:$P$9,1)+1)))</f>
        <v>73.858739303746333</v>
      </c>
      <c r="Q481" s="49">
        <f>IF(INDEX('Sample Input'!$C$9:$P$9,MATCH(C481,'Sample Input'!$C$9:$P$9,1))&gt;=20,FORECAST(C481,INDEX('Sample Input'!$C$7:$P$7,MATCH(C481,'Sample Input'!$C$9:$P$9,1)-1):INDEX('Sample Input'!$C$7:$P$7,MATCH(C481,'Sample Input'!$C$9:$P$9,1)),INDEX('Sample Input'!$C$9:$P$9,MATCH(C481,'Sample Input'!$C$9:$P$9,1)-1):INDEX('Sample Input'!$C$9:$P$9,MATCH(C481,'Sample Input'!$C$9:$P$9,1))),FORECAST(C481,INDEX('Sample Input'!$C$7:$P$7,MATCH(C481,'Sample Input'!$C$9:$P$9,1)):INDEX('Sample Input'!$C$7:$P$7,MATCH(C481,'Sample Input'!$C$9:$P$9,1)+1),INDEX('Sample Input'!$C$9:$P$9,MATCH(C481,'Sample Input'!$C$9:$P$9,1)):INDEX('Sample Input'!$C$9:$P$9,MATCH(C481,'Sample Input'!$C$9:$P$9,1)+1)))</f>
        <v>0</v>
      </c>
      <c r="R481" s="50">
        <f>IF(INDEX('Sample Input'!$C$9:$P$9,MATCH(C481,'Sample Input'!$C$9:$P$9,1))&gt;=20,FORECAST(C481,INDEX('Sample Input'!$C$8:$P$8,MATCH(C481,'Sample Input'!$C$9:$P$9,1)-1):INDEX('Sample Input'!$C$8:$P$8,MATCH(C481,'Sample Input'!$C$9:$P$9,1)),INDEX('Sample Input'!$C$9:$P$9,MATCH(C481,'Sample Input'!$C$9:$P$9,1)-1):INDEX('Sample Input'!$C$9:$P$9,MATCH(C481,'Sample Input'!$C$9:$P$9,1))),FORECAST(C481,INDEX('Sample Input'!$C$8:$P$8,MATCH(C481,'Sample Input'!$C$9:$P$9,1)):INDEX('Sample Input'!$C$8:$P$8,MATCH(C481,'Sample Input'!$C$9:$P$9,1)+1),INDEX('Sample Input'!$C$9:$P$9,MATCH(C481,'Sample Input'!$C$9:$P$9,1)):INDEX('Sample Input'!$C$9:$P$9,MATCH(C481,'Sample Input'!$C$9:$P$9,1)+1)))</f>
        <v>0</v>
      </c>
      <c r="T481" s="32">
        <f t="shared" si="164"/>
        <v>73.858739303746333</v>
      </c>
      <c r="U481" s="33">
        <f t="shared" si="165"/>
        <v>0</v>
      </c>
      <c r="V481" s="33">
        <f t="shared" si="166"/>
        <v>0</v>
      </c>
      <c r="W481" s="34">
        <f t="shared" si="167"/>
        <v>0.44182003906249989</v>
      </c>
      <c r="X481" s="34">
        <f t="shared" si="168"/>
        <v>0.46484374999999989</v>
      </c>
      <c r="Y481" s="34">
        <f t="shared" si="169"/>
        <v>0.50614511718749988</v>
      </c>
      <c r="Z481" s="35">
        <f t="shared" si="170"/>
        <v>119</v>
      </c>
      <c r="AA481" s="35">
        <f t="shared" si="171"/>
        <v>119</v>
      </c>
      <c r="AB481" s="35">
        <f t="shared" si="172"/>
        <v>119</v>
      </c>
      <c r="AC481" s="35">
        <f t="shared" si="173"/>
        <v>181</v>
      </c>
      <c r="AD481" s="35">
        <f t="shared" si="174"/>
        <v>181</v>
      </c>
      <c r="AE481" s="36">
        <f t="shared" si="175"/>
        <v>181</v>
      </c>
    </row>
    <row r="482" spans="1:31" x14ac:dyDescent="0.25">
      <c r="A482" s="56">
        <v>477</v>
      </c>
      <c r="C482" s="32">
        <f t="shared" si="154"/>
        <v>73.921621577105157</v>
      </c>
      <c r="D482" s="33">
        <f>IF(INDEX('Sample Input'!$C$9:$P$9,MATCH(C482,'Sample Input'!$C$9:$P$9,1))&gt;=20,FORECAST(C482,INDEX('Sample Input'!$C$10:$P$10,MATCH(C482,'Sample Input'!$C$9:$P$9,1)-1):INDEX('Sample Input'!$C$10:$P$10,MATCH(C482,'Sample Input'!$C$9:$P$9,1)),INDEX('Sample Input'!$C$9:$P$9,MATCH(C482,'Sample Input'!$C$9:$P$9,1)-1):INDEX('Sample Input'!$C$9:$P$9,MATCH(C482,'Sample Input'!$C$9:$P$9,1))),FORECAST(C482,INDEX('Sample Input'!$C$10:$P$10,MATCH(C482,'Sample Input'!$C$9:$P$9,1)):INDEX('Sample Input'!$C$10:$P$10,MATCH(C482,'Sample Input'!$C$9:$P$9,1)+1),INDEX('Sample Input'!$C$9:$P$9,MATCH(C482,'Sample Input'!$C$9:$P$9,1)):INDEX('Sample Input'!$C$9:$P$9,MATCH(C482,'Sample Input'!$C$9:$P$9,1)+1)))</f>
        <v>0</v>
      </c>
      <c r="E482" s="33">
        <f>IF(INDEX('Sample Input'!$C$9:$P$9,MATCH(C482,'Sample Input'!$C$9:$P$9,1))&gt;=20,FORECAST(C482,INDEX('Sample Input'!$C$11:$P$11,MATCH(C482,'Sample Input'!$C$9:$P$9,1)-1):INDEX('Sample Input'!$C$11:$P$11,MATCH(C482,'Sample Input'!$C$9:$P$9,1)),INDEX('Sample Input'!$C$9:$P$9,MATCH(C482,'Sample Input'!$C$9:$P$9,1)-1):INDEX('Sample Input'!$C$9:$P$9,MATCH(C482,'Sample Input'!$C$9:$P$9,1))),FORECAST(C482,INDEX('Sample Input'!$C$11:$P$11,MATCH(C482,'Sample Input'!$C$9:$P$9,1)):INDEX('Sample Input'!$C$11:$P$11,MATCH(C482,'Sample Input'!$C$9:$P$9,1)+1),INDEX('Sample Input'!$C$9:$P$9,MATCH(C482,'Sample Input'!$C$9:$P$9,1)):INDEX('Sample Input'!$C$9:$P$9,MATCH(C482,'Sample Input'!$C$9:$P$9,1)+1)))</f>
        <v>0</v>
      </c>
      <c r="F482" s="34">
        <f t="shared" si="155"/>
        <v>0.44274823242187511</v>
      </c>
      <c r="G482" s="34">
        <f t="shared" si="156"/>
        <v>0.46582031250000011</v>
      </c>
      <c r="H482" s="34">
        <f t="shared" si="157"/>
        <v>0.5072084472656252</v>
      </c>
      <c r="I482" s="35">
        <f t="shared" si="158"/>
        <v>119</v>
      </c>
      <c r="J482" s="35">
        <f t="shared" si="159"/>
        <v>119</v>
      </c>
      <c r="K482" s="35">
        <f t="shared" si="160"/>
        <v>119</v>
      </c>
      <c r="L482" s="35">
        <f t="shared" si="161"/>
        <v>182</v>
      </c>
      <c r="M482" s="35">
        <f t="shared" si="162"/>
        <v>182</v>
      </c>
      <c r="N482" s="36">
        <f t="shared" si="163"/>
        <v>182</v>
      </c>
      <c r="P482" s="48">
        <f>IF(INDEX('Sample Input'!$C$6:$P$6,MATCH(C482,'Sample Input'!$C$9:$P$9,1))&gt;='Sample Input'!$O$9,FORECAST(C482,INDEX('Sample Input'!$C$6:$P$6,MATCH(C482,'Sample Input'!$C$9:$P$9,1)-1):INDEX('Sample Input'!$C$6:$P$6,MATCH(C482,'Sample Input'!$C$9:$P$9,1)),INDEX('Sample Input'!$C$9:$P$9,MATCH(C482,'Sample Input'!$C$9:$P$9,1)-1):INDEX('Sample Input'!$C$9:$P$9,MATCH(C482,'Sample Input'!$C$9:$P$9,1))),FORECAST(C482,INDEX('Sample Input'!$C$6:$P$6,MATCH(C482,'Sample Input'!$C$9:$P$9,1)):INDEX('Sample Input'!$C$6:$P$6,MATCH(C482,'Sample Input'!$C$9:$P$9,1)+1),INDEX('Sample Input'!$C$9:$P$9,MATCH(C482,'Sample Input'!$C$9:$P$9,1)):INDEX('Sample Input'!$C$9:$P$9,MATCH(C482,'Sample Input'!$C$9:$P$9,1)+1)))</f>
        <v>73.921621577105157</v>
      </c>
      <c r="Q482" s="49">
        <f>IF(INDEX('Sample Input'!$C$9:$P$9,MATCH(C482,'Sample Input'!$C$9:$P$9,1))&gt;=20,FORECAST(C482,INDEX('Sample Input'!$C$7:$P$7,MATCH(C482,'Sample Input'!$C$9:$P$9,1)-1):INDEX('Sample Input'!$C$7:$P$7,MATCH(C482,'Sample Input'!$C$9:$P$9,1)),INDEX('Sample Input'!$C$9:$P$9,MATCH(C482,'Sample Input'!$C$9:$P$9,1)-1):INDEX('Sample Input'!$C$9:$P$9,MATCH(C482,'Sample Input'!$C$9:$P$9,1))),FORECAST(C482,INDEX('Sample Input'!$C$7:$P$7,MATCH(C482,'Sample Input'!$C$9:$P$9,1)):INDEX('Sample Input'!$C$7:$P$7,MATCH(C482,'Sample Input'!$C$9:$P$9,1)+1),INDEX('Sample Input'!$C$9:$P$9,MATCH(C482,'Sample Input'!$C$9:$P$9,1)):INDEX('Sample Input'!$C$9:$P$9,MATCH(C482,'Sample Input'!$C$9:$P$9,1)+1)))</f>
        <v>0</v>
      </c>
      <c r="R482" s="50">
        <f>IF(INDEX('Sample Input'!$C$9:$P$9,MATCH(C482,'Sample Input'!$C$9:$P$9,1))&gt;=20,FORECAST(C482,INDEX('Sample Input'!$C$8:$P$8,MATCH(C482,'Sample Input'!$C$9:$P$9,1)-1):INDEX('Sample Input'!$C$8:$P$8,MATCH(C482,'Sample Input'!$C$9:$P$9,1)),INDEX('Sample Input'!$C$9:$P$9,MATCH(C482,'Sample Input'!$C$9:$P$9,1)-1):INDEX('Sample Input'!$C$9:$P$9,MATCH(C482,'Sample Input'!$C$9:$P$9,1))),FORECAST(C482,INDEX('Sample Input'!$C$8:$P$8,MATCH(C482,'Sample Input'!$C$9:$P$9,1)):INDEX('Sample Input'!$C$8:$P$8,MATCH(C482,'Sample Input'!$C$9:$P$9,1)+1),INDEX('Sample Input'!$C$9:$P$9,MATCH(C482,'Sample Input'!$C$9:$P$9,1)):INDEX('Sample Input'!$C$9:$P$9,MATCH(C482,'Sample Input'!$C$9:$P$9,1)+1)))</f>
        <v>0</v>
      </c>
      <c r="T482" s="32">
        <f t="shared" si="164"/>
        <v>73.921621577105157</v>
      </c>
      <c r="U482" s="33">
        <f t="shared" si="165"/>
        <v>0</v>
      </c>
      <c r="V482" s="33">
        <f t="shared" si="166"/>
        <v>0</v>
      </c>
      <c r="W482" s="34">
        <f t="shared" si="167"/>
        <v>0.44274823242187511</v>
      </c>
      <c r="X482" s="34">
        <f t="shared" si="168"/>
        <v>0.46582031250000011</v>
      </c>
      <c r="Y482" s="34">
        <f t="shared" si="169"/>
        <v>0.5072084472656252</v>
      </c>
      <c r="Z482" s="35">
        <f t="shared" si="170"/>
        <v>119</v>
      </c>
      <c r="AA482" s="35">
        <f t="shared" si="171"/>
        <v>119</v>
      </c>
      <c r="AB482" s="35">
        <f t="shared" si="172"/>
        <v>119</v>
      </c>
      <c r="AC482" s="35">
        <f t="shared" si="173"/>
        <v>182</v>
      </c>
      <c r="AD482" s="35">
        <f t="shared" si="174"/>
        <v>182</v>
      </c>
      <c r="AE482" s="36">
        <f t="shared" si="175"/>
        <v>182</v>
      </c>
    </row>
    <row r="483" spans="1:31" x14ac:dyDescent="0.25">
      <c r="A483" s="56">
        <v>478</v>
      </c>
      <c r="C483" s="32">
        <f t="shared" si="154"/>
        <v>73.984416025988409</v>
      </c>
      <c r="D483" s="33">
        <f>IF(INDEX('Sample Input'!$C$9:$P$9,MATCH(C483,'Sample Input'!$C$9:$P$9,1))&gt;=20,FORECAST(C483,INDEX('Sample Input'!$C$10:$P$10,MATCH(C483,'Sample Input'!$C$9:$P$9,1)-1):INDEX('Sample Input'!$C$10:$P$10,MATCH(C483,'Sample Input'!$C$9:$P$9,1)),INDEX('Sample Input'!$C$9:$P$9,MATCH(C483,'Sample Input'!$C$9:$P$9,1)-1):INDEX('Sample Input'!$C$9:$P$9,MATCH(C483,'Sample Input'!$C$9:$P$9,1))),FORECAST(C483,INDEX('Sample Input'!$C$10:$P$10,MATCH(C483,'Sample Input'!$C$9:$P$9,1)):INDEX('Sample Input'!$C$10:$P$10,MATCH(C483,'Sample Input'!$C$9:$P$9,1)+1),INDEX('Sample Input'!$C$9:$P$9,MATCH(C483,'Sample Input'!$C$9:$P$9,1)):INDEX('Sample Input'!$C$9:$P$9,MATCH(C483,'Sample Input'!$C$9:$P$9,1)+1)))</f>
        <v>0</v>
      </c>
      <c r="E483" s="33">
        <f>IF(INDEX('Sample Input'!$C$9:$P$9,MATCH(C483,'Sample Input'!$C$9:$P$9,1))&gt;=20,FORECAST(C483,INDEX('Sample Input'!$C$11:$P$11,MATCH(C483,'Sample Input'!$C$9:$P$9,1)-1):INDEX('Sample Input'!$C$11:$P$11,MATCH(C483,'Sample Input'!$C$9:$P$9,1)),INDEX('Sample Input'!$C$9:$P$9,MATCH(C483,'Sample Input'!$C$9:$P$9,1)-1):INDEX('Sample Input'!$C$9:$P$9,MATCH(C483,'Sample Input'!$C$9:$P$9,1))),FORECAST(C483,INDEX('Sample Input'!$C$11:$P$11,MATCH(C483,'Sample Input'!$C$9:$P$9,1)):INDEX('Sample Input'!$C$11:$P$11,MATCH(C483,'Sample Input'!$C$9:$P$9,1)+1),INDEX('Sample Input'!$C$9:$P$9,MATCH(C483,'Sample Input'!$C$9:$P$9,1)):INDEX('Sample Input'!$C$9:$P$9,MATCH(C483,'Sample Input'!$C$9:$P$9,1)+1)))</f>
        <v>0</v>
      </c>
      <c r="F483" s="34">
        <f t="shared" si="155"/>
        <v>0.44367642578124999</v>
      </c>
      <c r="G483" s="34">
        <f t="shared" si="156"/>
        <v>0.466796875</v>
      </c>
      <c r="H483" s="34">
        <f t="shared" si="157"/>
        <v>0.50827177734375006</v>
      </c>
      <c r="I483" s="35">
        <f t="shared" si="158"/>
        <v>119</v>
      </c>
      <c r="J483" s="35">
        <f t="shared" si="159"/>
        <v>119</v>
      </c>
      <c r="K483" s="35">
        <f t="shared" si="160"/>
        <v>119</v>
      </c>
      <c r="L483" s="35">
        <f t="shared" si="161"/>
        <v>182</v>
      </c>
      <c r="M483" s="35">
        <f t="shared" si="162"/>
        <v>182</v>
      </c>
      <c r="N483" s="36">
        <f t="shared" si="163"/>
        <v>182</v>
      </c>
      <c r="P483" s="48">
        <f>IF(INDEX('Sample Input'!$C$6:$P$6,MATCH(C483,'Sample Input'!$C$9:$P$9,1))&gt;='Sample Input'!$O$9,FORECAST(C483,INDEX('Sample Input'!$C$6:$P$6,MATCH(C483,'Sample Input'!$C$9:$P$9,1)-1):INDEX('Sample Input'!$C$6:$P$6,MATCH(C483,'Sample Input'!$C$9:$P$9,1)),INDEX('Sample Input'!$C$9:$P$9,MATCH(C483,'Sample Input'!$C$9:$P$9,1)-1):INDEX('Sample Input'!$C$9:$P$9,MATCH(C483,'Sample Input'!$C$9:$P$9,1))),FORECAST(C483,INDEX('Sample Input'!$C$6:$P$6,MATCH(C483,'Sample Input'!$C$9:$P$9,1)):INDEX('Sample Input'!$C$6:$P$6,MATCH(C483,'Sample Input'!$C$9:$P$9,1)+1),INDEX('Sample Input'!$C$9:$P$9,MATCH(C483,'Sample Input'!$C$9:$P$9,1)):INDEX('Sample Input'!$C$9:$P$9,MATCH(C483,'Sample Input'!$C$9:$P$9,1)+1)))</f>
        <v>73.984416025988409</v>
      </c>
      <c r="Q483" s="49">
        <f>IF(INDEX('Sample Input'!$C$9:$P$9,MATCH(C483,'Sample Input'!$C$9:$P$9,1))&gt;=20,FORECAST(C483,INDEX('Sample Input'!$C$7:$P$7,MATCH(C483,'Sample Input'!$C$9:$P$9,1)-1):INDEX('Sample Input'!$C$7:$P$7,MATCH(C483,'Sample Input'!$C$9:$P$9,1)),INDEX('Sample Input'!$C$9:$P$9,MATCH(C483,'Sample Input'!$C$9:$P$9,1)-1):INDEX('Sample Input'!$C$9:$P$9,MATCH(C483,'Sample Input'!$C$9:$P$9,1))),FORECAST(C483,INDEX('Sample Input'!$C$7:$P$7,MATCH(C483,'Sample Input'!$C$9:$P$9,1)):INDEX('Sample Input'!$C$7:$P$7,MATCH(C483,'Sample Input'!$C$9:$P$9,1)+1),INDEX('Sample Input'!$C$9:$P$9,MATCH(C483,'Sample Input'!$C$9:$P$9,1)):INDEX('Sample Input'!$C$9:$P$9,MATCH(C483,'Sample Input'!$C$9:$P$9,1)+1)))</f>
        <v>0</v>
      </c>
      <c r="R483" s="50">
        <f>IF(INDEX('Sample Input'!$C$9:$P$9,MATCH(C483,'Sample Input'!$C$9:$P$9,1))&gt;=20,FORECAST(C483,INDEX('Sample Input'!$C$8:$P$8,MATCH(C483,'Sample Input'!$C$9:$P$9,1)-1):INDEX('Sample Input'!$C$8:$P$8,MATCH(C483,'Sample Input'!$C$9:$P$9,1)),INDEX('Sample Input'!$C$9:$P$9,MATCH(C483,'Sample Input'!$C$9:$P$9,1)-1):INDEX('Sample Input'!$C$9:$P$9,MATCH(C483,'Sample Input'!$C$9:$P$9,1))),FORECAST(C483,INDEX('Sample Input'!$C$8:$P$8,MATCH(C483,'Sample Input'!$C$9:$P$9,1)):INDEX('Sample Input'!$C$8:$P$8,MATCH(C483,'Sample Input'!$C$9:$P$9,1)+1),INDEX('Sample Input'!$C$9:$P$9,MATCH(C483,'Sample Input'!$C$9:$P$9,1)):INDEX('Sample Input'!$C$9:$P$9,MATCH(C483,'Sample Input'!$C$9:$P$9,1)+1)))</f>
        <v>0</v>
      </c>
      <c r="T483" s="32">
        <f t="shared" si="164"/>
        <v>73.984416025988409</v>
      </c>
      <c r="U483" s="33">
        <f t="shared" si="165"/>
        <v>0</v>
      </c>
      <c r="V483" s="33">
        <f t="shared" si="166"/>
        <v>0</v>
      </c>
      <c r="W483" s="34">
        <f t="shared" si="167"/>
        <v>0.44367642578124999</v>
      </c>
      <c r="X483" s="34">
        <f t="shared" si="168"/>
        <v>0.466796875</v>
      </c>
      <c r="Y483" s="34">
        <f t="shared" si="169"/>
        <v>0.50827177734375006</v>
      </c>
      <c r="Z483" s="35">
        <f t="shared" si="170"/>
        <v>119</v>
      </c>
      <c r="AA483" s="35">
        <f t="shared" si="171"/>
        <v>119</v>
      </c>
      <c r="AB483" s="35">
        <f t="shared" si="172"/>
        <v>119</v>
      </c>
      <c r="AC483" s="35">
        <f t="shared" si="173"/>
        <v>182</v>
      </c>
      <c r="AD483" s="35">
        <f t="shared" si="174"/>
        <v>182</v>
      </c>
      <c r="AE483" s="36">
        <f t="shared" si="175"/>
        <v>182</v>
      </c>
    </row>
    <row r="484" spans="1:31" x14ac:dyDescent="0.25">
      <c r="A484" s="56">
        <v>479</v>
      </c>
      <c r="C484" s="32">
        <f t="shared" si="154"/>
        <v>74.047122956405119</v>
      </c>
      <c r="D484" s="33">
        <f>IF(INDEX('Sample Input'!$C$9:$P$9,MATCH(C484,'Sample Input'!$C$9:$P$9,1))&gt;=20,FORECAST(C484,INDEX('Sample Input'!$C$10:$P$10,MATCH(C484,'Sample Input'!$C$9:$P$9,1)-1):INDEX('Sample Input'!$C$10:$P$10,MATCH(C484,'Sample Input'!$C$9:$P$9,1)),INDEX('Sample Input'!$C$9:$P$9,MATCH(C484,'Sample Input'!$C$9:$P$9,1)-1):INDEX('Sample Input'!$C$9:$P$9,MATCH(C484,'Sample Input'!$C$9:$P$9,1))),FORECAST(C484,INDEX('Sample Input'!$C$10:$P$10,MATCH(C484,'Sample Input'!$C$9:$P$9,1)):INDEX('Sample Input'!$C$10:$P$10,MATCH(C484,'Sample Input'!$C$9:$P$9,1)+1),INDEX('Sample Input'!$C$9:$P$9,MATCH(C484,'Sample Input'!$C$9:$P$9,1)):INDEX('Sample Input'!$C$9:$P$9,MATCH(C484,'Sample Input'!$C$9:$P$9,1)+1)))</f>
        <v>0</v>
      </c>
      <c r="E484" s="33">
        <f>IF(INDEX('Sample Input'!$C$9:$P$9,MATCH(C484,'Sample Input'!$C$9:$P$9,1))&gt;=20,FORECAST(C484,INDEX('Sample Input'!$C$11:$P$11,MATCH(C484,'Sample Input'!$C$9:$P$9,1)-1):INDEX('Sample Input'!$C$11:$P$11,MATCH(C484,'Sample Input'!$C$9:$P$9,1)),INDEX('Sample Input'!$C$9:$P$9,MATCH(C484,'Sample Input'!$C$9:$P$9,1)-1):INDEX('Sample Input'!$C$9:$P$9,MATCH(C484,'Sample Input'!$C$9:$P$9,1))),FORECAST(C484,INDEX('Sample Input'!$C$11:$P$11,MATCH(C484,'Sample Input'!$C$9:$P$9,1)):INDEX('Sample Input'!$C$11:$P$11,MATCH(C484,'Sample Input'!$C$9:$P$9,1)+1),INDEX('Sample Input'!$C$9:$P$9,MATCH(C484,'Sample Input'!$C$9:$P$9,1)):INDEX('Sample Input'!$C$9:$P$9,MATCH(C484,'Sample Input'!$C$9:$P$9,1)+1)))</f>
        <v>0</v>
      </c>
      <c r="F484" s="34">
        <f t="shared" si="155"/>
        <v>0.44460461914062499</v>
      </c>
      <c r="G484" s="34">
        <f t="shared" si="156"/>
        <v>0.46777343749999994</v>
      </c>
      <c r="H484" s="34">
        <f t="shared" si="157"/>
        <v>0.50933510742187493</v>
      </c>
      <c r="I484" s="35">
        <f t="shared" si="158"/>
        <v>119</v>
      </c>
      <c r="J484" s="35">
        <f t="shared" si="159"/>
        <v>119</v>
      </c>
      <c r="K484" s="35">
        <f t="shared" si="160"/>
        <v>119</v>
      </c>
      <c r="L484" s="35">
        <f t="shared" si="161"/>
        <v>182</v>
      </c>
      <c r="M484" s="35">
        <f t="shared" si="162"/>
        <v>182</v>
      </c>
      <c r="N484" s="36">
        <f t="shared" si="163"/>
        <v>182</v>
      </c>
      <c r="P484" s="48">
        <f>IF(INDEX('Sample Input'!$C$6:$P$6,MATCH(C484,'Sample Input'!$C$9:$P$9,1))&gt;='Sample Input'!$O$9,FORECAST(C484,INDEX('Sample Input'!$C$6:$P$6,MATCH(C484,'Sample Input'!$C$9:$P$9,1)-1):INDEX('Sample Input'!$C$6:$P$6,MATCH(C484,'Sample Input'!$C$9:$P$9,1)),INDEX('Sample Input'!$C$9:$P$9,MATCH(C484,'Sample Input'!$C$9:$P$9,1)-1):INDEX('Sample Input'!$C$9:$P$9,MATCH(C484,'Sample Input'!$C$9:$P$9,1))),FORECAST(C484,INDEX('Sample Input'!$C$6:$P$6,MATCH(C484,'Sample Input'!$C$9:$P$9,1)):INDEX('Sample Input'!$C$6:$P$6,MATCH(C484,'Sample Input'!$C$9:$P$9,1)+1),INDEX('Sample Input'!$C$9:$P$9,MATCH(C484,'Sample Input'!$C$9:$P$9,1)):INDEX('Sample Input'!$C$9:$P$9,MATCH(C484,'Sample Input'!$C$9:$P$9,1)+1)))</f>
        <v>74.047122956405119</v>
      </c>
      <c r="Q484" s="49">
        <f>IF(INDEX('Sample Input'!$C$9:$P$9,MATCH(C484,'Sample Input'!$C$9:$P$9,1))&gt;=20,FORECAST(C484,INDEX('Sample Input'!$C$7:$P$7,MATCH(C484,'Sample Input'!$C$9:$P$9,1)-1):INDEX('Sample Input'!$C$7:$P$7,MATCH(C484,'Sample Input'!$C$9:$P$9,1)),INDEX('Sample Input'!$C$9:$P$9,MATCH(C484,'Sample Input'!$C$9:$P$9,1)-1):INDEX('Sample Input'!$C$9:$P$9,MATCH(C484,'Sample Input'!$C$9:$P$9,1))),FORECAST(C484,INDEX('Sample Input'!$C$7:$P$7,MATCH(C484,'Sample Input'!$C$9:$P$9,1)):INDEX('Sample Input'!$C$7:$P$7,MATCH(C484,'Sample Input'!$C$9:$P$9,1)+1),INDEX('Sample Input'!$C$9:$P$9,MATCH(C484,'Sample Input'!$C$9:$P$9,1)):INDEX('Sample Input'!$C$9:$P$9,MATCH(C484,'Sample Input'!$C$9:$P$9,1)+1)))</f>
        <v>0</v>
      </c>
      <c r="R484" s="50">
        <f>IF(INDEX('Sample Input'!$C$9:$P$9,MATCH(C484,'Sample Input'!$C$9:$P$9,1))&gt;=20,FORECAST(C484,INDEX('Sample Input'!$C$8:$P$8,MATCH(C484,'Sample Input'!$C$9:$P$9,1)-1):INDEX('Sample Input'!$C$8:$P$8,MATCH(C484,'Sample Input'!$C$9:$P$9,1)),INDEX('Sample Input'!$C$9:$P$9,MATCH(C484,'Sample Input'!$C$9:$P$9,1)-1):INDEX('Sample Input'!$C$9:$P$9,MATCH(C484,'Sample Input'!$C$9:$P$9,1))),FORECAST(C484,INDEX('Sample Input'!$C$8:$P$8,MATCH(C484,'Sample Input'!$C$9:$P$9,1)):INDEX('Sample Input'!$C$8:$P$8,MATCH(C484,'Sample Input'!$C$9:$P$9,1)+1),INDEX('Sample Input'!$C$9:$P$9,MATCH(C484,'Sample Input'!$C$9:$P$9,1)):INDEX('Sample Input'!$C$9:$P$9,MATCH(C484,'Sample Input'!$C$9:$P$9,1)+1)))</f>
        <v>0</v>
      </c>
      <c r="T484" s="32">
        <f t="shared" si="164"/>
        <v>74.047122956405119</v>
      </c>
      <c r="U484" s="33">
        <f t="shared" si="165"/>
        <v>0</v>
      </c>
      <c r="V484" s="33">
        <f t="shared" si="166"/>
        <v>0</v>
      </c>
      <c r="W484" s="34">
        <f t="shared" si="167"/>
        <v>0.44460461914062499</v>
      </c>
      <c r="X484" s="34">
        <f t="shared" si="168"/>
        <v>0.46777343749999994</v>
      </c>
      <c r="Y484" s="34">
        <f t="shared" si="169"/>
        <v>0.50933510742187493</v>
      </c>
      <c r="Z484" s="35">
        <f t="shared" si="170"/>
        <v>119</v>
      </c>
      <c r="AA484" s="35">
        <f t="shared" si="171"/>
        <v>119</v>
      </c>
      <c r="AB484" s="35">
        <f t="shared" si="172"/>
        <v>119</v>
      </c>
      <c r="AC484" s="35">
        <f t="shared" si="173"/>
        <v>182</v>
      </c>
      <c r="AD484" s="35">
        <f t="shared" si="174"/>
        <v>182</v>
      </c>
      <c r="AE484" s="36">
        <f t="shared" si="175"/>
        <v>182</v>
      </c>
    </row>
    <row r="485" spans="1:31" x14ac:dyDescent="0.25">
      <c r="A485" s="56">
        <v>480</v>
      </c>
      <c r="C485" s="32">
        <f t="shared" si="154"/>
        <v>74.109742672661909</v>
      </c>
      <c r="D485" s="33">
        <f>IF(INDEX('Sample Input'!$C$9:$P$9,MATCH(C485,'Sample Input'!$C$9:$P$9,1))&gt;=20,FORECAST(C485,INDEX('Sample Input'!$C$10:$P$10,MATCH(C485,'Sample Input'!$C$9:$P$9,1)-1):INDEX('Sample Input'!$C$10:$P$10,MATCH(C485,'Sample Input'!$C$9:$P$9,1)),INDEX('Sample Input'!$C$9:$P$9,MATCH(C485,'Sample Input'!$C$9:$P$9,1)-1):INDEX('Sample Input'!$C$9:$P$9,MATCH(C485,'Sample Input'!$C$9:$P$9,1))),FORECAST(C485,INDEX('Sample Input'!$C$10:$P$10,MATCH(C485,'Sample Input'!$C$9:$P$9,1)):INDEX('Sample Input'!$C$10:$P$10,MATCH(C485,'Sample Input'!$C$9:$P$9,1)+1),INDEX('Sample Input'!$C$9:$P$9,MATCH(C485,'Sample Input'!$C$9:$P$9,1)):INDEX('Sample Input'!$C$9:$P$9,MATCH(C485,'Sample Input'!$C$9:$P$9,1)+1)))</f>
        <v>0</v>
      </c>
      <c r="E485" s="33">
        <f>IF(INDEX('Sample Input'!$C$9:$P$9,MATCH(C485,'Sample Input'!$C$9:$P$9,1))&gt;=20,FORECAST(C485,INDEX('Sample Input'!$C$11:$P$11,MATCH(C485,'Sample Input'!$C$9:$P$9,1)-1):INDEX('Sample Input'!$C$11:$P$11,MATCH(C485,'Sample Input'!$C$9:$P$9,1)),INDEX('Sample Input'!$C$9:$P$9,MATCH(C485,'Sample Input'!$C$9:$P$9,1)-1):INDEX('Sample Input'!$C$9:$P$9,MATCH(C485,'Sample Input'!$C$9:$P$9,1))),FORECAST(C485,INDEX('Sample Input'!$C$11:$P$11,MATCH(C485,'Sample Input'!$C$9:$P$9,1)):INDEX('Sample Input'!$C$11:$P$11,MATCH(C485,'Sample Input'!$C$9:$P$9,1)+1),INDEX('Sample Input'!$C$9:$P$9,MATCH(C485,'Sample Input'!$C$9:$P$9,1)):INDEX('Sample Input'!$C$9:$P$9,MATCH(C485,'Sample Input'!$C$9:$P$9,1)+1)))</f>
        <v>0</v>
      </c>
      <c r="F485" s="34">
        <f t="shared" si="155"/>
        <v>0.4455328125000001</v>
      </c>
      <c r="G485" s="34">
        <f t="shared" si="156"/>
        <v>0.46875000000000006</v>
      </c>
      <c r="H485" s="34">
        <f t="shared" si="157"/>
        <v>0.51039843750000014</v>
      </c>
      <c r="I485" s="35">
        <f t="shared" si="158"/>
        <v>120</v>
      </c>
      <c r="J485" s="35">
        <f t="shared" si="159"/>
        <v>120</v>
      </c>
      <c r="K485" s="35">
        <f t="shared" si="160"/>
        <v>120</v>
      </c>
      <c r="L485" s="35">
        <f t="shared" si="161"/>
        <v>182</v>
      </c>
      <c r="M485" s="35">
        <f t="shared" si="162"/>
        <v>182</v>
      </c>
      <c r="N485" s="36">
        <f t="shared" si="163"/>
        <v>182</v>
      </c>
      <c r="P485" s="48">
        <f>IF(INDEX('Sample Input'!$C$6:$P$6,MATCH(C485,'Sample Input'!$C$9:$P$9,1))&gt;='Sample Input'!$O$9,FORECAST(C485,INDEX('Sample Input'!$C$6:$P$6,MATCH(C485,'Sample Input'!$C$9:$P$9,1)-1):INDEX('Sample Input'!$C$6:$P$6,MATCH(C485,'Sample Input'!$C$9:$P$9,1)),INDEX('Sample Input'!$C$9:$P$9,MATCH(C485,'Sample Input'!$C$9:$P$9,1)-1):INDEX('Sample Input'!$C$9:$P$9,MATCH(C485,'Sample Input'!$C$9:$P$9,1))),FORECAST(C485,INDEX('Sample Input'!$C$6:$P$6,MATCH(C485,'Sample Input'!$C$9:$P$9,1)):INDEX('Sample Input'!$C$6:$P$6,MATCH(C485,'Sample Input'!$C$9:$P$9,1)+1),INDEX('Sample Input'!$C$9:$P$9,MATCH(C485,'Sample Input'!$C$9:$P$9,1)):INDEX('Sample Input'!$C$9:$P$9,MATCH(C485,'Sample Input'!$C$9:$P$9,1)+1)))</f>
        <v>74.109742672661909</v>
      </c>
      <c r="Q485" s="49">
        <f>IF(INDEX('Sample Input'!$C$9:$P$9,MATCH(C485,'Sample Input'!$C$9:$P$9,1))&gt;=20,FORECAST(C485,INDEX('Sample Input'!$C$7:$P$7,MATCH(C485,'Sample Input'!$C$9:$P$9,1)-1):INDEX('Sample Input'!$C$7:$P$7,MATCH(C485,'Sample Input'!$C$9:$P$9,1)),INDEX('Sample Input'!$C$9:$P$9,MATCH(C485,'Sample Input'!$C$9:$P$9,1)-1):INDEX('Sample Input'!$C$9:$P$9,MATCH(C485,'Sample Input'!$C$9:$P$9,1))),FORECAST(C485,INDEX('Sample Input'!$C$7:$P$7,MATCH(C485,'Sample Input'!$C$9:$P$9,1)):INDEX('Sample Input'!$C$7:$P$7,MATCH(C485,'Sample Input'!$C$9:$P$9,1)+1),INDEX('Sample Input'!$C$9:$P$9,MATCH(C485,'Sample Input'!$C$9:$P$9,1)):INDEX('Sample Input'!$C$9:$P$9,MATCH(C485,'Sample Input'!$C$9:$P$9,1)+1)))</f>
        <v>0</v>
      </c>
      <c r="R485" s="50">
        <f>IF(INDEX('Sample Input'!$C$9:$P$9,MATCH(C485,'Sample Input'!$C$9:$P$9,1))&gt;=20,FORECAST(C485,INDEX('Sample Input'!$C$8:$P$8,MATCH(C485,'Sample Input'!$C$9:$P$9,1)-1):INDEX('Sample Input'!$C$8:$P$8,MATCH(C485,'Sample Input'!$C$9:$P$9,1)),INDEX('Sample Input'!$C$9:$P$9,MATCH(C485,'Sample Input'!$C$9:$P$9,1)-1):INDEX('Sample Input'!$C$9:$P$9,MATCH(C485,'Sample Input'!$C$9:$P$9,1))),FORECAST(C485,INDEX('Sample Input'!$C$8:$P$8,MATCH(C485,'Sample Input'!$C$9:$P$9,1)):INDEX('Sample Input'!$C$8:$P$8,MATCH(C485,'Sample Input'!$C$9:$P$9,1)+1),INDEX('Sample Input'!$C$9:$P$9,MATCH(C485,'Sample Input'!$C$9:$P$9,1)):INDEX('Sample Input'!$C$9:$P$9,MATCH(C485,'Sample Input'!$C$9:$P$9,1)+1)))</f>
        <v>0</v>
      </c>
      <c r="T485" s="32">
        <f t="shared" si="164"/>
        <v>74.109742672661909</v>
      </c>
      <c r="U485" s="33">
        <f t="shared" si="165"/>
        <v>0</v>
      </c>
      <c r="V485" s="33">
        <f t="shared" si="166"/>
        <v>0</v>
      </c>
      <c r="W485" s="34">
        <f t="shared" si="167"/>
        <v>0.4455328125000001</v>
      </c>
      <c r="X485" s="34">
        <f t="shared" si="168"/>
        <v>0.46875000000000006</v>
      </c>
      <c r="Y485" s="34">
        <f t="shared" si="169"/>
        <v>0.51039843750000014</v>
      </c>
      <c r="Z485" s="35">
        <f t="shared" si="170"/>
        <v>120</v>
      </c>
      <c r="AA485" s="35">
        <f t="shared" si="171"/>
        <v>120</v>
      </c>
      <c r="AB485" s="35">
        <f t="shared" si="172"/>
        <v>120</v>
      </c>
      <c r="AC485" s="35">
        <f t="shared" si="173"/>
        <v>182</v>
      </c>
      <c r="AD485" s="35">
        <f t="shared" si="174"/>
        <v>182</v>
      </c>
      <c r="AE485" s="36">
        <f t="shared" si="175"/>
        <v>182</v>
      </c>
    </row>
    <row r="486" spans="1:31" x14ac:dyDescent="0.25">
      <c r="A486" s="56">
        <v>481</v>
      </c>
      <c r="C486" s="32">
        <f t="shared" si="154"/>
        <v>74.172275477375948</v>
      </c>
      <c r="D486" s="33">
        <f>IF(INDEX('Sample Input'!$C$9:$P$9,MATCH(C486,'Sample Input'!$C$9:$P$9,1))&gt;=20,FORECAST(C486,INDEX('Sample Input'!$C$10:$P$10,MATCH(C486,'Sample Input'!$C$9:$P$9,1)-1):INDEX('Sample Input'!$C$10:$P$10,MATCH(C486,'Sample Input'!$C$9:$P$9,1)),INDEX('Sample Input'!$C$9:$P$9,MATCH(C486,'Sample Input'!$C$9:$P$9,1)-1):INDEX('Sample Input'!$C$9:$P$9,MATCH(C486,'Sample Input'!$C$9:$P$9,1))),FORECAST(C486,INDEX('Sample Input'!$C$10:$P$10,MATCH(C486,'Sample Input'!$C$9:$P$9,1)):INDEX('Sample Input'!$C$10:$P$10,MATCH(C486,'Sample Input'!$C$9:$P$9,1)+1),INDEX('Sample Input'!$C$9:$P$9,MATCH(C486,'Sample Input'!$C$9:$P$9,1)):INDEX('Sample Input'!$C$9:$P$9,MATCH(C486,'Sample Input'!$C$9:$P$9,1)+1)))</f>
        <v>0</v>
      </c>
      <c r="E486" s="33">
        <f>IF(INDEX('Sample Input'!$C$9:$P$9,MATCH(C486,'Sample Input'!$C$9:$P$9,1))&gt;=20,FORECAST(C486,INDEX('Sample Input'!$C$11:$P$11,MATCH(C486,'Sample Input'!$C$9:$P$9,1)-1):INDEX('Sample Input'!$C$11:$P$11,MATCH(C486,'Sample Input'!$C$9:$P$9,1)),INDEX('Sample Input'!$C$9:$P$9,MATCH(C486,'Sample Input'!$C$9:$P$9,1)-1):INDEX('Sample Input'!$C$9:$P$9,MATCH(C486,'Sample Input'!$C$9:$P$9,1))),FORECAST(C486,INDEX('Sample Input'!$C$11:$P$11,MATCH(C486,'Sample Input'!$C$9:$P$9,1)):INDEX('Sample Input'!$C$11:$P$11,MATCH(C486,'Sample Input'!$C$9:$P$9,1)+1),INDEX('Sample Input'!$C$9:$P$9,MATCH(C486,'Sample Input'!$C$9:$P$9,1)):INDEX('Sample Input'!$C$9:$P$9,MATCH(C486,'Sample Input'!$C$9:$P$9,1)+1)))</f>
        <v>0</v>
      </c>
      <c r="F486" s="34">
        <f t="shared" si="155"/>
        <v>0.44646100585937515</v>
      </c>
      <c r="G486" s="34">
        <f t="shared" si="156"/>
        <v>0.46972656250000017</v>
      </c>
      <c r="H486" s="34">
        <f t="shared" si="157"/>
        <v>0.51146176757812523</v>
      </c>
      <c r="I486" s="35">
        <f t="shared" si="158"/>
        <v>120</v>
      </c>
      <c r="J486" s="35">
        <f t="shared" si="159"/>
        <v>120</v>
      </c>
      <c r="K486" s="35">
        <f t="shared" si="160"/>
        <v>120</v>
      </c>
      <c r="L486" s="35">
        <f t="shared" si="161"/>
        <v>182</v>
      </c>
      <c r="M486" s="35">
        <f t="shared" si="162"/>
        <v>182</v>
      </c>
      <c r="N486" s="36">
        <f t="shared" si="163"/>
        <v>182</v>
      </c>
      <c r="P486" s="48">
        <f>IF(INDEX('Sample Input'!$C$6:$P$6,MATCH(C486,'Sample Input'!$C$9:$P$9,1))&gt;='Sample Input'!$O$9,FORECAST(C486,INDEX('Sample Input'!$C$6:$P$6,MATCH(C486,'Sample Input'!$C$9:$P$9,1)-1):INDEX('Sample Input'!$C$6:$P$6,MATCH(C486,'Sample Input'!$C$9:$P$9,1)),INDEX('Sample Input'!$C$9:$P$9,MATCH(C486,'Sample Input'!$C$9:$P$9,1)-1):INDEX('Sample Input'!$C$9:$P$9,MATCH(C486,'Sample Input'!$C$9:$P$9,1))),FORECAST(C486,INDEX('Sample Input'!$C$6:$P$6,MATCH(C486,'Sample Input'!$C$9:$P$9,1)):INDEX('Sample Input'!$C$6:$P$6,MATCH(C486,'Sample Input'!$C$9:$P$9,1)+1),INDEX('Sample Input'!$C$9:$P$9,MATCH(C486,'Sample Input'!$C$9:$P$9,1)):INDEX('Sample Input'!$C$9:$P$9,MATCH(C486,'Sample Input'!$C$9:$P$9,1)+1)))</f>
        <v>74.172275477375948</v>
      </c>
      <c r="Q486" s="49">
        <f>IF(INDEX('Sample Input'!$C$9:$P$9,MATCH(C486,'Sample Input'!$C$9:$P$9,1))&gt;=20,FORECAST(C486,INDEX('Sample Input'!$C$7:$P$7,MATCH(C486,'Sample Input'!$C$9:$P$9,1)-1):INDEX('Sample Input'!$C$7:$P$7,MATCH(C486,'Sample Input'!$C$9:$P$9,1)),INDEX('Sample Input'!$C$9:$P$9,MATCH(C486,'Sample Input'!$C$9:$P$9,1)-1):INDEX('Sample Input'!$C$9:$P$9,MATCH(C486,'Sample Input'!$C$9:$P$9,1))),FORECAST(C486,INDEX('Sample Input'!$C$7:$P$7,MATCH(C486,'Sample Input'!$C$9:$P$9,1)):INDEX('Sample Input'!$C$7:$P$7,MATCH(C486,'Sample Input'!$C$9:$P$9,1)+1),INDEX('Sample Input'!$C$9:$P$9,MATCH(C486,'Sample Input'!$C$9:$P$9,1)):INDEX('Sample Input'!$C$9:$P$9,MATCH(C486,'Sample Input'!$C$9:$P$9,1)+1)))</f>
        <v>0</v>
      </c>
      <c r="R486" s="50">
        <f>IF(INDEX('Sample Input'!$C$9:$P$9,MATCH(C486,'Sample Input'!$C$9:$P$9,1))&gt;=20,FORECAST(C486,INDEX('Sample Input'!$C$8:$P$8,MATCH(C486,'Sample Input'!$C$9:$P$9,1)-1):INDEX('Sample Input'!$C$8:$P$8,MATCH(C486,'Sample Input'!$C$9:$P$9,1)),INDEX('Sample Input'!$C$9:$P$9,MATCH(C486,'Sample Input'!$C$9:$P$9,1)-1):INDEX('Sample Input'!$C$9:$P$9,MATCH(C486,'Sample Input'!$C$9:$P$9,1))),FORECAST(C486,INDEX('Sample Input'!$C$8:$P$8,MATCH(C486,'Sample Input'!$C$9:$P$9,1)):INDEX('Sample Input'!$C$8:$P$8,MATCH(C486,'Sample Input'!$C$9:$P$9,1)+1),INDEX('Sample Input'!$C$9:$P$9,MATCH(C486,'Sample Input'!$C$9:$P$9,1)):INDEX('Sample Input'!$C$9:$P$9,MATCH(C486,'Sample Input'!$C$9:$P$9,1)+1)))</f>
        <v>0</v>
      </c>
      <c r="T486" s="32">
        <f t="shared" si="164"/>
        <v>74.172275477375948</v>
      </c>
      <c r="U486" s="33">
        <f t="shared" si="165"/>
        <v>0</v>
      </c>
      <c r="V486" s="33">
        <f t="shared" si="166"/>
        <v>0</v>
      </c>
      <c r="W486" s="34">
        <f t="shared" si="167"/>
        <v>0.44646100585937515</v>
      </c>
      <c r="X486" s="34">
        <f t="shared" si="168"/>
        <v>0.46972656250000017</v>
      </c>
      <c r="Y486" s="34">
        <f t="shared" si="169"/>
        <v>0.51146176757812523</v>
      </c>
      <c r="Z486" s="35">
        <f t="shared" si="170"/>
        <v>120</v>
      </c>
      <c r="AA486" s="35">
        <f t="shared" si="171"/>
        <v>120</v>
      </c>
      <c r="AB486" s="35">
        <f t="shared" si="172"/>
        <v>120</v>
      </c>
      <c r="AC486" s="35">
        <f t="shared" si="173"/>
        <v>182</v>
      </c>
      <c r="AD486" s="35">
        <f t="shared" si="174"/>
        <v>182</v>
      </c>
      <c r="AE486" s="36">
        <f t="shared" si="175"/>
        <v>182</v>
      </c>
    </row>
    <row r="487" spans="1:31" x14ac:dyDescent="0.25">
      <c r="A487" s="56">
        <v>482</v>
      </c>
      <c r="C487" s="32">
        <f t="shared" si="154"/>
        <v>74.234721671487847</v>
      </c>
      <c r="D487" s="33">
        <f>IF(INDEX('Sample Input'!$C$9:$P$9,MATCH(C487,'Sample Input'!$C$9:$P$9,1))&gt;=20,FORECAST(C487,INDEX('Sample Input'!$C$10:$P$10,MATCH(C487,'Sample Input'!$C$9:$P$9,1)-1):INDEX('Sample Input'!$C$10:$P$10,MATCH(C487,'Sample Input'!$C$9:$P$9,1)),INDEX('Sample Input'!$C$9:$P$9,MATCH(C487,'Sample Input'!$C$9:$P$9,1)-1):INDEX('Sample Input'!$C$9:$P$9,MATCH(C487,'Sample Input'!$C$9:$P$9,1))),FORECAST(C487,INDEX('Sample Input'!$C$10:$P$10,MATCH(C487,'Sample Input'!$C$9:$P$9,1)):INDEX('Sample Input'!$C$10:$P$10,MATCH(C487,'Sample Input'!$C$9:$P$9,1)+1),INDEX('Sample Input'!$C$9:$P$9,MATCH(C487,'Sample Input'!$C$9:$P$9,1)):INDEX('Sample Input'!$C$9:$P$9,MATCH(C487,'Sample Input'!$C$9:$P$9,1)+1)))</f>
        <v>0</v>
      </c>
      <c r="E487" s="33">
        <f>IF(INDEX('Sample Input'!$C$9:$P$9,MATCH(C487,'Sample Input'!$C$9:$P$9,1))&gt;=20,FORECAST(C487,INDEX('Sample Input'!$C$11:$P$11,MATCH(C487,'Sample Input'!$C$9:$P$9,1)-1):INDEX('Sample Input'!$C$11:$P$11,MATCH(C487,'Sample Input'!$C$9:$P$9,1)),INDEX('Sample Input'!$C$9:$P$9,MATCH(C487,'Sample Input'!$C$9:$P$9,1)-1):INDEX('Sample Input'!$C$9:$P$9,MATCH(C487,'Sample Input'!$C$9:$P$9,1))),FORECAST(C487,INDEX('Sample Input'!$C$11:$P$11,MATCH(C487,'Sample Input'!$C$9:$P$9,1)):INDEX('Sample Input'!$C$11:$P$11,MATCH(C487,'Sample Input'!$C$9:$P$9,1)+1),INDEX('Sample Input'!$C$9:$P$9,MATCH(C487,'Sample Input'!$C$9:$P$9,1)):INDEX('Sample Input'!$C$9:$P$9,MATCH(C487,'Sample Input'!$C$9:$P$9,1)+1)))</f>
        <v>0</v>
      </c>
      <c r="F487" s="34">
        <f t="shared" si="155"/>
        <v>0.44738919921875014</v>
      </c>
      <c r="G487" s="34">
        <f t="shared" si="156"/>
        <v>0.47070312500000011</v>
      </c>
      <c r="H487" s="34">
        <f t="shared" si="157"/>
        <v>0.51252509765625021</v>
      </c>
      <c r="I487" s="35">
        <f t="shared" si="158"/>
        <v>120</v>
      </c>
      <c r="J487" s="35">
        <f t="shared" si="159"/>
        <v>120</v>
      </c>
      <c r="K487" s="35">
        <f t="shared" si="160"/>
        <v>120</v>
      </c>
      <c r="L487" s="35">
        <f t="shared" si="161"/>
        <v>183</v>
      </c>
      <c r="M487" s="35">
        <f t="shared" si="162"/>
        <v>183</v>
      </c>
      <c r="N487" s="36">
        <f t="shared" si="163"/>
        <v>183</v>
      </c>
      <c r="P487" s="48">
        <f>IF(INDEX('Sample Input'!$C$6:$P$6,MATCH(C487,'Sample Input'!$C$9:$P$9,1))&gt;='Sample Input'!$O$9,FORECAST(C487,INDEX('Sample Input'!$C$6:$P$6,MATCH(C487,'Sample Input'!$C$9:$P$9,1)-1):INDEX('Sample Input'!$C$6:$P$6,MATCH(C487,'Sample Input'!$C$9:$P$9,1)),INDEX('Sample Input'!$C$9:$P$9,MATCH(C487,'Sample Input'!$C$9:$P$9,1)-1):INDEX('Sample Input'!$C$9:$P$9,MATCH(C487,'Sample Input'!$C$9:$P$9,1))),FORECAST(C487,INDEX('Sample Input'!$C$6:$P$6,MATCH(C487,'Sample Input'!$C$9:$P$9,1)):INDEX('Sample Input'!$C$6:$P$6,MATCH(C487,'Sample Input'!$C$9:$P$9,1)+1),INDEX('Sample Input'!$C$9:$P$9,MATCH(C487,'Sample Input'!$C$9:$P$9,1)):INDEX('Sample Input'!$C$9:$P$9,MATCH(C487,'Sample Input'!$C$9:$P$9,1)+1)))</f>
        <v>74.234721671487847</v>
      </c>
      <c r="Q487" s="49">
        <f>IF(INDEX('Sample Input'!$C$9:$P$9,MATCH(C487,'Sample Input'!$C$9:$P$9,1))&gt;=20,FORECAST(C487,INDEX('Sample Input'!$C$7:$P$7,MATCH(C487,'Sample Input'!$C$9:$P$9,1)-1):INDEX('Sample Input'!$C$7:$P$7,MATCH(C487,'Sample Input'!$C$9:$P$9,1)),INDEX('Sample Input'!$C$9:$P$9,MATCH(C487,'Sample Input'!$C$9:$P$9,1)-1):INDEX('Sample Input'!$C$9:$P$9,MATCH(C487,'Sample Input'!$C$9:$P$9,1))),FORECAST(C487,INDEX('Sample Input'!$C$7:$P$7,MATCH(C487,'Sample Input'!$C$9:$P$9,1)):INDEX('Sample Input'!$C$7:$P$7,MATCH(C487,'Sample Input'!$C$9:$P$9,1)+1),INDEX('Sample Input'!$C$9:$P$9,MATCH(C487,'Sample Input'!$C$9:$P$9,1)):INDEX('Sample Input'!$C$9:$P$9,MATCH(C487,'Sample Input'!$C$9:$P$9,1)+1)))</f>
        <v>0</v>
      </c>
      <c r="R487" s="50">
        <f>IF(INDEX('Sample Input'!$C$9:$P$9,MATCH(C487,'Sample Input'!$C$9:$P$9,1))&gt;=20,FORECAST(C487,INDEX('Sample Input'!$C$8:$P$8,MATCH(C487,'Sample Input'!$C$9:$P$9,1)-1):INDEX('Sample Input'!$C$8:$P$8,MATCH(C487,'Sample Input'!$C$9:$P$9,1)),INDEX('Sample Input'!$C$9:$P$9,MATCH(C487,'Sample Input'!$C$9:$P$9,1)-1):INDEX('Sample Input'!$C$9:$P$9,MATCH(C487,'Sample Input'!$C$9:$P$9,1))),FORECAST(C487,INDEX('Sample Input'!$C$8:$P$8,MATCH(C487,'Sample Input'!$C$9:$P$9,1)):INDEX('Sample Input'!$C$8:$P$8,MATCH(C487,'Sample Input'!$C$9:$P$9,1)+1),INDEX('Sample Input'!$C$9:$P$9,MATCH(C487,'Sample Input'!$C$9:$P$9,1)):INDEX('Sample Input'!$C$9:$P$9,MATCH(C487,'Sample Input'!$C$9:$P$9,1)+1)))</f>
        <v>0</v>
      </c>
      <c r="T487" s="32">
        <f t="shared" si="164"/>
        <v>74.234721671487847</v>
      </c>
      <c r="U487" s="33">
        <f t="shared" si="165"/>
        <v>0</v>
      </c>
      <c r="V487" s="33">
        <f t="shared" si="166"/>
        <v>0</v>
      </c>
      <c r="W487" s="34">
        <f t="shared" si="167"/>
        <v>0.44738919921875014</v>
      </c>
      <c r="X487" s="34">
        <f t="shared" si="168"/>
        <v>0.47070312500000011</v>
      </c>
      <c r="Y487" s="34">
        <f t="shared" si="169"/>
        <v>0.51252509765625021</v>
      </c>
      <c r="Z487" s="35">
        <f t="shared" si="170"/>
        <v>120</v>
      </c>
      <c r="AA487" s="35">
        <f t="shared" si="171"/>
        <v>120</v>
      </c>
      <c r="AB487" s="35">
        <f t="shared" si="172"/>
        <v>120</v>
      </c>
      <c r="AC487" s="35">
        <f t="shared" si="173"/>
        <v>183</v>
      </c>
      <c r="AD487" s="35">
        <f t="shared" si="174"/>
        <v>183</v>
      </c>
      <c r="AE487" s="36">
        <f t="shared" si="175"/>
        <v>183</v>
      </c>
    </row>
    <row r="488" spans="1:31" x14ac:dyDescent="0.25">
      <c r="A488" s="56">
        <v>483</v>
      </c>
      <c r="C488" s="32">
        <f t="shared" si="154"/>
        <v>74.297081554274456</v>
      </c>
      <c r="D488" s="33">
        <f>IF(INDEX('Sample Input'!$C$9:$P$9,MATCH(C488,'Sample Input'!$C$9:$P$9,1))&gt;=20,FORECAST(C488,INDEX('Sample Input'!$C$10:$P$10,MATCH(C488,'Sample Input'!$C$9:$P$9,1)-1):INDEX('Sample Input'!$C$10:$P$10,MATCH(C488,'Sample Input'!$C$9:$P$9,1)),INDEX('Sample Input'!$C$9:$P$9,MATCH(C488,'Sample Input'!$C$9:$P$9,1)-1):INDEX('Sample Input'!$C$9:$P$9,MATCH(C488,'Sample Input'!$C$9:$P$9,1))),FORECAST(C488,INDEX('Sample Input'!$C$10:$P$10,MATCH(C488,'Sample Input'!$C$9:$P$9,1)):INDEX('Sample Input'!$C$10:$P$10,MATCH(C488,'Sample Input'!$C$9:$P$9,1)+1),INDEX('Sample Input'!$C$9:$P$9,MATCH(C488,'Sample Input'!$C$9:$P$9,1)):INDEX('Sample Input'!$C$9:$P$9,MATCH(C488,'Sample Input'!$C$9:$P$9,1)+1)))</f>
        <v>0</v>
      </c>
      <c r="E488" s="33">
        <f>IF(INDEX('Sample Input'!$C$9:$P$9,MATCH(C488,'Sample Input'!$C$9:$P$9,1))&gt;=20,FORECAST(C488,INDEX('Sample Input'!$C$11:$P$11,MATCH(C488,'Sample Input'!$C$9:$P$9,1)-1):INDEX('Sample Input'!$C$11:$P$11,MATCH(C488,'Sample Input'!$C$9:$P$9,1)),INDEX('Sample Input'!$C$9:$P$9,MATCH(C488,'Sample Input'!$C$9:$P$9,1)-1):INDEX('Sample Input'!$C$9:$P$9,MATCH(C488,'Sample Input'!$C$9:$P$9,1))),FORECAST(C488,INDEX('Sample Input'!$C$11:$P$11,MATCH(C488,'Sample Input'!$C$9:$P$9,1)):INDEX('Sample Input'!$C$11:$P$11,MATCH(C488,'Sample Input'!$C$9:$P$9,1)+1),INDEX('Sample Input'!$C$9:$P$9,MATCH(C488,'Sample Input'!$C$9:$P$9,1)):INDEX('Sample Input'!$C$9:$P$9,MATCH(C488,'Sample Input'!$C$9:$P$9,1)+1)))</f>
        <v>0</v>
      </c>
      <c r="F488" s="34">
        <f t="shared" si="155"/>
        <v>0.44831739257812497</v>
      </c>
      <c r="G488" s="34">
        <f t="shared" si="156"/>
        <v>0.47167968749999994</v>
      </c>
      <c r="H488" s="34">
        <f t="shared" si="157"/>
        <v>0.51358842773437496</v>
      </c>
      <c r="I488" s="35">
        <f t="shared" si="158"/>
        <v>120</v>
      </c>
      <c r="J488" s="35">
        <f t="shared" si="159"/>
        <v>120</v>
      </c>
      <c r="K488" s="35">
        <f t="shared" si="160"/>
        <v>120</v>
      </c>
      <c r="L488" s="35">
        <f t="shared" si="161"/>
        <v>183</v>
      </c>
      <c r="M488" s="35">
        <f t="shared" si="162"/>
        <v>183</v>
      </c>
      <c r="N488" s="36">
        <f t="shared" si="163"/>
        <v>183</v>
      </c>
      <c r="P488" s="48">
        <f>IF(INDEX('Sample Input'!$C$6:$P$6,MATCH(C488,'Sample Input'!$C$9:$P$9,1))&gt;='Sample Input'!$O$9,FORECAST(C488,INDEX('Sample Input'!$C$6:$P$6,MATCH(C488,'Sample Input'!$C$9:$P$9,1)-1):INDEX('Sample Input'!$C$6:$P$6,MATCH(C488,'Sample Input'!$C$9:$P$9,1)),INDEX('Sample Input'!$C$9:$P$9,MATCH(C488,'Sample Input'!$C$9:$P$9,1)-1):INDEX('Sample Input'!$C$9:$P$9,MATCH(C488,'Sample Input'!$C$9:$P$9,1))),FORECAST(C488,INDEX('Sample Input'!$C$6:$P$6,MATCH(C488,'Sample Input'!$C$9:$P$9,1)):INDEX('Sample Input'!$C$6:$P$6,MATCH(C488,'Sample Input'!$C$9:$P$9,1)+1),INDEX('Sample Input'!$C$9:$P$9,MATCH(C488,'Sample Input'!$C$9:$P$9,1)):INDEX('Sample Input'!$C$9:$P$9,MATCH(C488,'Sample Input'!$C$9:$P$9,1)+1)))</f>
        <v>74.297081554274456</v>
      </c>
      <c r="Q488" s="49">
        <f>IF(INDEX('Sample Input'!$C$9:$P$9,MATCH(C488,'Sample Input'!$C$9:$P$9,1))&gt;=20,FORECAST(C488,INDEX('Sample Input'!$C$7:$P$7,MATCH(C488,'Sample Input'!$C$9:$P$9,1)-1):INDEX('Sample Input'!$C$7:$P$7,MATCH(C488,'Sample Input'!$C$9:$P$9,1)),INDEX('Sample Input'!$C$9:$P$9,MATCH(C488,'Sample Input'!$C$9:$P$9,1)-1):INDEX('Sample Input'!$C$9:$P$9,MATCH(C488,'Sample Input'!$C$9:$P$9,1))),FORECAST(C488,INDEX('Sample Input'!$C$7:$P$7,MATCH(C488,'Sample Input'!$C$9:$P$9,1)):INDEX('Sample Input'!$C$7:$P$7,MATCH(C488,'Sample Input'!$C$9:$P$9,1)+1),INDEX('Sample Input'!$C$9:$P$9,MATCH(C488,'Sample Input'!$C$9:$P$9,1)):INDEX('Sample Input'!$C$9:$P$9,MATCH(C488,'Sample Input'!$C$9:$P$9,1)+1)))</f>
        <v>0</v>
      </c>
      <c r="R488" s="50">
        <f>IF(INDEX('Sample Input'!$C$9:$P$9,MATCH(C488,'Sample Input'!$C$9:$P$9,1))&gt;=20,FORECAST(C488,INDEX('Sample Input'!$C$8:$P$8,MATCH(C488,'Sample Input'!$C$9:$P$9,1)-1):INDEX('Sample Input'!$C$8:$P$8,MATCH(C488,'Sample Input'!$C$9:$P$9,1)),INDEX('Sample Input'!$C$9:$P$9,MATCH(C488,'Sample Input'!$C$9:$P$9,1)-1):INDEX('Sample Input'!$C$9:$P$9,MATCH(C488,'Sample Input'!$C$9:$P$9,1))),FORECAST(C488,INDEX('Sample Input'!$C$8:$P$8,MATCH(C488,'Sample Input'!$C$9:$P$9,1)):INDEX('Sample Input'!$C$8:$P$8,MATCH(C488,'Sample Input'!$C$9:$P$9,1)+1),INDEX('Sample Input'!$C$9:$P$9,MATCH(C488,'Sample Input'!$C$9:$P$9,1)):INDEX('Sample Input'!$C$9:$P$9,MATCH(C488,'Sample Input'!$C$9:$P$9,1)+1)))</f>
        <v>0</v>
      </c>
      <c r="T488" s="32">
        <f t="shared" si="164"/>
        <v>74.297081554274456</v>
      </c>
      <c r="U488" s="33">
        <f t="shared" si="165"/>
        <v>0</v>
      </c>
      <c r="V488" s="33">
        <f t="shared" si="166"/>
        <v>0</v>
      </c>
      <c r="W488" s="34">
        <f t="shared" si="167"/>
        <v>0.44831739257812497</v>
      </c>
      <c r="X488" s="34">
        <f t="shared" si="168"/>
        <v>0.47167968749999994</v>
      </c>
      <c r="Y488" s="34">
        <f t="shared" si="169"/>
        <v>0.51358842773437496</v>
      </c>
      <c r="Z488" s="35">
        <f t="shared" si="170"/>
        <v>120</v>
      </c>
      <c r="AA488" s="35">
        <f t="shared" si="171"/>
        <v>120</v>
      </c>
      <c r="AB488" s="35">
        <f t="shared" si="172"/>
        <v>120</v>
      </c>
      <c r="AC488" s="35">
        <f t="shared" si="173"/>
        <v>183</v>
      </c>
      <c r="AD488" s="35">
        <f t="shared" si="174"/>
        <v>183</v>
      </c>
      <c r="AE488" s="36">
        <f t="shared" si="175"/>
        <v>183</v>
      </c>
    </row>
    <row r="489" spans="1:31" x14ac:dyDescent="0.25">
      <c r="A489" s="56">
        <v>484</v>
      </c>
      <c r="C489" s="32">
        <f t="shared" si="154"/>
        <v>74.359355423361393</v>
      </c>
      <c r="D489" s="33">
        <f>IF(INDEX('Sample Input'!$C$9:$P$9,MATCH(C489,'Sample Input'!$C$9:$P$9,1))&gt;=20,FORECAST(C489,INDEX('Sample Input'!$C$10:$P$10,MATCH(C489,'Sample Input'!$C$9:$P$9,1)-1):INDEX('Sample Input'!$C$10:$P$10,MATCH(C489,'Sample Input'!$C$9:$P$9,1)),INDEX('Sample Input'!$C$9:$P$9,MATCH(C489,'Sample Input'!$C$9:$P$9,1)-1):INDEX('Sample Input'!$C$9:$P$9,MATCH(C489,'Sample Input'!$C$9:$P$9,1))),FORECAST(C489,INDEX('Sample Input'!$C$10:$P$10,MATCH(C489,'Sample Input'!$C$9:$P$9,1)):INDEX('Sample Input'!$C$10:$P$10,MATCH(C489,'Sample Input'!$C$9:$P$9,1)+1),INDEX('Sample Input'!$C$9:$P$9,MATCH(C489,'Sample Input'!$C$9:$P$9,1)):INDEX('Sample Input'!$C$9:$P$9,MATCH(C489,'Sample Input'!$C$9:$P$9,1)+1)))</f>
        <v>0</v>
      </c>
      <c r="E489" s="33">
        <f>IF(INDEX('Sample Input'!$C$9:$P$9,MATCH(C489,'Sample Input'!$C$9:$P$9,1))&gt;=20,FORECAST(C489,INDEX('Sample Input'!$C$11:$P$11,MATCH(C489,'Sample Input'!$C$9:$P$9,1)-1):INDEX('Sample Input'!$C$11:$P$11,MATCH(C489,'Sample Input'!$C$9:$P$9,1)),INDEX('Sample Input'!$C$9:$P$9,MATCH(C489,'Sample Input'!$C$9:$P$9,1)-1):INDEX('Sample Input'!$C$9:$P$9,MATCH(C489,'Sample Input'!$C$9:$P$9,1))),FORECAST(C489,INDEX('Sample Input'!$C$11:$P$11,MATCH(C489,'Sample Input'!$C$9:$P$9,1)):INDEX('Sample Input'!$C$11:$P$11,MATCH(C489,'Sample Input'!$C$9:$P$9,1)+1),INDEX('Sample Input'!$C$9:$P$9,MATCH(C489,'Sample Input'!$C$9:$P$9,1)):INDEX('Sample Input'!$C$9:$P$9,MATCH(C489,'Sample Input'!$C$9:$P$9,1)+1)))</f>
        <v>0</v>
      </c>
      <c r="F489" s="34">
        <f t="shared" si="155"/>
        <v>0.44924558593749975</v>
      </c>
      <c r="G489" s="34">
        <f t="shared" si="156"/>
        <v>0.47265624999999972</v>
      </c>
      <c r="H489" s="34">
        <f t="shared" si="157"/>
        <v>0.51465175781249972</v>
      </c>
      <c r="I489" s="35">
        <f t="shared" si="158"/>
        <v>121</v>
      </c>
      <c r="J489" s="35">
        <f t="shared" si="159"/>
        <v>121</v>
      </c>
      <c r="K489" s="35">
        <f t="shared" si="160"/>
        <v>121</v>
      </c>
      <c r="L489" s="35">
        <f t="shared" si="161"/>
        <v>183</v>
      </c>
      <c r="M489" s="35">
        <f t="shared" si="162"/>
        <v>183</v>
      </c>
      <c r="N489" s="36">
        <f t="shared" si="163"/>
        <v>183</v>
      </c>
      <c r="P489" s="48">
        <f>IF(INDEX('Sample Input'!$C$6:$P$6,MATCH(C489,'Sample Input'!$C$9:$P$9,1))&gt;='Sample Input'!$O$9,FORECAST(C489,INDEX('Sample Input'!$C$6:$P$6,MATCH(C489,'Sample Input'!$C$9:$P$9,1)-1):INDEX('Sample Input'!$C$6:$P$6,MATCH(C489,'Sample Input'!$C$9:$P$9,1)),INDEX('Sample Input'!$C$9:$P$9,MATCH(C489,'Sample Input'!$C$9:$P$9,1)-1):INDEX('Sample Input'!$C$9:$P$9,MATCH(C489,'Sample Input'!$C$9:$P$9,1))),FORECAST(C489,INDEX('Sample Input'!$C$6:$P$6,MATCH(C489,'Sample Input'!$C$9:$P$9,1)):INDEX('Sample Input'!$C$6:$P$6,MATCH(C489,'Sample Input'!$C$9:$P$9,1)+1),INDEX('Sample Input'!$C$9:$P$9,MATCH(C489,'Sample Input'!$C$9:$P$9,1)):INDEX('Sample Input'!$C$9:$P$9,MATCH(C489,'Sample Input'!$C$9:$P$9,1)+1)))</f>
        <v>74.359355423361393</v>
      </c>
      <c r="Q489" s="49">
        <f>IF(INDEX('Sample Input'!$C$9:$P$9,MATCH(C489,'Sample Input'!$C$9:$P$9,1))&gt;=20,FORECAST(C489,INDEX('Sample Input'!$C$7:$P$7,MATCH(C489,'Sample Input'!$C$9:$P$9,1)-1):INDEX('Sample Input'!$C$7:$P$7,MATCH(C489,'Sample Input'!$C$9:$P$9,1)),INDEX('Sample Input'!$C$9:$P$9,MATCH(C489,'Sample Input'!$C$9:$P$9,1)-1):INDEX('Sample Input'!$C$9:$P$9,MATCH(C489,'Sample Input'!$C$9:$P$9,1))),FORECAST(C489,INDEX('Sample Input'!$C$7:$P$7,MATCH(C489,'Sample Input'!$C$9:$P$9,1)):INDEX('Sample Input'!$C$7:$P$7,MATCH(C489,'Sample Input'!$C$9:$P$9,1)+1),INDEX('Sample Input'!$C$9:$P$9,MATCH(C489,'Sample Input'!$C$9:$P$9,1)):INDEX('Sample Input'!$C$9:$P$9,MATCH(C489,'Sample Input'!$C$9:$P$9,1)+1)))</f>
        <v>0</v>
      </c>
      <c r="R489" s="50">
        <f>IF(INDEX('Sample Input'!$C$9:$P$9,MATCH(C489,'Sample Input'!$C$9:$P$9,1))&gt;=20,FORECAST(C489,INDEX('Sample Input'!$C$8:$P$8,MATCH(C489,'Sample Input'!$C$9:$P$9,1)-1):INDEX('Sample Input'!$C$8:$P$8,MATCH(C489,'Sample Input'!$C$9:$P$9,1)),INDEX('Sample Input'!$C$9:$P$9,MATCH(C489,'Sample Input'!$C$9:$P$9,1)-1):INDEX('Sample Input'!$C$9:$P$9,MATCH(C489,'Sample Input'!$C$9:$P$9,1))),FORECAST(C489,INDEX('Sample Input'!$C$8:$P$8,MATCH(C489,'Sample Input'!$C$9:$P$9,1)):INDEX('Sample Input'!$C$8:$P$8,MATCH(C489,'Sample Input'!$C$9:$P$9,1)+1),INDEX('Sample Input'!$C$9:$P$9,MATCH(C489,'Sample Input'!$C$9:$P$9,1)):INDEX('Sample Input'!$C$9:$P$9,MATCH(C489,'Sample Input'!$C$9:$P$9,1)+1)))</f>
        <v>0</v>
      </c>
      <c r="T489" s="32">
        <f t="shared" si="164"/>
        <v>74.359355423361393</v>
      </c>
      <c r="U489" s="33">
        <f t="shared" si="165"/>
        <v>0</v>
      </c>
      <c r="V489" s="33">
        <f t="shared" si="166"/>
        <v>0</v>
      </c>
      <c r="W489" s="34">
        <f t="shared" si="167"/>
        <v>0.44924558593749975</v>
      </c>
      <c r="X489" s="34">
        <f t="shared" si="168"/>
        <v>0.47265624999999972</v>
      </c>
      <c r="Y489" s="34">
        <f t="shared" si="169"/>
        <v>0.51465175781249972</v>
      </c>
      <c r="Z489" s="35">
        <f t="shared" si="170"/>
        <v>121</v>
      </c>
      <c r="AA489" s="35">
        <f t="shared" si="171"/>
        <v>121</v>
      </c>
      <c r="AB489" s="35">
        <f t="shared" si="172"/>
        <v>121</v>
      </c>
      <c r="AC489" s="35">
        <f t="shared" si="173"/>
        <v>183</v>
      </c>
      <c r="AD489" s="35">
        <f t="shared" si="174"/>
        <v>183</v>
      </c>
      <c r="AE489" s="36">
        <f t="shared" si="175"/>
        <v>183</v>
      </c>
    </row>
    <row r="490" spans="1:31" x14ac:dyDescent="0.25">
      <c r="A490" s="56">
        <v>485</v>
      </c>
      <c r="C490" s="32">
        <f t="shared" si="154"/>
        <v>74.421543574735651</v>
      </c>
      <c r="D490" s="33">
        <f>IF(INDEX('Sample Input'!$C$9:$P$9,MATCH(C490,'Sample Input'!$C$9:$P$9,1))&gt;=20,FORECAST(C490,INDEX('Sample Input'!$C$10:$P$10,MATCH(C490,'Sample Input'!$C$9:$P$9,1)-1):INDEX('Sample Input'!$C$10:$P$10,MATCH(C490,'Sample Input'!$C$9:$P$9,1)),INDEX('Sample Input'!$C$9:$P$9,MATCH(C490,'Sample Input'!$C$9:$P$9,1)-1):INDEX('Sample Input'!$C$9:$P$9,MATCH(C490,'Sample Input'!$C$9:$P$9,1))),FORECAST(C490,INDEX('Sample Input'!$C$10:$P$10,MATCH(C490,'Sample Input'!$C$9:$P$9,1)):INDEX('Sample Input'!$C$10:$P$10,MATCH(C490,'Sample Input'!$C$9:$P$9,1)+1),INDEX('Sample Input'!$C$9:$P$9,MATCH(C490,'Sample Input'!$C$9:$P$9,1)):INDEX('Sample Input'!$C$9:$P$9,MATCH(C490,'Sample Input'!$C$9:$P$9,1)+1)))</f>
        <v>0</v>
      </c>
      <c r="E490" s="33">
        <f>IF(INDEX('Sample Input'!$C$9:$P$9,MATCH(C490,'Sample Input'!$C$9:$P$9,1))&gt;=20,FORECAST(C490,INDEX('Sample Input'!$C$11:$P$11,MATCH(C490,'Sample Input'!$C$9:$P$9,1)-1):INDEX('Sample Input'!$C$11:$P$11,MATCH(C490,'Sample Input'!$C$9:$P$9,1)),INDEX('Sample Input'!$C$9:$P$9,MATCH(C490,'Sample Input'!$C$9:$P$9,1)-1):INDEX('Sample Input'!$C$9:$P$9,MATCH(C490,'Sample Input'!$C$9:$P$9,1))),FORECAST(C490,INDEX('Sample Input'!$C$11:$P$11,MATCH(C490,'Sample Input'!$C$9:$P$9,1)):INDEX('Sample Input'!$C$11:$P$11,MATCH(C490,'Sample Input'!$C$9:$P$9,1)+1),INDEX('Sample Input'!$C$9:$P$9,MATCH(C490,'Sample Input'!$C$9:$P$9,1)):INDEX('Sample Input'!$C$9:$P$9,MATCH(C490,'Sample Input'!$C$9:$P$9,1)+1)))</f>
        <v>0</v>
      </c>
      <c r="F490" s="34">
        <f t="shared" si="155"/>
        <v>0.45017377929687508</v>
      </c>
      <c r="G490" s="34">
        <f t="shared" si="156"/>
        <v>0.47363281250000006</v>
      </c>
      <c r="H490" s="34">
        <f t="shared" si="157"/>
        <v>0.51571508789062515</v>
      </c>
      <c r="I490" s="35">
        <f t="shared" si="158"/>
        <v>121</v>
      </c>
      <c r="J490" s="35">
        <f t="shared" si="159"/>
        <v>121</v>
      </c>
      <c r="K490" s="35">
        <f t="shared" si="160"/>
        <v>121</v>
      </c>
      <c r="L490" s="35">
        <f t="shared" si="161"/>
        <v>183</v>
      </c>
      <c r="M490" s="35">
        <f t="shared" si="162"/>
        <v>183</v>
      </c>
      <c r="N490" s="36">
        <f t="shared" si="163"/>
        <v>183</v>
      </c>
      <c r="P490" s="48">
        <f>IF(INDEX('Sample Input'!$C$6:$P$6,MATCH(C490,'Sample Input'!$C$9:$P$9,1))&gt;='Sample Input'!$O$9,FORECAST(C490,INDEX('Sample Input'!$C$6:$P$6,MATCH(C490,'Sample Input'!$C$9:$P$9,1)-1):INDEX('Sample Input'!$C$6:$P$6,MATCH(C490,'Sample Input'!$C$9:$P$9,1)),INDEX('Sample Input'!$C$9:$P$9,MATCH(C490,'Sample Input'!$C$9:$P$9,1)-1):INDEX('Sample Input'!$C$9:$P$9,MATCH(C490,'Sample Input'!$C$9:$P$9,1))),FORECAST(C490,INDEX('Sample Input'!$C$6:$P$6,MATCH(C490,'Sample Input'!$C$9:$P$9,1)):INDEX('Sample Input'!$C$6:$P$6,MATCH(C490,'Sample Input'!$C$9:$P$9,1)+1),INDEX('Sample Input'!$C$9:$P$9,MATCH(C490,'Sample Input'!$C$9:$P$9,1)):INDEX('Sample Input'!$C$9:$P$9,MATCH(C490,'Sample Input'!$C$9:$P$9,1)+1)))</f>
        <v>74.421543574735651</v>
      </c>
      <c r="Q490" s="49">
        <f>IF(INDEX('Sample Input'!$C$9:$P$9,MATCH(C490,'Sample Input'!$C$9:$P$9,1))&gt;=20,FORECAST(C490,INDEX('Sample Input'!$C$7:$P$7,MATCH(C490,'Sample Input'!$C$9:$P$9,1)-1):INDEX('Sample Input'!$C$7:$P$7,MATCH(C490,'Sample Input'!$C$9:$P$9,1)),INDEX('Sample Input'!$C$9:$P$9,MATCH(C490,'Sample Input'!$C$9:$P$9,1)-1):INDEX('Sample Input'!$C$9:$P$9,MATCH(C490,'Sample Input'!$C$9:$P$9,1))),FORECAST(C490,INDEX('Sample Input'!$C$7:$P$7,MATCH(C490,'Sample Input'!$C$9:$P$9,1)):INDEX('Sample Input'!$C$7:$P$7,MATCH(C490,'Sample Input'!$C$9:$P$9,1)+1),INDEX('Sample Input'!$C$9:$P$9,MATCH(C490,'Sample Input'!$C$9:$P$9,1)):INDEX('Sample Input'!$C$9:$P$9,MATCH(C490,'Sample Input'!$C$9:$P$9,1)+1)))</f>
        <v>0</v>
      </c>
      <c r="R490" s="50">
        <f>IF(INDEX('Sample Input'!$C$9:$P$9,MATCH(C490,'Sample Input'!$C$9:$P$9,1))&gt;=20,FORECAST(C490,INDEX('Sample Input'!$C$8:$P$8,MATCH(C490,'Sample Input'!$C$9:$P$9,1)-1):INDEX('Sample Input'!$C$8:$P$8,MATCH(C490,'Sample Input'!$C$9:$P$9,1)),INDEX('Sample Input'!$C$9:$P$9,MATCH(C490,'Sample Input'!$C$9:$P$9,1)-1):INDEX('Sample Input'!$C$9:$P$9,MATCH(C490,'Sample Input'!$C$9:$P$9,1))),FORECAST(C490,INDEX('Sample Input'!$C$8:$P$8,MATCH(C490,'Sample Input'!$C$9:$P$9,1)):INDEX('Sample Input'!$C$8:$P$8,MATCH(C490,'Sample Input'!$C$9:$P$9,1)+1),INDEX('Sample Input'!$C$9:$P$9,MATCH(C490,'Sample Input'!$C$9:$P$9,1)):INDEX('Sample Input'!$C$9:$P$9,MATCH(C490,'Sample Input'!$C$9:$P$9,1)+1)))</f>
        <v>0</v>
      </c>
      <c r="T490" s="32">
        <f t="shared" si="164"/>
        <v>74.421543574735651</v>
      </c>
      <c r="U490" s="33">
        <f t="shared" si="165"/>
        <v>0</v>
      </c>
      <c r="V490" s="33">
        <f t="shared" si="166"/>
        <v>0</v>
      </c>
      <c r="W490" s="34">
        <f t="shared" si="167"/>
        <v>0.45017377929687508</v>
      </c>
      <c r="X490" s="34">
        <f t="shared" si="168"/>
        <v>0.47363281250000006</v>
      </c>
      <c r="Y490" s="34">
        <f t="shared" si="169"/>
        <v>0.51571508789062515</v>
      </c>
      <c r="Z490" s="35">
        <f t="shared" si="170"/>
        <v>121</v>
      </c>
      <c r="AA490" s="35">
        <f t="shared" si="171"/>
        <v>121</v>
      </c>
      <c r="AB490" s="35">
        <f t="shared" si="172"/>
        <v>121</v>
      </c>
      <c r="AC490" s="35">
        <f t="shared" si="173"/>
        <v>183</v>
      </c>
      <c r="AD490" s="35">
        <f t="shared" si="174"/>
        <v>183</v>
      </c>
      <c r="AE490" s="36">
        <f t="shared" si="175"/>
        <v>183</v>
      </c>
    </row>
    <row r="491" spans="1:31" x14ac:dyDescent="0.25">
      <c r="A491" s="56">
        <v>486</v>
      </c>
      <c r="C491" s="32">
        <f t="shared" si="154"/>
        <v>74.483646302757833</v>
      </c>
      <c r="D491" s="33">
        <f>IF(INDEX('Sample Input'!$C$9:$P$9,MATCH(C491,'Sample Input'!$C$9:$P$9,1))&gt;=20,FORECAST(C491,INDEX('Sample Input'!$C$10:$P$10,MATCH(C491,'Sample Input'!$C$9:$P$9,1)-1):INDEX('Sample Input'!$C$10:$P$10,MATCH(C491,'Sample Input'!$C$9:$P$9,1)),INDEX('Sample Input'!$C$9:$P$9,MATCH(C491,'Sample Input'!$C$9:$P$9,1)-1):INDEX('Sample Input'!$C$9:$P$9,MATCH(C491,'Sample Input'!$C$9:$P$9,1))),FORECAST(C491,INDEX('Sample Input'!$C$10:$P$10,MATCH(C491,'Sample Input'!$C$9:$P$9,1)):INDEX('Sample Input'!$C$10:$P$10,MATCH(C491,'Sample Input'!$C$9:$P$9,1)+1),INDEX('Sample Input'!$C$9:$P$9,MATCH(C491,'Sample Input'!$C$9:$P$9,1)):INDEX('Sample Input'!$C$9:$P$9,MATCH(C491,'Sample Input'!$C$9:$P$9,1)+1)))</f>
        <v>0</v>
      </c>
      <c r="E491" s="33">
        <f>IF(INDEX('Sample Input'!$C$9:$P$9,MATCH(C491,'Sample Input'!$C$9:$P$9,1))&gt;=20,FORECAST(C491,INDEX('Sample Input'!$C$11:$P$11,MATCH(C491,'Sample Input'!$C$9:$P$9,1)-1):INDEX('Sample Input'!$C$11:$P$11,MATCH(C491,'Sample Input'!$C$9:$P$9,1)),INDEX('Sample Input'!$C$9:$P$9,MATCH(C491,'Sample Input'!$C$9:$P$9,1)-1):INDEX('Sample Input'!$C$9:$P$9,MATCH(C491,'Sample Input'!$C$9:$P$9,1))),FORECAST(C491,INDEX('Sample Input'!$C$11:$P$11,MATCH(C491,'Sample Input'!$C$9:$P$9,1)):INDEX('Sample Input'!$C$11:$P$11,MATCH(C491,'Sample Input'!$C$9:$P$9,1)+1),INDEX('Sample Input'!$C$9:$P$9,MATCH(C491,'Sample Input'!$C$9:$P$9,1)):INDEX('Sample Input'!$C$9:$P$9,MATCH(C491,'Sample Input'!$C$9:$P$9,1)+1)))</f>
        <v>0</v>
      </c>
      <c r="F491" s="34">
        <f t="shared" si="155"/>
        <v>0.45110197265625002</v>
      </c>
      <c r="G491" s="34">
        <f t="shared" si="156"/>
        <v>0.474609375</v>
      </c>
      <c r="H491" s="34">
        <f t="shared" si="157"/>
        <v>0.51677841796875001</v>
      </c>
      <c r="I491" s="35">
        <f t="shared" si="158"/>
        <v>121</v>
      </c>
      <c r="J491" s="35">
        <f t="shared" si="159"/>
        <v>121</v>
      </c>
      <c r="K491" s="35">
        <f t="shared" si="160"/>
        <v>121</v>
      </c>
      <c r="L491" s="35">
        <f t="shared" si="161"/>
        <v>183</v>
      </c>
      <c r="M491" s="35">
        <f t="shared" si="162"/>
        <v>183</v>
      </c>
      <c r="N491" s="36">
        <f t="shared" si="163"/>
        <v>183</v>
      </c>
      <c r="P491" s="48">
        <f>IF(INDEX('Sample Input'!$C$6:$P$6,MATCH(C491,'Sample Input'!$C$9:$P$9,1))&gt;='Sample Input'!$O$9,FORECAST(C491,INDEX('Sample Input'!$C$6:$P$6,MATCH(C491,'Sample Input'!$C$9:$P$9,1)-1):INDEX('Sample Input'!$C$6:$P$6,MATCH(C491,'Sample Input'!$C$9:$P$9,1)),INDEX('Sample Input'!$C$9:$P$9,MATCH(C491,'Sample Input'!$C$9:$P$9,1)-1):INDEX('Sample Input'!$C$9:$P$9,MATCH(C491,'Sample Input'!$C$9:$P$9,1))),FORECAST(C491,INDEX('Sample Input'!$C$6:$P$6,MATCH(C491,'Sample Input'!$C$9:$P$9,1)):INDEX('Sample Input'!$C$6:$P$6,MATCH(C491,'Sample Input'!$C$9:$P$9,1)+1),INDEX('Sample Input'!$C$9:$P$9,MATCH(C491,'Sample Input'!$C$9:$P$9,1)):INDEX('Sample Input'!$C$9:$P$9,MATCH(C491,'Sample Input'!$C$9:$P$9,1)+1)))</f>
        <v>74.483646302757833</v>
      </c>
      <c r="Q491" s="49">
        <f>IF(INDEX('Sample Input'!$C$9:$P$9,MATCH(C491,'Sample Input'!$C$9:$P$9,1))&gt;=20,FORECAST(C491,INDEX('Sample Input'!$C$7:$P$7,MATCH(C491,'Sample Input'!$C$9:$P$9,1)-1):INDEX('Sample Input'!$C$7:$P$7,MATCH(C491,'Sample Input'!$C$9:$P$9,1)),INDEX('Sample Input'!$C$9:$P$9,MATCH(C491,'Sample Input'!$C$9:$P$9,1)-1):INDEX('Sample Input'!$C$9:$P$9,MATCH(C491,'Sample Input'!$C$9:$P$9,1))),FORECAST(C491,INDEX('Sample Input'!$C$7:$P$7,MATCH(C491,'Sample Input'!$C$9:$P$9,1)):INDEX('Sample Input'!$C$7:$P$7,MATCH(C491,'Sample Input'!$C$9:$P$9,1)+1),INDEX('Sample Input'!$C$9:$P$9,MATCH(C491,'Sample Input'!$C$9:$P$9,1)):INDEX('Sample Input'!$C$9:$P$9,MATCH(C491,'Sample Input'!$C$9:$P$9,1)+1)))</f>
        <v>0</v>
      </c>
      <c r="R491" s="50">
        <f>IF(INDEX('Sample Input'!$C$9:$P$9,MATCH(C491,'Sample Input'!$C$9:$P$9,1))&gt;=20,FORECAST(C491,INDEX('Sample Input'!$C$8:$P$8,MATCH(C491,'Sample Input'!$C$9:$P$9,1)-1):INDEX('Sample Input'!$C$8:$P$8,MATCH(C491,'Sample Input'!$C$9:$P$9,1)),INDEX('Sample Input'!$C$9:$P$9,MATCH(C491,'Sample Input'!$C$9:$P$9,1)-1):INDEX('Sample Input'!$C$9:$P$9,MATCH(C491,'Sample Input'!$C$9:$P$9,1))),FORECAST(C491,INDEX('Sample Input'!$C$8:$P$8,MATCH(C491,'Sample Input'!$C$9:$P$9,1)):INDEX('Sample Input'!$C$8:$P$8,MATCH(C491,'Sample Input'!$C$9:$P$9,1)+1),INDEX('Sample Input'!$C$9:$P$9,MATCH(C491,'Sample Input'!$C$9:$P$9,1)):INDEX('Sample Input'!$C$9:$P$9,MATCH(C491,'Sample Input'!$C$9:$P$9,1)+1)))</f>
        <v>0</v>
      </c>
      <c r="T491" s="32">
        <f t="shared" si="164"/>
        <v>74.483646302757833</v>
      </c>
      <c r="U491" s="33">
        <f t="shared" si="165"/>
        <v>0</v>
      </c>
      <c r="V491" s="33">
        <f t="shared" si="166"/>
        <v>0</v>
      </c>
      <c r="W491" s="34">
        <f t="shared" si="167"/>
        <v>0.45110197265625002</v>
      </c>
      <c r="X491" s="34">
        <f t="shared" si="168"/>
        <v>0.474609375</v>
      </c>
      <c r="Y491" s="34">
        <f t="shared" si="169"/>
        <v>0.51677841796875001</v>
      </c>
      <c r="Z491" s="35">
        <f t="shared" si="170"/>
        <v>121</v>
      </c>
      <c r="AA491" s="35">
        <f t="shared" si="171"/>
        <v>121</v>
      </c>
      <c r="AB491" s="35">
        <f t="shared" si="172"/>
        <v>121</v>
      </c>
      <c r="AC491" s="35">
        <f t="shared" si="173"/>
        <v>183</v>
      </c>
      <c r="AD491" s="35">
        <f t="shared" si="174"/>
        <v>183</v>
      </c>
      <c r="AE491" s="36">
        <f t="shared" si="175"/>
        <v>183</v>
      </c>
    </row>
    <row r="492" spans="1:31" x14ac:dyDescent="0.25">
      <c r="A492" s="56">
        <v>487</v>
      </c>
      <c r="C492" s="32">
        <f t="shared" si="154"/>
        <v>74.54566390017456</v>
      </c>
      <c r="D492" s="33">
        <f>IF(INDEX('Sample Input'!$C$9:$P$9,MATCH(C492,'Sample Input'!$C$9:$P$9,1))&gt;=20,FORECAST(C492,INDEX('Sample Input'!$C$10:$P$10,MATCH(C492,'Sample Input'!$C$9:$P$9,1)-1):INDEX('Sample Input'!$C$10:$P$10,MATCH(C492,'Sample Input'!$C$9:$P$9,1)),INDEX('Sample Input'!$C$9:$P$9,MATCH(C492,'Sample Input'!$C$9:$P$9,1)-1):INDEX('Sample Input'!$C$9:$P$9,MATCH(C492,'Sample Input'!$C$9:$P$9,1))),FORECAST(C492,INDEX('Sample Input'!$C$10:$P$10,MATCH(C492,'Sample Input'!$C$9:$P$9,1)):INDEX('Sample Input'!$C$10:$P$10,MATCH(C492,'Sample Input'!$C$9:$P$9,1)+1),INDEX('Sample Input'!$C$9:$P$9,MATCH(C492,'Sample Input'!$C$9:$P$9,1)):INDEX('Sample Input'!$C$9:$P$9,MATCH(C492,'Sample Input'!$C$9:$P$9,1)+1)))</f>
        <v>0</v>
      </c>
      <c r="E492" s="33">
        <f>IF(INDEX('Sample Input'!$C$9:$P$9,MATCH(C492,'Sample Input'!$C$9:$P$9,1))&gt;=20,FORECAST(C492,INDEX('Sample Input'!$C$11:$P$11,MATCH(C492,'Sample Input'!$C$9:$P$9,1)-1):INDEX('Sample Input'!$C$11:$P$11,MATCH(C492,'Sample Input'!$C$9:$P$9,1)),INDEX('Sample Input'!$C$9:$P$9,MATCH(C492,'Sample Input'!$C$9:$P$9,1)-1):INDEX('Sample Input'!$C$9:$P$9,MATCH(C492,'Sample Input'!$C$9:$P$9,1))),FORECAST(C492,INDEX('Sample Input'!$C$11:$P$11,MATCH(C492,'Sample Input'!$C$9:$P$9,1)):INDEX('Sample Input'!$C$11:$P$11,MATCH(C492,'Sample Input'!$C$9:$P$9,1)+1),INDEX('Sample Input'!$C$9:$P$9,MATCH(C492,'Sample Input'!$C$9:$P$9,1)):INDEX('Sample Input'!$C$9:$P$9,MATCH(C492,'Sample Input'!$C$9:$P$9,1)+1)))</f>
        <v>0</v>
      </c>
      <c r="F492" s="34">
        <f t="shared" si="155"/>
        <v>0.45203016601562507</v>
      </c>
      <c r="G492" s="34">
        <f t="shared" si="156"/>
        <v>0.47558593750000006</v>
      </c>
      <c r="H492" s="34">
        <f t="shared" si="157"/>
        <v>0.51784174804687511</v>
      </c>
      <c r="I492" s="35">
        <f t="shared" si="158"/>
        <v>121</v>
      </c>
      <c r="J492" s="35">
        <f t="shared" si="159"/>
        <v>121</v>
      </c>
      <c r="K492" s="35">
        <f t="shared" si="160"/>
        <v>121</v>
      </c>
      <c r="L492" s="35">
        <f t="shared" si="161"/>
        <v>183</v>
      </c>
      <c r="M492" s="35">
        <f t="shared" si="162"/>
        <v>183</v>
      </c>
      <c r="N492" s="36">
        <f t="shared" si="163"/>
        <v>183</v>
      </c>
      <c r="P492" s="48">
        <f>IF(INDEX('Sample Input'!$C$6:$P$6,MATCH(C492,'Sample Input'!$C$9:$P$9,1))&gt;='Sample Input'!$O$9,FORECAST(C492,INDEX('Sample Input'!$C$6:$P$6,MATCH(C492,'Sample Input'!$C$9:$P$9,1)-1):INDEX('Sample Input'!$C$6:$P$6,MATCH(C492,'Sample Input'!$C$9:$P$9,1)),INDEX('Sample Input'!$C$9:$P$9,MATCH(C492,'Sample Input'!$C$9:$P$9,1)-1):INDEX('Sample Input'!$C$9:$P$9,MATCH(C492,'Sample Input'!$C$9:$P$9,1))),FORECAST(C492,INDEX('Sample Input'!$C$6:$P$6,MATCH(C492,'Sample Input'!$C$9:$P$9,1)):INDEX('Sample Input'!$C$6:$P$6,MATCH(C492,'Sample Input'!$C$9:$P$9,1)+1),INDEX('Sample Input'!$C$9:$P$9,MATCH(C492,'Sample Input'!$C$9:$P$9,1)):INDEX('Sample Input'!$C$9:$P$9,MATCH(C492,'Sample Input'!$C$9:$P$9,1)+1)))</f>
        <v>74.54566390017456</v>
      </c>
      <c r="Q492" s="49">
        <f>IF(INDEX('Sample Input'!$C$9:$P$9,MATCH(C492,'Sample Input'!$C$9:$P$9,1))&gt;=20,FORECAST(C492,INDEX('Sample Input'!$C$7:$P$7,MATCH(C492,'Sample Input'!$C$9:$P$9,1)-1):INDEX('Sample Input'!$C$7:$P$7,MATCH(C492,'Sample Input'!$C$9:$P$9,1)),INDEX('Sample Input'!$C$9:$P$9,MATCH(C492,'Sample Input'!$C$9:$P$9,1)-1):INDEX('Sample Input'!$C$9:$P$9,MATCH(C492,'Sample Input'!$C$9:$P$9,1))),FORECAST(C492,INDEX('Sample Input'!$C$7:$P$7,MATCH(C492,'Sample Input'!$C$9:$P$9,1)):INDEX('Sample Input'!$C$7:$P$7,MATCH(C492,'Sample Input'!$C$9:$P$9,1)+1),INDEX('Sample Input'!$C$9:$P$9,MATCH(C492,'Sample Input'!$C$9:$P$9,1)):INDEX('Sample Input'!$C$9:$P$9,MATCH(C492,'Sample Input'!$C$9:$P$9,1)+1)))</f>
        <v>0</v>
      </c>
      <c r="R492" s="50">
        <f>IF(INDEX('Sample Input'!$C$9:$P$9,MATCH(C492,'Sample Input'!$C$9:$P$9,1))&gt;=20,FORECAST(C492,INDEX('Sample Input'!$C$8:$P$8,MATCH(C492,'Sample Input'!$C$9:$P$9,1)-1):INDEX('Sample Input'!$C$8:$P$8,MATCH(C492,'Sample Input'!$C$9:$P$9,1)),INDEX('Sample Input'!$C$9:$P$9,MATCH(C492,'Sample Input'!$C$9:$P$9,1)-1):INDEX('Sample Input'!$C$9:$P$9,MATCH(C492,'Sample Input'!$C$9:$P$9,1))),FORECAST(C492,INDEX('Sample Input'!$C$8:$P$8,MATCH(C492,'Sample Input'!$C$9:$P$9,1)):INDEX('Sample Input'!$C$8:$P$8,MATCH(C492,'Sample Input'!$C$9:$P$9,1)+1),INDEX('Sample Input'!$C$9:$P$9,MATCH(C492,'Sample Input'!$C$9:$P$9,1)):INDEX('Sample Input'!$C$9:$P$9,MATCH(C492,'Sample Input'!$C$9:$P$9,1)+1)))</f>
        <v>0</v>
      </c>
      <c r="T492" s="32">
        <f t="shared" si="164"/>
        <v>74.54566390017456</v>
      </c>
      <c r="U492" s="33">
        <f t="shared" si="165"/>
        <v>0</v>
      </c>
      <c r="V492" s="33">
        <f t="shared" si="166"/>
        <v>0</v>
      </c>
      <c r="W492" s="34">
        <f t="shared" si="167"/>
        <v>0.45203016601562507</v>
      </c>
      <c r="X492" s="34">
        <f t="shared" si="168"/>
        <v>0.47558593750000006</v>
      </c>
      <c r="Y492" s="34">
        <f t="shared" si="169"/>
        <v>0.51784174804687511</v>
      </c>
      <c r="Z492" s="35">
        <f t="shared" si="170"/>
        <v>121</v>
      </c>
      <c r="AA492" s="35">
        <f t="shared" si="171"/>
        <v>121</v>
      </c>
      <c r="AB492" s="35">
        <f t="shared" si="172"/>
        <v>121</v>
      </c>
      <c r="AC492" s="35">
        <f t="shared" si="173"/>
        <v>183</v>
      </c>
      <c r="AD492" s="35">
        <f t="shared" si="174"/>
        <v>183</v>
      </c>
      <c r="AE492" s="36">
        <f t="shared" si="175"/>
        <v>183</v>
      </c>
    </row>
    <row r="493" spans="1:31" x14ac:dyDescent="0.25">
      <c r="A493" s="56">
        <v>488</v>
      </c>
      <c r="C493" s="32">
        <f t="shared" si="154"/>
        <v>74.607596658130532</v>
      </c>
      <c r="D493" s="33">
        <f>IF(INDEX('Sample Input'!$C$9:$P$9,MATCH(C493,'Sample Input'!$C$9:$P$9,1))&gt;=20,FORECAST(C493,INDEX('Sample Input'!$C$10:$P$10,MATCH(C493,'Sample Input'!$C$9:$P$9,1)-1):INDEX('Sample Input'!$C$10:$P$10,MATCH(C493,'Sample Input'!$C$9:$P$9,1)),INDEX('Sample Input'!$C$9:$P$9,MATCH(C493,'Sample Input'!$C$9:$P$9,1)-1):INDEX('Sample Input'!$C$9:$P$9,MATCH(C493,'Sample Input'!$C$9:$P$9,1))),FORECAST(C493,INDEX('Sample Input'!$C$10:$P$10,MATCH(C493,'Sample Input'!$C$9:$P$9,1)):INDEX('Sample Input'!$C$10:$P$10,MATCH(C493,'Sample Input'!$C$9:$P$9,1)+1),INDEX('Sample Input'!$C$9:$P$9,MATCH(C493,'Sample Input'!$C$9:$P$9,1)):INDEX('Sample Input'!$C$9:$P$9,MATCH(C493,'Sample Input'!$C$9:$P$9,1)+1)))</f>
        <v>0</v>
      </c>
      <c r="E493" s="33">
        <f>IF(INDEX('Sample Input'!$C$9:$P$9,MATCH(C493,'Sample Input'!$C$9:$P$9,1))&gt;=20,FORECAST(C493,INDEX('Sample Input'!$C$11:$P$11,MATCH(C493,'Sample Input'!$C$9:$P$9,1)-1):INDEX('Sample Input'!$C$11:$P$11,MATCH(C493,'Sample Input'!$C$9:$P$9,1)),INDEX('Sample Input'!$C$9:$P$9,MATCH(C493,'Sample Input'!$C$9:$P$9,1)-1):INDEX('Sample Input'!$C$9:$P$9,MATCH(C493,'Sample Input'!$C$9:$P$9,1))),FORECAST(C493,INDEX('Sample Input'!$C$11:$P$11,MATCH(C493,'Sample Input'!$C$9:$P$9,1)):INDEX('Sample Input'!$C$11:$P$11,MATCH(C493,'Sample Input'!$C$9:$P$9,1)+1),INDEX('Sample Input'!$C$9:$P$9,MATCH(C493,'Sample Input'!$C$9:$P$9,1)):INDEX('Sample Input'!$C$9:$P$9,MATCH(C493,'Sample Input'!$C$9:$P$9,1)+1)))</f>
        <v>0</v>
      </c>
      <c r="F493" s="34">
        <f t="shared" si="155"/>
        <v>0.45295835937500001</v>
      </c>
      <c r="G493" s="34">
        <f t="shared" si="156"/>
        <v>0.4765625</v>
      </c>
      <c r="H493" s="34">
        <f t="shared" si="157"/>
        <v>0.51890507812500009</v>
      </c>
      <c r="I493" s="35">
        <f t="shared" si="158"/>
        <v>122</v>
      </c>
      <c r="J493" s="35">
        <f t="shared" si="159"/>
        <v>122</v>
      </c>
      <c r="K493" s="35">
        <f t="shared" si="160"/>
        <v>122</v>
      </c>
      <c r="L493" s="35">
        <f t="shared" si="161"/>
        <v>184</v>
      </c>
      <c r="M493" s="35">
        <f t="shared" si="162"/>
        <v>184</v>
      </c>
      <c r="N493" s="36">
        <f t="shared" si="163"/>
        <v>184</v>
      </c>
      <c r="P493" s="48">
        <f>IF(INDEX('Sample Input'!$C$6:$P$6,MATCH(C493,'Sample Input'!$C$9:$P$9,1))&gt;='Sample Input'!$O$9,FORECAST(C493,INDEX('Sample Input'!$C$6:$P$6,MATCH(C493,'Sample Input'!$C$9:$P$9,1)-1):INDEX('Sample Input'!$C$6:$P$6,MATCH(C493,'Sample Input'!$C$9:$P$9,1)),INDEX('Sample Input'!$C$9:$P$9,MATCH(C493,'Sample Input'!$C$9:$P$9,1)-1):INDEX('Sample Input'!$C$9:$P$9,MATCH(C493,'Sample Input'!$C$9:$P$9,1))),FORECAST(C493,INDEX('Sample Input'!$C$6:$P$6,MATCH(C493,'Sample Input'!$C$9:$P$9,1)):INDEX('Sample Input'!$C$6:$P$6,MATCH(C493,'Sample Input'!$C$9:$P$9,1)+1),INDEX('Sample Input'!$C$9:$P$9,MATCH(C493,'Sample Input'!$C$9:$P$9,1)):INDEX('Sample Input'!$C$9:$P$9,MATCH(C493,'Sample Input'!$C$9:$P$9,1)+1)))</f>
        <v>74.607596658130532</v>
      </c>
      <c r="Q493" s="49">
        <f>IF(INDEX('Sample Input'!$C$9:$P$9,MATCH(C493,'Sample Input'!$C$9:$P$9,1))&gt;=20,FORECAST(C493,INDEX('Sample Input'!$C$7:$P$7,MATCH(C493,'Sample Input'!$C$9:$P$9,1)-1):INDEX('Sample Input'!$C$7:$P$7,MATCH(C493,'Sample Input'!$C$9:$P$9,1)),INDEX('Sample Input'!$C$9:$P$9,MATCH(C493,'Sample Input'!$C$9:$P$9,1)-1):INDEX('Sample Input'!$C$9:$P$9,MATCH(C493,'Sample Input'!$C$9:$P$9,1))),FORECAST(C493,INDEX('Sample Input'!$C$7:$P$7,MATCH(C493,'Sample Input'!$C$9:$P$9,1)):INDEX('Sample Input'!$C$7:$P$7,MATCH(C493,'Sample Input'!$C$9:$P$9,1)+1),INDEX('Sample Input'!$C$9:$P$9,MATCH(C493,'Sample Input'!$C$9:$P$9,1)):INDEX('Sample Input'!$C$9:$P$9,MATCH(C493,'Sample Input'!$C$9:$P$9,1)+1)))</f>
        <v>0</v>
      </c>
      <c r="R493" s="50">
        <f>IF(INDEX('Sample Input'!$C$9:$P$9,MATCH(C493,'Sample Input'!$C$9:$P$9,1))&gt;=20,FORECAST(C493,INDEX('Sample Input'!$C$8:$P$8,MATCH(C493,'Sample Input'!$C$9:$P$9,1)-1):INDEX('Sample Input'!$C$8:$P$8,MATCH(C493,'Sample Input'!$C$9:$P$9,1)),INDEX('Sample Input'!$C$9:$P$9,MATCH(C493,'Sample Input'!$C$9:$P$9,1)-1):INDEX('Sample Input'!$C$9:$P$9,MATCH(C493,'Sample Input'!$C$9:$P$9,1))),FORECAST(C493,INDEX('Sample Input'!$C$8:$P$8,MATCH(C493,'Sample Input'!$C$9:$P$9,1)):INDEX('Sample Input'!$C$8:$P$8,MATCH(C493,'Sample Input'!$C$9:$P$9,1)+1),INDEX('Sample Input'!$C$9:$P$9,MATCH(C493,'Sample Input'!$C$9:$P$9,1)):INDEX('Sample Input'!$C$9:$P$9,MATCH(C493,'Sample Input'!$C$9:$P$9,1)+1)))</f>
        <v>0</v>
      </c>
      <c r="T493" s="32">
        <f t="shared" si="164"/>
        <v>74.607596658130532</v>
      </c>
      <c r="U493" s="33">
        <f t="shared" si="165"/>
        <v>0</v>
      </c>
      <c r="V493" s="33">
        <f t="shared" si="166"/>
        <v>0</v>
      </c>
      <c r="W493" s="34">
        <f t="shared" si="167"/>
        <v>0.45295835937500001</v>
      </c>
      <c r="X493" s="34">
        <f t="shared" si="168"/>
        <v>0.4765625</v>
      </c>
      <c r="Y493" s="34">
        <f t="shared" si="169"/>
        <v>0.51890507812500009</v>
      </c>
      <c r="Z493" s="35">
        <f t="shared" si="170"/>
        <v>122</v>
      </c>
      <c r="AA493" s="35">
        <f t="shared" si="171"/>
        <v>122</v>
      </c>
      <c r="AB493" s="35">
        <f t="shared" si="172"/>
        <v>122</v>
      </c>
      <c r="AC493" s="35">
        <f t="shared" si="173"/>
        <v>184</v>
      </c>
      <c r="AD493" s="35">
        <f t="shared" si="174"/>
        <v>184</v>
      </c>
      <c r="AE493" s="36">
        <f t="shared" si="175"/>
        <v>184</v>
      </c>
    </row>
    <row r="494" spans="1:31" x14ac:dyDescent="0.25">
      <c r="A494" s="56">
        <v>489</v>
      </c>
      <c r="C494" s="32">
        <f t="shared" si="154"/>
        <v>74.669444866180598</v>
      </c>
      <c r="D494" s="33">
        <f>IF(INDEX('Sample Input'!$C$9:$P$9,MATCH(C494,'Sample Input'!$C$9:$P$9,1))&gt;=20,FORECAST(C494,INDEX('Sample Input'!$C$10:$P$10,MATCH(C494,'Sample Input'!$C$9:$P$9,1)-1):INDEX('Sample Input'!$C$10:$P$10,MATCH(C494,'Sample Input'!$C$9:$P$9,1)),INDEX('Sample Input'!$C$9:$P$9,MATCH(C494,'Sample Input'!$C$9:$P$9,1)-1):INDEX('Sample Input'!$C$9:$P$9,MATCH(C494,'Sample Input'!$C$9:$P$9,1))),FORECAST(C494,INDEX('Sample Input'!$C$10:$P$10,MATCH(C494,'Sample Input'!$C$9:$P$9,1)):INDEX('Sample Input'!$C$10:$P$10,MATCH(C494,'Sample Input'!$C$9:$P$9,1)+1),INDEX('Sample Input'!$C$9:$P$9,MATCH(C494,'Sample Input'!$C$9:$P$9,1)):INDEX('Sample Input'!$C$9:$P$9,MATCH(C494,'Sample Input'!$C$9:$P$9,1)+1)))</f>
        <v>0</v>
      </c>
      <c r="E494" s="33">
        <f>IF(INDEX('Sample Input'!$C$9:$P$9,MATCH(C494,'Sample Input'!$C$9:$P$9,1))&gt;=20,FORECAST(C494,INDEX('Sample Input'!$C$11:$P$11,MATCH(C494,'Sample Input'!$C$9:$P$9,1)-1):INDEX('Sample Input'!$C$11:$P$11,MATCH(C494,'Sample Input'!$C$9:$P$9,1)),INDEX('Sample Input'!$C$9:$P$9,MATCH(C494,'Sample Input'!$C$9:$P$9,1)-1):INDEX('Sample Input'!$C$9:$P$9,MATCH(C494,'Sample Input'!$C$9:$P$9,1))),FORECAST(C494,INDEX('Sample Input'!$C$11:$P$11,MATCH(C494,'Sample Input'!$C$9:$P$9,1)):INDEX('Sample Input'!$C$11:$P$11,MATCH(C494,'Sample Input'!$C$9:$P$9,1)+1),INDEX('Sample Input'!$C$9:$P$9,MATCH(C494,'Sample Input'!$C$9:$P$9,1)):INDEX('Sample Input'!$C$9:$P$9,MATCH(C494,'Sample Input'!$C$9:$P$9,1)+1)))</f>
        <v>0</v>
      </c>
      <c r="F494" s="34">
        <f t="shared" si="155"/>
        <v>0.45388655273437506</v>
      </c>
      <c r="G494" s="34">
        <f t="shared" si="156"/>
        <v>0.47753906250000006</v>
      </c>
      <c r="H494" s="34">
        <f t="shared" si="157"/>
        <v>0.51996840820312507</v>
      </c>
      <c r="I494" s="35">
        <f t="shared" si="158"/>
        <v>122</v>
      </c>
      <c r="J494" s="35">
        <f t="shared" si="159"/>
        <v>122</v>
      </c>
      <c r="K494" s="35">
        <f t="shared" si="160"/>
        <v>122</v>
      </c>
      <c r="L494" s="35">
        <f t="shared" si="161"/>
        <v>184</v>
      </c>
      <c r="M494" s="35">
        <f t="shared" si="162"/>
        <v>184</v>
      </c>
      <c r="N494" s="36">
        <f t="shared" si="163"/>
        <v>184</v>
      </c>
      <c r="P494" s="48">
        <f>IF(INDEX('Sample Input'!$C$6:$P$6,MATCH(C494,'Sample Input'!$C$9:$P$9,1))&gt;='Sample Input'!$O$9,FORECAST(C494,INDEX('Sample Input'!$C$6:$P$6,MATCH(C494,'Sample Input'!$C$9:$P$9,1)-1):INDEX('Sample Input'!$C$6:$P$6,MATCH(C494,'Sample Input'!$C$9:$P$9,1)),INDEX('Sample Input'!$C$9:$P$9,MATCH(C494,'Sample Input'!$C$9:$P$9,1)-1):INDEX('Sample Input'!$C$9:$P$9,MATCH(C494,'Sample Input'!$C$9:$P$9,1))),FORECAST(C494,INDEX('Sample Input'!$C$6:$P$6,MATCH(C494,'Sample Input'!$C$9:$P$9,1)):INDEX('Sample Input'!$C$6:$P$6,MATCH(C494,'Sample Input'!$C$9:$P$9,1)+1),INDEX('Sample Input'!$C$9:$P$9,MATCH(C494,'Sample Input'!$C$9:$P$9,1)):INDEX('Sample Input'!$C$9:$P$9,MATCH(C494,'Sample Input'!$C$9:$P$9,1)+1)))</f>
        <v>74.669444866180598</v>
      </c>
      <c r="Q494" s="49">
        <f>IF(INDEX('Sample Input'!$C$9:$P$9,MATCH(C494,'Sample Input'!$C$9:$P$9,1))&gt;=20,FORECAST(C494,INDEX('Sample Input'!$C$7:$P$7,MATCH(C494,'Sample Input'!$C$9:$P$9,1)-1):INDEX('Sample Input'!$C$7:$P$7,MATCH(C494,'Sample Input'!$C$9:$P$9,1)),INDEX('Sample Input'!$C$9:$P$9,MATCH(C494,'Sample Input'!$C$9:$P$9,1)-1):INDEX('Sample Input'!$C$9:$P$9,MATCH(C494,'Sample Input'!$C$9:$P$9,1))),FORECAST(C494,INDEX('Sample Input'!$C$7:$P$7,MATCH(C494,'Sample Input'!$C$9:$P$9,1)):INDEX('Sample Input'!$C$7:$P$7,MATCH(C494,'Sample Input'!$C$9:$P$9,1)+1),INDEX('Sample Input'!$C$9:$P$9,MATCH(C494,'Sample Input'!$C$9:$P$9,1)):INDEX('Sample Input'!$C$9:$P$9,MATCH(C494,'Sample Input'!$C$9:$P$9,1)+1)))</f>
        <v>0</v>
      </c>
      <c r="R494" s="50">
        <f>IF(INDEX('Sample Input'!$C$9:$P$9,MATCH(C494,'Sample Input'!$C$9:$P$9,1))&gt;=20,FORECAST(C494,INDEX('Sample Input'!$C$8:$P$8,MATCH(C494,'Sample Input'!$C$9:$P$9,1)-1):INDEX('Sample Input'!$C$8:$P$8,MATCH(C494,'Sample Input'!$C$9:$P$9,1)),INDEX('Sample Input'!$C$9:$P$9,MATCH(C494,'Sample Input'!$C$9:$P$9,1)-1):INDEX('Sample Input'!$C$9:$P$9,MATCH(C494,'Sample Input'!$C$9:$P$9,1))),FORECAST(C494,INDEX('Sample Input'!$C$8:$P$8,MATCH(C494,'Sample Input'!$C$9:$P$9,1)):INDEX('Sample Input'!$C$8:$P$8,MATCH(C494,'Sample Input'!$C$9:$P$9,1)+1),INDEX('Sample Input'!$C$9:$P$9,MATCH(C494,'Sample Input'!$C$9:$P$9,1)):INDEX('Sample Input'!$C$9:$P$9,MATCH(C494,'Sample Input'!$C$9:$P$9,1)+1)))</f>
        <v>0</v>
      </c>
      <c r="T494" s="32">
        <f t="shared" si="164"/>
        <v>74.669444866180598</v>
      </c>
      <c r="U494" s="33">
        <f t="shared" si="165"/>
        <v>0</v>
      </c>
      <c r="V494" s="33">
        <f t="shared" si="166"/>
        <v>0</v>
      </c>
      <c r="W494" s="34">
        <f t="shared" si="167"/>
        <v>0.45388655273437506</v>
      </c>
      <c r="X494" s="34">
        <f t="shared" si="168"/>
        <v>0.47753906250000006</v>
      </c>
      <c r="Y494" s="34">
        <f t="shared" si="169"/>
        <v>0.51996840820312507</v>
      </c>
      <c r="Z494" s="35">
        <f t="shared" si="170"/>
        <v>122</v>
      </c>
      <c r="AA494" s="35">
        <f t="shared" si="171"/>
        <v>122</v>
      </c>
      <c r="AB494" s="35">
        <f t="shared" si="172"/>
        <v>122</v>
      </c>
      <c r="AC494" s="35">
        <f t="shared" si="173"/>
        <v>184</v>
      </c>
      <c r="AD494" s="35">
        <f t="shared" si="174"/>
        <v>184</v>
      </c>
      <c r="AE494" s="36">
        <f t="shared" si="175"/>
        <v>184</v>
      </c>
    </row>
    <row r="495" spans="1:31" x14ac:dyDescent="0.25">
      <c r="A495" s="56">
        <v>490</v>
      </c>
      <c r="C495" s="32">
        <f t="shared" si="154"/>
        <v>74.731208812301617</v>
      </c>
      <c r="D495" s="33">
        <f>IF(INDEX('Sample Input'!$C$9:$P$9,MATCH(C495,'Sample Input'!$C$9:$P$9,1))&gt;=20,FORECAST(C495,INDEX('Sample Input'!$C$10:$P$10,MATCH(C495,'Sample Input'!$C$9:$P$9,1)-1):INDEX('Sample Input'!$C$10:$P$10,MATCH(C495,'Sample Input'!$C$9:$P$9,1)),INDEX('Sample Input'!$C$9:$P$9,MATCH(C495,'Sample Input'!$C$9:$P$9,1)-1):INDEX('Sample Input'!$C$9:$P$9,MATCH(C495,'Sample Input'!$C$9:$P$9,1))),FORECAST(C495,INDEX('Sample Input'!$C$10:$P$10,MATCH(C495,'Sample Input'!$C$9:$P$9,1)):INDEX('Sample Input'!$C$10:$P$10,MATCH(C495,'Sample Input'!$C$9:$P$9,1)+1),INDEX('Sample Input'!$C$9:$P$9,MATCH(C495,'Sample Input'!$C$9:$P$9,1)):INDEX('Sample Input'!$C$9:$P$9,MATCH(C495,'Sample Input'!$C$9:$P$9,1)+1)))</f>
        <v>0</v>
      </c>
      <c r="E495" s="33">
        <f>IF(INDEX('Sample Input'!$C$9:$P$9,MATCH(C495,'Sample Input'!$C$9:$P$9,1))&gt;=20,FORECAST(C495,INDEX('Sample Input'!$C$11:$P$11,MATCH(C495,'Sample Input'!$C$9:$P$9,1)-1):INDEX('Sample Input'!$C$11:$P$11,MATCH(C495,'Sample Input'!$C$9:$P$9,1)),INDEX('Sample Input'!$C$9:$P$9,MATCH(C495,'Sample Input'!$C$9:$P$9,1)-1):INDEX('Sample Input'!$C$9:$P$9,MATCH(C495,'Sample Input'!$C$9:$P$9,1))),FORECAST(C495,INDEX('Sample Input'!$C$11:$P$11,MATCH(C495,'Sample Input'!$C$9:$P$9,1)):INDEX('Sample Input'!$C$11:$P$11,MATCH(C495,'Sample Input'!$C$9:$P$9,1)+1),INDEX('Sample Input'!$C$9:$P$9,MATCH(C495,'Sample Input'!$C$9:$P$9,1)):INDEX('Sample Input'!$C$9:$P$9,MATCH(C495,'Sample Input'!$C$9:$P$9,1)+1)))</f>
        <v>0</v>
      </c>
      <c r="F495" s="34">
        <f t="shared" si="155"/>
        <v>0.45481474609375011</v>
      </c>
      <c r="G495" s="34">
        <f t="shared" si="156"/>
        <v>0.47851562500000011</v>
      </c>
      <c r="H495" s="34">
        <f t="shared" si="157"/>
        <v>0.52103173828125016</v>
      </c>
      <c r="I495" s="35">
        <f t="shared" si="158"/>
        <v>122</v>
      </c>
      <c r="J495" s="35">
        <f t="shared" si="159"/>
        <v>122</v>
      </c>
      <c r="K495" s="35">
        <f t="shared" si="160"/>
        <v>122</v>
      </c>
      <c r="L495" s="35">
        <f t="shared" si="161"/>
        <v>184</v>
      </c>
      <c r="M495" s="35">
        <f t="shared" si="162"/>
        <v>184</v>
      </c>
      <c r="N495" s="36">
        <f t="shared" si="163"/>
        <v>184</v>
      </c>
      <c r="P495" s="48">
        <f>IF(INDEX('Sample Input'!$C$6:$P$6,MATCH(C495,'Sample Input'!$C$9:$P$9,1))&gt;='Sample Input'!$O$9,FORECAST(C495,INDEX('Sample Input'!$C$6:$P$6,MATCH(C495,'Sample Input'!$C$9:$P$9,1)-1):INDEX('Sample Input'!$C$6:$P$6,MATCH(C495,'Sample Input'!$C$9:$P$9,1)),INDEX('Sample Input'!$C$9:$P$9,MATCH(C495,'Sample Input'!$C$9:$P$9,1)-1):INDEX('Sample Input'!$C$9:$P$9,MATCH(C495,'Sample Input'!$C$9:$P$9,1))),FORECAST(C495,INDEX('Sample Input'!$C$6:$P$6,MATCH(C495,'Sample Input'!$C$9:$P$9,1)):INDEX('Sample Input'!$C$6:$P$6,MATCH(C495,'Sample Input'!$C$9:$P$9,1)+1),INDEX('Sample Input'!$C$9:$P$9,MATCH(C495,'Sample Input'!$C$9:$P$9,1)):INDEX('Sample Input'!$C$9:$P$9,MATCH(C495,'Sample Input'!$C$9:$P$9,1)+1)))</f>
        <v>74.731208812301617</v>
      </c>
      <c r="Q495" s="49">
        <f>IF(INDEX('Sample Input'!$C$9:$P$9,MATCH(C495,'Sample Input'!$C$9:$P$9,1))&gt;=20,FORECAST(C495,INDEX('Sample Input'!$C$7:$P$7,MATCH(C495,'Sample Input'!$C$9:$P$9,1)-1):INDEX('Sample Input'!$C$7:$P$7,MATCH(C495,'Sample Input'!$C$9:$P$9,1)),INDEX('Sample Input'!$C$9:$P$9,MATCH(C495,'Sample Input'!$C$9:$P$9,1)-1):INDEX('Sample Input'!$C$9:$P$9,MATCH(C495,'Sample Input'!$C$9:$P$9,1))),FORECAST(C495,INDEX('Sample Input'!$C$7:$P$7,MATCH(C495,'Sample Input'!$C$9:$P$9,1)):INDEX('Sample Input'!$C$7:$P$7,MATCH(C495,'Sample Input'!$C$9:$P$9,1)+1),INDEX('Sample Input'!$C$9:$P$9,MATCH(C495,'Sample Input'!$C$9:$P$9,1)):INDEX('Sample Input'!$C$9:$P$9,MATCH(C495,'Sample Input'!$C$9:$P$9,1)+1)))</f>
        <v>0</v>
      </c>
      <c r="R495" s="50">
        <f>IF(INDEX('Sample Input'!$C$9:$P$9,MATCH(C495,'Sample Input'!$C$9:$P$9,1))&gt;=20,FORECAST(C495,INDEX('Sample Input'!$C$8:$P$8,MATCH(C495,'Sample Input'!$C$9:$P$9,1)-1):INDEX('Sample Input'!$C$8:$P$8,MATCH(C495,'Sample Input'!$C$9:$P$9,1)),INDEX('Sample Input'!$C$9:$P$9,MATCH(C495,'Sample Input'!$C$9:$P$9,1)-1):INDEX('Sample Input'!$C$9:$P$9,MATCH(C495,'Sample Input'!$C$9:$P$9,1))),FORECAST(C495,INDEX('Sample Input'!$C$8:$P$8,MATCH(C495,'Sample Input'!$C$9:$P$9,1)):INDEX('Sample Input'!$C$8:$P$8,MATCH(C495,'Sample Input'!$C$9:$P$9,1)+1),INDEX('Sample Input'!$C$9:$P$9,MATCH(C495,'Sample Input'!$C$9:$P$9,1)):INDEX('Sample Input'!$C$9:$P$9,MATCH(C495,'Sample Input'!$C$9:$P$9,1)+1)))</f>
        <v>0</v>
      </c>
      <c r="T495" s="32">
        <f t="shared" si="164"/>
        <v>74.731208812301617</v>
      </c>
      <c r="U495" s="33">
        <f t="shared" si="165"/>
        <v>0</v>
      </c>
      <c r="V495" s="33">
        <f t="shared" si="166"/>
        <v>0</v>
      </c>
      <c r="W495" s="34">
        <f t="shared" si="167"/>
        <v>0.45481474609375011</v>
      </c>
      <c r="X495" s="34">
        <f t="shared" si="168"/>
        <v>0.47851562500000011</v>
      </c>
      <c r="Y495" s="34">
        <f t="shared" si="169"/>
        <v>0.52103173828125016</v>
      </c>
      <c r="Z495" s="35">
        <f t="shared" si="170"/>
        <v>122</v>
      </c>
      <c r="AA495" s="35">
        <f t="shared" si="171"/>
        <v>122</v>
      </c>
      <c r="AB495" s="35">
        <f t="shared" si="172"/>
        <v>122</v>
      </c>
      <c r="AC495" s="35">
        <f t="shared" si="173"/>
        <v>184</v>
      </c>
      <c r="AD495" s="35">
        <f t="shared" si="174"/>
        <v>184</v>
      </c>
      <c r="AE495" s="36">
        <f t="shared" si="175"/>
        <v>184</v>
      </c>
    </row>
    <row r="496" spans="1:31" x14ac:dyDescent="0.25">
      <c r="A496" s="56">
        <v>491</v>
      </c>
      <c r="C496" s="32">
        <f t="shared" si="154"/>
        <v>74.792888782904313</v>
      </c>
      <c r="D496" s="33">
        <f>IF(INDEX('Sample Input'!$C$9:$P$9,MATCH(C496,'Sample Input'!$C$9:$P$9,1))&gt;=20,FORECAST(C496,INDEX('Sample Input'!$C$10:$P$10,MATCH(C496,'Sample Input'!$C$9:$P$9,1)-1):INDEX('Sample Input'!$C$10:$P$10,MATCH(C496,'Sample Input'!$C$9:$P$9,1)),INDEX('Sample Input'!$C$9:$P$9,MATCH(C496,'Sample Input'!$C$9:$P$9,1)-1):INDEX('Sample Input'!$C$9:$P$9,MATCH(C496,'Sample Input'!$C$9:$P$9,1))),FORECAST(C496,INDEX('Sample Input'!$C$10:$P$10,MATCH(C496,'Sample Input'!$C$9:$P$9,1)):INDEX('Sample Input'!$C$10:$P$10,MATCH(C496,'Sample Input'!$C$9:$P$9,1)+1),INDEX('Sample Input'!$C$9:$P$9,MATCH(C496,'Sample Input'!$C$9:$P$9,1)):INDEX('Sample Input'!$C$9:$P$9,MATCH(C496,'Sample Input'!$C$9:$P$9,1)+1)))</f>
        <v>0</v>
      </c>
      <c r="E496" s="33">
        <f>IF(INDEX('Sample Input'!$C$9:$P$9,MATCH(C496,'Sample Input'!$C$9:$P$9,1))&gt;=20,FORECAST(C496,INDEX('Sample Input'!$C$11:$P$11,MATCH(C496,'Sample Input'!$C$9:$P$9,1)-1):INDEX('Sample Input'!$C$11:$P$11,MATCH(C496,'Sample Input'!$C$9:$P$9,1)),INDEX('Sample Input'!$C$9:$P$9,MATCH(C496,'Sample Input'!$C$9:$P$9,1)-1):INDEX('Sample Input'!$C$9:$P$9,MATCH(C496,'Sample Input'!$C$9:$P$9,1))),FORECAST(C496,INDEX('Sample Input'!$C$11:$P$11,MATCH(C496,'Sample Input'!$C$9:$P$9,1)):INDEX('Sample Input'!$C$11:$P$11,MATCH(C496,'Sample Input'!$C$9:$P$9,1)+1),INDEX('Sample Input'!$C$9:$P$9,MATCH(C496,'Sample Input'!$C$9:$P$9,1)):INDEX('Sample Input'!$C$9:$P$9,MATCH(C496,'Sample Input'!$C$9:$P$9,1)+1)))</f>
        <v>0</v>
      </c>
      <c r="F496" s="34">
        <f t="shared" si="155"/>
        <v>0.45574293945312494</v>
      </c>
      <c r="G496" s="34">
        <f t="shared" si="156"/>
        <v>0.47949218749999994</v>
      </c>
      <c r="H496" s="34">
        <f t="shared" si="157"/>
        <v>0.52209506835937503</v>
      </c>
      <c r="I496" s="35">
        <f t="shared" si="158"/>
        <v>122</v>
      </c>
      <c r="J496" s="35">
        <f t="shared" si="159"/>
        <v>122</v>
      </c>
      <c r="K496" s="35">
        <f t="shared" si="160"/>
        <v>122</v>
      </c>
      <c r="L496" s="35">
        <f t="shared" si="161"/>
        <v>184</v>
      </c>
      <c r="M496" s="35">
        <f t="shared" si="162"/>
        <v>184</v>
      </c>
      <c r="N496" s="36">
        <f t="shared" si="163"/>
        <v>184</v>
      </c>
      <c r="P496" s="48">
        <f>IF(INDEX('Sample Input'!$C$6:$P$6,MATCH(C496,'Sample Input'!$C$9:$P$9,1))&gt;='Sample Input'!$O$9,FORECAST(C496,INDEX('Sample Input'!$C$6:$P$6,MATCH(C496,'Sample Input'!$C$9:$P$9,1)-1):INDEX('Sample Input'!$C$6:$P$6,MATCH(C496,'Sample Input'!$C$9:$P$9,1)),INDEX('Sample Input'!$C$9:$P$9,MATCH(C496,'Sample Input'!$C$9:$P$9,1)-1):INDEX('Sample Input'!$C$9:$P$9,MATCH(C496,'Sample Input'!$C$9:$P$9,1))),FORECAST(C496,INDEX('Sample Input'!$C$6:$P$6,MATCH(C496,'Sample Input'!$C$9:$P$9,1)):INDEX('Sample Input'!$C$6:$P$6,MATCH(C496,'Sample Input'!$C$9:$P$9,1)+1),INDEX('Sample Input'!$C$9:$P$9,MATCH(C496,'Sample Input'!$C$9:$P$9,1)):INDEX('Sample Input'!$C$9:$P$9,MATCH(C496,'Sample Input'!$C$9:$P$9,1)+1)))</f>
        <v>74.792888782904313</v>
      </c>
      <c r="Q496" s="49">
        <f>IF(INDEX('Sample Input'!$C$9:$P$9,MATCH(C496,'Sample Input'!$C$9:$P$9,1))&gt;=20,FORECAST(C496,INDEX('Sample Input'!$C$7:$P$7,MATCH(C496,'Sample Input'!$C$9:$P$9,1)-1):INDEX('Sample Input'!$C$7:$P$7,MATCH(C496,'Sample Input'!$C$9:$P$9,1)),INDEX('Sample Input'!$C$9:$P$9,MATCH(C496,'Sample Input'!$C$9:$P$9,1)-1):INDEX('Sample Input'!$C$9:$P$9,MATCH(C496,'Sample Input'!$C$9:$P$9,1))),FORECAST(C496,INDEX('Sample Input'!$C$7:$P$7,MATCH(C496,'Sample Input'!$C$9:$P$9,1)):INDEX('Sample Input'!$C$7:$P$7,MATCH(C496,'Sample Input'!$C$9:$P$9,1)+1),INDEX('Sample Input'!$C$9:$P$9,MATCH(C496,'Sample Input'!$C$9:$P$9,1)):INDEX('Sample Input'!$C$9:$P$9,MATCH(C496,'Sample Input'!$C$9:$P$9,1)+1)))</f>
        <v>0</v>
      </c>
      <c r="R496" s="50">
        <f>IF(INDEX('Sample Input'!$C$9:$P$9,MATCH(C496,'Sample Input'!$C$9:$P$9,1))&gt;=20,FORECAST(C496,INDEX('Sample Input'!$C$8:$P$8,MATCH(C496,'Sample Input'!$C$9:$P$9,1)-1):INDEX('Sample Input'!$C$8:$P$8,MATCH(C496,'Sample Input'!$C$9:$P$9,1)),INDEX('Sample Input'!$C$9:$P$9,MATCH(C496,'Sample Input'!$C$9:$P$9,1)-1):INDEX('Sample Input'!$C$9:$P$9,MATCH(C496,'Sample Input'!$C$9:$P$9,1))),FORECAST(C496,INDEX('Sample Input'!$C$8:$P$8,MATCH(C496,'Sample Input'!$C$9:$P$9,1)):INDEX('Sample Input'!$C$8:$P$8,MATCH(C496,'Sample Input'!$C$9:$P$9,1)+1),INDEX('Sample Input'!$C$9:$P$9,MATCH(C496,'Sample Input'!$C$9:$P$9,1)):INDEX('Sample Input'!$C$9:$P$9,MATCH(C496,'Sample Input'!$C$9:$P$9,1)+1)))</f>
        <v>0</v>
      </c>
      <c r="T496" s="32">
        <f t="shared" si="164"/>
        <v>74.792888782904313</v>
      </c>
      <c r="U496" s="33">
        <f t="shared" si="165"/>
        <v>0</v>
      </c>
      <c r="V496" s="33">
        <f t="shared" si="166"/>
        <v>0</v>
      </c>
      <c r="W496" s="34">
        <f t="shared" si="167"/>
        <v>0.45574293945312494</v>
      </c>
      <c r="X496" s="34">
        <f t="shared" si="168"/>
        <v>0.47949218749999994</v>
      </c>
      <c r="Y496" s="34">
        <f t="shared" si="169"/>
        <v>0.52209506835937503</v>
      </c>
      <c r="Z496" s="35">
        <f t="shared" si="170"/>
        <v>122</v>
      </c>
      <c r="AA496" s="35">
        <f t="shared" si="171"/>
        <v>122</v>
      </c>
      <c r="AB496" s="35">
        <f t="shared" si="172"/>
        <v>122</v>
      </c>
      <c r="AC496" s="35">
        <f t="shared" si="173"/>
        <v>184</v>
      </c>
      <c r="AD496" s="35">
        <f t="shared" si="174"/>
        <v>184</v>
      </c>
      <c r="AE496" s="36">
        <f t="shared" si="175"/>
        <v>184</v>
      </c>
    </row>
    <row r="497" spans="1:31" x14ac:dyDescent="0.25">
      <c r="A497" s="56">
        <v>492</v>
      </c>
      <c r="C497" s="32">
        <f t="shared" si="154"/>
        <v>74.854485062844944</v>
      </c>
      <c r="D497" s="33">
        <f>IF(INDEX('Sample Input'!$C$9:$P$9,MATCH(C497,'Sample Input'!$C$9:$P$9,1))&gt;=20,FORECAST(C497,INDEX('Sample Input'!$C$10:$P$10,MATCH(C497,'Sample Input'!$C$9:$P$9,1)-1):INDEX('Sample Input'!$C$10:$P$10,MATCH(C497,'Sample Input'!$C$9:$P$9,1)),INDEX('Sample Input'!$C$9:$P$9,MATCH(C497,'Sample Input'!$C$9:$P$9,1)-1):INDEX('Sample Input'!$C$9:$P$9,MATCH(C497,'Sample Input'!$C$9:$P$9,1))),FORECAST(C497,INDEX('Sample Input'!$C$10:$P$10,MATCH(C497,'Sample Input'!$C$9:$P$9,1)):INDEX('Sample Input'!$C$10:$P$10,MATCH(C497,'Sample Input'!$C$9:$P$9,1)+1),INDEX('Sample Input'!$C$9:$P$9,MATCH(C497,'Sample Input'!$C$9:$P$9,1)):INDEX('Sample Input'!$C$9:$P$9,MATCH(C497,'Sample Input'!$C$9:$P$9,1)+1)))</f>
        <v>0</v>
      </c>
      <c r="E497" s="33">
        <f>IF(INDEX('Sample Input'!$C$9:$P$9,MATCH(C497,'Sample Input'!$C$9:$P$9,1))&gt;=20,FORECAST(C497,INDEX('Sample Input'!$C$11:$P$11,MATCH(C497,'Sample Input'!$C$9:$P$9,1)-1):INDEX('Sample Input'!$C$11:$P$11,MATCH(C497,'Sample Input'!$C$9:$P$9,1)),INDEX('Sample Input'!$C$9:$P$9,MATCH(C497,'Sample Input'!$C$9:$P$9,1)-1):INDEX('Sample Input'!$C$9:$P$9,MATCH(C497,'Sample Input'!$C$9:$P$9,1))),FORECAST(C497,INDEX('Sample Input'!$C$11:$P$11,MATCH(C497,'Sample Input'!$C$9:$P$9,1)):INDEX('Sample Input'!$C$11:$P$11,MATCH(C497,'Sample Input'!$C$9:$P$9,1)+1),INDEX('Sample Input'!$C$9:$P$9,MATCH(C497,'Sample Input'!$C$9:$P$9,1)):INDEX('Sample Input'!$C$9:$P$9,MATCH(C497,'Sample Input'!$C$9:$P$9,1)+1)))</f>
        <v>0</v>
      </c>
      <c r="F497" s="34">
        <f t="shared" si="155"/>
        <v>0.45667113281250005</v>
      </c>
      <c r="G497" s="34">
        <f t="shared" si="156"/>
        <v>0.48046875000000006</v>
      </c>
      <c r="H497" s="34">
        <f t="shared" si="157"/>
        <v>0.52315839843750012</v>
      </c>
      <c r="I497" s="35">
        <f t="shared" si="158"/>
        <v>123</v>
      </c>
      <c r="J497" s="35">
        <f t="shared" si="159"/>
        <v>123</v>
      </c>
      <c r="K497" s="35">
        <f t="shared" si="160"/>
        <v>123</v>
      </c>
      <c r="L497" s="35">
        <f t="shared" si="161"/>
        <v>184</v>
      </c>
      <c r="M497" s="35">
        <f t="shared" si="162"/>
        <v>184</v>
      </c>
      <c r="N497" s="36">
        <f t="shared" si="163"/>
        <v>184</v>
      </c>
      <c r="P497" s="48">
        <f>IF(INDEX('Sample Input'!$C$6:$P$6,MATCH(C497,'Sample Input'!$C$9:$P$9,1))&gt;='Sample Input'!$O$9,FORECAST(C497,INDEX('Sample Input'!$C$6:$P$6,MATCH(C497,'Sample Input'!$C$9:$P$9,1)-1):INDEX('Sample Input'!$C$6:$P$6,MATCH(C497,'Sample Input'!$C$9:$P$9,1)),INDEX('Sample Input'!$C$9:$P$9,MATCH(C497,'Sample Input'!$C$9:$P$9,1)-1):INDEX('Sample Input'!$C$9:$P$9,MATCH(C497,'Sample Input'!$C$9:$P$9,1))),FORECAST(C497,INDEX('Sample Input'!$C$6:$P$6,MATCH(C497,'Sample Input'!$C$9:$P$9,1)):INDEX('Sample Input'!$C$6:$P$6,MATCH(C497,'Sample Input'!$C$9:$P$9,1)+1),INDEX('Sample Input'!$C$9:$P$9,MATCH(C497,'Sample Input'!$C$9:$P$9,1)):INDEX('Sample Input'!$C$9:$P$9,MATCH(C497,'Sample Input'!$C$9:$P$9,1)+1)))</f>
        <v>74.854485062844944</v>
      </c>
      <c r="Q497" s="49">
        <f>IF(INDEX('Sample Input'!$C$9:$P$9,MATCH(C497,'Sample Input'!$C$9:$P$9,1))&gt;=20,FORECAST(C497,INDEX('Sample Input'!$C$7:$P$7,MATCH(C497,'Sample Input'!$C$9:$P$9,1)-1):INDEX('Sample Input'!$C$7:$P$7,MATCH(C497,'Sample Input'!$C$9:$P$9,1)),INDEX('Sample Input'!$C$9:$P$9,MATCH(C497,'Sample Input'!$C$9:$P$9,1)-1):INDEX('Sample Input'!$C$9:$P$9,MATCH(C497,'Sample Input'!$C$9:$P$9,1))),FORECAST(C497,INDEX('Sample Input'!$C$7:$P$7,MATCH(C497,'Sample Input'!$C$9:$P$9,1)):INDEX('Sample Input'!$C$7:$P$7,MATCH(C497,'Sample Input'!$C$9:$P$9,1)+1),INDEX('Sample Input'!$C$9:$P$9,MATCH(C497,'Sample Input'!$C$9:$P$9,1)):INDEX('Sample Input'!$C$9:$P$9,MATCH(C497,'Sample Input'!$C$9:$P$9,1)+1)))</f>
        <v>0</v>
      </c>
      <c r="R497" s="50">
        <f>IF(INDEX('Sample Input'!$C$9:$P$9,MATCH(C497,'Sample Input'!$C$9:$P$9,1))&gt;=20,FORECAST(C497,INDEX('Sample Input'!$C$8:$P$8,MATCH(C497,'Sample Input'!$C$9:$P$9,1)-1):INDEX('Sample Input'!$C$8:$P$8,MATCH(C497,'Sample Input'!$C$9:$P$9,1)),INDEX('Sample Input'!$C$9:$P$9,MATCH(C497,'Sample Input'!$C$9:$P$9,1)-1):INDEX('Sample Input'!$C$9:$P$9,MATCH(C497,'Sample Input'!$C$9:$P$9,1))),FORECAST(C497,INDEX('Sample Input'!$C$8:$P$8,MATCH(C497,'Sample Input'!$C$9:$P$9,1)):INDEX('Sample Input'!$C$8:$P$8,MATCH(C497,'Sample Input'!$C$9:$P$9,1)+1),INDEX('Sample Input'!$C$9:$P$9,MATCH(C497,'Sample Input'!$C$9:$P$9,1)):INDEX('Sample Input'!$C$9:$P$9,MATCH(C497,'Sample Input'!$C$9:$P$9,1)+1)))</f>
        <v>0</v>
      </c>
      <c r="T497" s="32">
        <f t="shared" si="164"/>
        <v>74.854485062844944</v>
      </c>
      <c r="U497" s="33">
        <f t="shared" si="165"/>
        <v>0</v>
      </c>
      <c r="V497" s="33">
        <f t="shared" si="166"/>
        <v>0</v>
      </c>
      <c r="W497" s="34">
        <f t="shared" si="167"/>
        <v>0.45667113281250005</v>
      </c>
      <c r="X497" s="34">
        <f t="shared" si="168"/>
        <v>0.48046875000000006</v>
      </c>
      <c r="Y497" s="34">
        <f t="shared" si="169"/>
        <v>0.52315839843750012</v>
      </c>
      <c r="Z497" s="35">
        <f t="shared" si="170"/>
        <v>123</v>
      </c>
      <c r="AA497" s="35">
        <f t="shared" si="171"/>
        <v>123</v>
      </c>
      <c r="AB497" s="35">
        <f t="shared" si="172"/>
        <v>123</v>
      </c>
      <c r="AC497" s="35">
        <f t="shared" si="173"/>
        <v>184</v>
      </c>
      <c r="AD497" s="35">
        <f t="shared" si="174"/>
        <v>184</v>
      </c>
      <c r="AE497" s="36">
        <f t="shared" si="175"/>
        <v>184</v>
      </c>
    </row>
    <row r="498" spans="1:31" x14ac:dyDescent="0.25">
      <c r="A498" s="56">
        <v>493</v>
      </c>
      <c r="C498" s="32">
        <f t="shared" si="154"/>
        <v>74.915997935436835</v>
      </c>
      <c r="D498" s="33">
        <f>IF(INDEX('Sample Input'!$C$9:$P$9,MATCH(C498,'Sample Input'!$C$9:$P$9,1))&gt;=20,FORECAST(C498,INDEX('Sample Input'!$C$10:$P$10,MATCH(C498,'Sample Input'!$C$9:$P$9,1)-1):INDEX('Sample Input'!$C$10:$P$10,MATCH(C498,'Sample Input'!$C$9:$P$9,1)),INDEX('Sample Input'!$C$9:$P$9,MATCH(C498,'Sample Input'!$C$9:$P$9,1)-1):INDEX('Sample Input'!$C$9:$P$9,MATCH(C498,'Sample Input'!$C$9:$P$9,1))),FORECAST(C498,INDEX('Sample Input'!$C$10:$P$10,MATCH(C498,'Sample Input'!$C$9:$P$9,1)):INDEX('Sample Input'!$C$10:$P$10,MATCH(C498,'Sample Input'!$C$9:$P$9,1)+1),INDEX('Sample Input'!$C$9:$P$9,MATCH(C498,'Sample Input'!$C$9:$P$9,1)):INDEX('Sample Input'!$C$9:$P$9,MATCH(C498,'Sample Input'!$C$9:$P$9,1)+1)))</f>
        <v>0</v>
      </c>
      <c r="E498" s="33">
        <f>IF(INDEX('Sample Input'!$C$9:$P$9,MATCH(C498,'Sample Input'!$C$9:$P$9,1))&gt;=20,FORECAST(C498,INDEX('Sample Input'!$C$11:$P$11,MATCH(C498,'Sample Input'!$C$9:$P$9,1)-1):INDEX('Sample Input'!$C$11:$P$11,MATCH(C498,'Sample Input'!$C$9:$P$9,1)),INDEX('Sample Input'!$C$9:$P$9,MATCH(C498,'Sample Input'!$C$9:$P$9,1)-1):INDEX('Sample Input'!$C$9:$P$9,MATCH(C498,'Sample Input'!$C$9:$P$9,1))),FORECAST(C498,INDEX('Sample Input'!$C$11:$P$11,MATCH(C498,'Sample Input'!$C$9:$P$9,1)):INDEX('Sample Input'!$C$11:$P$11,MATCH(C498,'Sample Input'!$C$9:$P$9,1)+1),INDEX('Sample Input'!$C$9:$P$9,MATCH(C498,'Sample Input'!$C$9:$P$9,1)):INDEX('Sample Input'!$C$9:$P$9,MATCH(C498,'Sample Input'!$C$9:$P$9,1)+1)))</f>
        <v>0</v>
      </c>
      <c r="F498" s="34">
        <f t="shared" si="155"/>
        <v>0.45759932617187499</v>
      </c>
      <c r="G498" s="34">
        <f t="shared" si="156"/>
        <v>0.48144531249999994</v>
      </c>
      <c r="H498" s="34">
        <f t="shared" si="157"/>
        <v>0.52422172851562499</v>
      </c>
      <c r="I498" s="35">
        <f t="shared" si="158"/>
        <v>123</v>
      </c>
      <c r="J498" s="35">
        <f t="shared" si="159"/>
        <v>123</v>
      </c>
      <c r="K498" s="35">
        <f t="shared" si="160"/>
        <v>123</v>
      </c>
      <c r="L498" s="35">
        <f t="shared" si="161"/>
        <v>184</v>
      </c>
      <c r="M498" s="35">
        <f t="shared" si="162"/>
        <v>184</v>
      </c>
      <c r="N498" s="36">
        <f t="shared" si="163"/>
        <v>184</v>
      </c>
      <c r="P498" s="48">
        <f>IF(INDEX('Sample Input'!$C$6:$P$6,MATCH(C498,'Sample Input'!$C$9:$P$9,1))&gt;='Sample Input'!$O$9,FORECAST(C498,INDEX('Sample Input'!$C$6:$P$6,MATCH(C498,'Sample Input'!$C$9:$P$9,1)-1):INDEX('Sample Input'!$C$6:$P$6,MATCH(C498,'Sample Input'!$C$9:$P$9,1)),INDEX('Sample Input'!$C$9:$P$9,MATCH(C498,'Sample Input'!$C$9:$P$9,1)-1):INDEX('Sample Input'!$C$9:$P$9,MATCH(C498,'Sample Input'!$C$9:$P$9,1))),FORECAST(C498,INDEX('Sample Input'!$C$6:$P$6,MATCH(C498,'Sample Input'!$C$9:$P$9,1)):INDEX('Sample Input'!$C$6:$P$6,MATCH(C498,'Sample Input'!$C$9:$P$9,1)+1),INDEX('Sample Input'!$C$9:$P$9,MATCH(C498,'Sample Input'!$C$9:$P$9,1)):INDEX('Sample Input'!$C$9:$P$9,MATCH(C498,'Sample Input'!$C$9:$P$9,1)+1)))</f>
        <v>74.915997935436835</v>
      </c>
      <c r="Q498" s="49">
        <f>IF(INDEX('Sample Input'!$C$9:$P$9,MATCH(C498,'Sample Input'!$C$9:$P$9,1))&gt;=20,FORECAST(C498,INDEX('Sample Input'!$C$7:$P$7,MATCH(C498,'Sample Input'!$C$9:$P$9,1)-1):INDEX('Sample Input'!$C$7:$P$7,MATCH(C498,'Sample Input'!$C$9:$P$9,1)),INDEX('Sample Input'!$C$9:$P$9,MATCH(C498,'Sample Input'!$C$9:$P$9,1)-1):INDEX('Sample Input'!$C$9:$P$9,MATCH(C498,'Sample Input'!$C$9:$P$9,1))),FORECAST(C498,INDEX('Sample Input'!$C$7:$P$7,MATCH(C498,'Sample Input'!$C$9:$P$9,1)):INDEX('Sample Input'!$C$7:$P$7,MATCH(C498,'Sample Input'!$C$9:$P$9,1)+1),INDEX('Sample Input'!$C$9:$P$9,MATCH(C498,'Sample Input'!$C$9:$P$9,1)):INDEX('Sample Input'!$C$9:$P$9,MATCH(C498,'Sample Input'!$C$9:$P$9,1)+1)))</f>
        <v>0</v>
      </c>
      <c r="R498" s="50">
        <f>IF(INDEX('Sample Input'!$C$9:$P$9,MATCH(C498,'Sample Input'!$C$9:$P$9,1))&gt;=20,FORECAST(C498,INDEX('Sample Input'!$C$8:$P$8,MATCH(C498,'Sample Input'!$C$9:$P$9,1)-1):INDEX('Sample Input'!$C$8:$P$8,MATCH(C498,'Sample Input'!$C$9:$P$9,1)),INDEX('Sample Input'!$C$9:$P$9,MATCH(C498,'Sample Input'!$C$9:$P$9,1)-1):INDEX('Sample Input'!$C$9:$P$9,MATCH(C498,'Sample Input'!$C$9:$P$9,1))),FORECAST(C498,INDEX('Sample Input'!$C$8:$P$8,MATCH(C498,'Sample Input'!$C$9:$P$9,1)):INDEX('Sample Input'!$C$8:$P$8,MATCH(C498,'Sample Input'!$C$9:$P$9,1)+1),INDEX('Sample Input'!$C$9:$P$9,MATCH(C498,'Sample Input'!$C$9:$P$9,1)):INDEX('Sample Input'!$C$9:$P$9,MATCH(C498,'Sample Input'!$C$9:$P$9,1)+1)))</f>
        <v>0</v>
      </c>
      <c r="T498" s="32">
        <f t="shared" si="164"/>
        <v>74.915997935436835</v>
      </c>
      <c r="U498" s="33">
        <f t="shared" si="165"/>
        <v>0</v>
      </c>
      <c r="V498" s="33">
        <f t="shared" si="166"/>
        <v>0</v>
      </c>
      <c r="W498" s="34">
        <f t="shared" si="167"/>
        <v>0.45759932617187499</v>
      </c>
      <c r="X498" s="34">
        <f t="shared" si="168"/>
        <v>0.48144531249999994</v>
      </c>
      <c r="Y498" s="34">
        <f t="shared" si="169"/>
        <v>0.52422172851562499</v>
      </c>
      <c r="Z498" s="35">
        <f t="shared" si="170"/>
        <v>123</v>
      </c>
      <c r="AA498" s="35">
        <f t="shared" si="171"/>
        <v>123</v>
      </c>
      <c r="AB498" s="35">
        <f t="shared" si="172"/>
        <v>123</v>
      </c>
      <c r="AC498" s="35">
        <f t="shared" si="173"/>
        <v>184</v>
      </c>
      <c r="AD498" s="35">
        <f t="shared" si="174"/>
        <v>184</v>
      </c>
      <c r="AE498" s="36">
        <f t="shared" si="175"/>
        <v>184</v>
      </c>
    </row>
    <row r="499" spans="1:31" x14ac:dyDescent="0.25">
      <c r="A499" s="56">
        <v>494</v>
      </c>
      <c r="C499" s="32">
        <f t="shared" si="154"/>
        <v>74.977427682461951</v>
      </c>
      <c r="D499" s="33">
        <f>IF(INDEX('Sample Input'!$C$9:$P$9,MATCH(C499,'Sample Input'!$C$9:$P$9,1))&gt;=20,FORECAST(C499,INDEX('Sample Input'!$C$10:$P$10,MATCH(C499,'Sample Input'!$C$9:$P$9,1)-1):INDEX('Sample Input'!$C$10:$P$10,MATCH(C499,'Sample Input'!$C$9:$P$9,1)),INDEX('Sample Input'!$C$9:$P$9,MATCH(C499,'Sample Input'!$C$9:$P$9,1)-1):INDEX('Sample Input'!$C$9:$P$9,MATCH(C499,'Sample Input'!$C$9:$P$9,1))),FORECAST(C499,INDEX('Sample Input'!$C$10:$P$10,MATCH(C499,'Sample Input'!$C$9:$P$9,1)):INDEX('Sample Input'!$C$10:$P$10,MATCH(C499,'Sample Input'!$C$9:$P$9,1)+1),INDEX('Sample Input'!$C$9:$P$9,MATCH(C499,'Sample Input'!$C$9:$P$9,1)):INDEX('Sample Input'!$C$9:$P$9,MATCH(C499,'Sample Input'!$C$9:$P$9,1)+1)))</f>
        <v>0</v>
      </c>
      <c r="E499" s="33">
        <f>IF(INDEX('Sample Input'!$C$9:$P$9,MATCH(C499,'Sample Input'!$C$9:$P$9,1))&gt;=20,FORECAST(C499,INDEX('Sample Input'!$C$11:$P$11,MATCH(C499,'Sample Input'!$C$9:$P$9,1)-1):INDEX('Sample Input'!$C$11:$P$11,MATCH(C499,'Sample Input'!$C$9:$P$9,1)),INDEX('Sample Input'!$C$9:$P$9,MATCH(C499,'Sample Input'!$C$9:$P$9,1)-1):INDEX('Sample Input'!$C$9:$P$9,MATCH(C499,'Sample Input'!$C$9:$P$9,1))),FORECAST(C499,INDEX('Sample Input'!$C$11:$P$11,MATCH(C499,'Sample Input'!$C$9:$P$9,1)):INDEX('Sample Input'!$C$11:$P$11,MATCH(C499,'Sample Input'!$C$9:$P$9,1)+1),INDEX('Sample Input'!$C$9:$P$9,MATCH(C499,'Sample Input'!$C$9:$P$9,1)):INDEX('Sample Input'!$C$9:$P$9,MATCH(C499,'Sample Input'!$C$9:$P$9,1)+1)))</f>
        <v>0</v>
      </c>
      <c r="F499" s="34">
        <f t="shared" si="155"/>
        <v>0.45852751953125015</v>
      </c>
      <c r="G499" s="34">
        <f t="shared" si="156"/>
        <v>0.48242187500000011</v>
      </c>
      <c r="H499" s="34">
        <f t="shared" si="157"/>
        <v>0.52528505859375019</v>
      </c>
      <c r="I499" s="35">
        <f t="shared" si="158"/>
        <v>123</v>
      </c>
      <c r="J499" s="35">
        <f t="shared" si="159"/>
        <v>123</v>
      </c>
      <c r="K499" s="35">
        <f t="shared" si="160"/>
        <v>123</v>
      </c>
      <c r="L499" s="35">
        <f t="shared" si="161"/>
        <v>185</v>
      </c>
      <c r="M499" s="35">
        <f t="shared" si="162"/>
        <v>185</v>
      </c>
      <c r="N499" s="36">
        <f t="shared" si="163"/>
        <v>185</v>
      </c>
      <c r="P499" s="48">
        <f>IF(INDEX('Sample Input'!$C$6:$P$6,MATCH(C499,'Sample Input'!$C$9:$P$9,1))&gt;='Sample Input'!$O$9,FORECAST(C499,INDEX('Sample Input'!$C$6:$P$6,MATCH(C499,'Sample Input'!$C$9:$P$9,1)-1):INDEX('Sample Input'!$C$6:$P$6,MATCH(C499,'Sample Input'!$C$9:$P$9,1)),INDEX('Sample Input'!$C$9:$P$9,MATCH(C499,'Sample Input'!$C$9:$P$9,1)-1):INDEX('Sample Input'!$C$9:$P$9,MATCH(C499,'Sample Input'!$C$9:$P$9,1))),FORECAST(C499,INDEX('Sample Input'!$C$6:$P$6,MATCH(C499,'Sample Input'!$C$9:$P$9,1)):INDEX('Sample Input'!$C$6:$P$6,MATCH(C499,'Sample Input'!$C$9:$P$9,1)+1),INDEX('Sample Input'!$C$9:$P$9,MATCH(C499,'Sample Input'!$C$9:$P$9,1)):INDEX('Sample Input'!$C$9:$P$9,MATCH(C499,'Sample Input'!$C$9:$P$9,1)+1)))</f>
        <v>74.977427682461951</v>
      </c>
      <c r="Q499" s="49">
        <f>IF(INDEX('Sample Input'!$C$9:$P$9,MATCH(C499,'Sample Input'!$C$9:$P$9,1))&gt;=20,FORECAST(C499,INDEX('Sample Input'!$C$7:$P$7,MATCH(C499,'Sample Input'!$C$9:$P$9,1)-1):INDEX('Sample Input'!$C$7:$P$7,MATCH(C499,'Sample Input'!$C$9:$P$9,1)),INDEX('Sample Input'!$C$9:$P$9,MATCH(C499,'Sample Input'!$C$9:$P$9,1)-1):INDEX('Sample Input'!$C$9:$P$9,MATCH(C499,'Sample Input'!$C$9:$P$9,1))),FORECAST(C499,INDEX('Sample Input'!$C$7:$P$7,MATCH(C499,'Sample Input'!$C$9:$P$9,1)):INDEX('Sample Input'!$C$7:$P$7,MATCH(C499,'Sample Input'!$C$9:$P$9,1)+1),INDEX('Sample Input'!$C$9:$P$9,MATCH(C499,'Sample Input'!$C$9:$P$9,1)):INDEX('Sample Input'!$C$9:$P$9,MATCH(C499,'Sample Input'!$C$9:$P$9,1)+1)))</f>
        <v>0</v>
      </c>
      <c r="R499" s="50">
        <f>IF(INDEX('Sample Input'!$C$9:$P$9,MATCH(C499,'Sample Input'!$C$9:$P$9,1))&gt;=20,FORECAST(C499,INDEX('Sample Input'!$C$8:$P$8,MATCH(C499,'Sample Input'!$C$9:$P$9,1)-1):INDEX('Sample Input'!$C$8:$P$8,MATCH(C499,'Sample Input'!$C$9:$P$9,1)),INDEX('Sample Input'!$C$9:$P$9,MATCH(C499,'Sample Input'!$C$9:$P$9,1)-1):INDEX('Sample Input'!$C$9:$P$9,MATCH(C499,'Sample Input'!$C$9:$P$9,1))),FORECAST(C499,INDEX('Sample Input'!$C$8:$P$8,MATCH(C499,'Sample Input'!$C$9:$P$9,1)):INDEX('Sample Input'!$C$8:$P$8,MATCH(C499,'Sample Input'!$C$9:$P$9,1)+1),INDEX('Sample Input'!$C$9:$P$9,MATCH(C499,'Sample Input'!$C$9:$P$9,1)):INDEX('Sample Input'!$C$9:$P$9,MATCH(C499,'Sample Input'!$C$9:$P$9,1)+1)))</f>
        <v>0</v>
      </c>
      <c r="T499" s="32">
        <f t="shared" si="164"/>
        <v>74.977427682461951</v>
      </c>
      <c r="U499" s="33">
        <f t="shared" si="165"/>
        <v>0</v>
      </c>
      <c r="V499" s="33">
        <f t="shared" si="166"/>
        <v>0</v>
      </c>
      <c r="W499" s="34">
        <f t="shared" si="167"/>
        <v>0.45852751953125015</v>
      </c>
      <c r="X499" s="34">
        <f t="shared" si="168"/>
        <v>0.48242187500000011</v>
      </c>
      <c r="Y499" s="34">
        <f t="shared" si="169"/>
        <v>0.52528505859375019</v>
      </c>
      <c r="Z499" s="35">
        <f t="shared" si="170"/>
        <v>123</v>
      </c>
      <c r="AA499" s="35">
        <f t="shared" si="171"/>
        <v>123</v>
      </c>
      <c r="AB499" s="35">
        <f t="shared" si="172"/>
        <v>123</v>
      </c>
      <c r="AC499" s="35">
        <f t="shared" si="173"/>
        <v>185</v>
      </c>
      <c r="AD499" s="35">
        <f t="shared" si="174"/>
        <v>185</v>
      </c>
      <c r="AE499" s="36">
        <f t="shared" si="175"/>
        <v>185</v>
      </c>
    </row>
    <row r="500" spans="1:31" x14ac:dyDescent="0.25">
      <c r="A500" s="56">
        <v>495</v>
      </c>
      <c r="C500" s="32">
        <f t="shared" si="154"/>
        <v>75.038774584182107</v>
      </c>
      <c r="D500" s="33">
        <f>IF(INDEX('Sample Input'!$C$9:$P$9,MATCH(C500,'Sample Input'!$C$9:$P$9,1))&gt;=20,FORECAST(C500,INDEX('Sample Input'!$C$10:$P$10,MATCH(C500,'Sample Input'!$C$9:$P$9,1)-1):INDEX('Sample Input'!$C$10:$P$10,MATCH(C500,'Sample Input'!$C$9:$P$9,1)),INDEX('Sample Input'!$C$9:$P$9,MATCH(C500,'Sample Input'!$C$9:$P$9,1)-1):INDEX('Sample Input'!$C$9:$P$9,MATCH(C500,'Sample Input'!$C$9:$P$9,1))),FORECAST(C500,INDEX('Sample Input'!$C$10:$P$10,MATCH(C500,'Sample Input'!$C$9:$P$9,1)):INDEX('Sample Input'!$C$10:$P$10,MATCH(C500,'Sample Input'!$C$9:$P$9,1)+1),INDEX('Sample Input'!$C$9:$P$9,MATCH(C500,'Sample Input'!$C$9:$P$9,1)):INDEX('Sample Input'!$C$9:$P$9,MATCH(C500,'Sample Input'!$C$9:$P$9,1)+1)))</f>
        <v>0</v>
      </c>
      <c r="E500" s="33">
        <f>IF(INDEX('Sample Input'!$C$9:$P$9,MATCH(C500,'Sample Input'!$C$9:$P$9,1))&gt;=20,FORECAST(C500,INDEX('Sample Input'!$C$11:$P$11,MATCH(C500,'Sample Input'!$C$9:$P$9,1)-1):INDEX('Sample Input'!$C$11:$P$11,MATCH(C500,'Sample Input'!$C$9:$P$9,1)),INDEX('Sample Input'!$C$9:$P$9,MATCH(C500,'Sample Input'!$C$9:$P$9,1)-1):INDEX('Sample Input'!$C$9:$P$9,MATCH(C500,'Sample Input'!$C$9:$P$9,1))),FORECAST(C500,INDEX('Sample Input'!$C$11:$P$11,MATCH(C500,'Sample Input'!$C$9:$P$9,1)):INDEX('Sample Input'!$C$11:$P$11,MATCH(C500,'Sample Input'!$C$9:$P$9,1)+1),INDEX('Sample Input'!$C$9:$P$9,MATCH(C500,'Sample Input'!$C$9:$P$9,1)):INDEX('Sample Input'!$C$9:$P$9,MATCH(C500,'Sample Input'!$C$9:$P$9,1)+1)))</f>
        <v>0</v>
      </c>
      <c r="F500" s="34">
        <f t="shared" si="155"/>
        <v>0.45945571289062498</v>
      </c>
      <c r="G500" s="34">
        <f t="shared" si="156"/>
        <v>0.48339843749999994</v>
      </c>
      <c r="H500" s="34">
        <f t="shared" si="157"/>
        <v>0.52634838867187494</v>
      </c>
      <c r="I500" s="35">
        <f t="shared" si="158"/>
        <v>123</v>
      </c>
      <c r="J500" s="35">
        <f t="shared" si="159"/>
        <v>123</v>
      </c>
      <c r="K500" s="35">
        <f t="shared" si="160"/>
        <v>123</v>
      </c>
      <c r="L500" s="35">
        <f t="shared" si="161"/>
        <v>185</v>
      </c>
      <c r="M500" s="35">
        <f t="shared" si="162"/>
        <v>185</v>
      </c>
      <c r="N500" s="36">
        <f t="shared" si="163"/>
        <v>185</v>
      </c>
      <c r="P500" s="48">
        <f>IF(INDEX('Sample Input'!$C$6:$P$6,MATCH(C500,'Sample Input'!$C$9:$P$9,1))&gt;='Sample Input'!$O$9,FORECAST(C500,INDEX('Sample Input'!$C$6:$P$6,MATCH(C500,'Sample Input'!$C$9:$P$9,1)-1):INDEX('Sample Input'!$C$6:$P$6,MATCH(C500,'Sample Input'!$C$9:$P$9,1)),INDEX('Sample Input'!$C$9:$P$9,MATCH(C500,'Sample Input'!$C$9:$P$9,1)-1):INDEX('Sample Input'!$C$9:$P$9,MATCH(C500,'Sample Input'!$C$9:$P$9,1))),FORECAST(C500,INDEX('Sample Input'!$C$6:$P$6,MATCH(C500,'Sample Input'!$C$9:$P$9,1)):INDEX('Sample Input'!$C$6:$P$6,MATCH(C500,'Sample Input'!$C$9:$P$9,1)+1),INDEX('Sample Input'!$C$9:$P$9,MATCH(C500,'Sample Input'!$C$9:$P$9,1)):INDEX('Sample Input'!$C$9:$P$9,MATCH(C500,'Sample Input'!$C$9:$P$9,1)+1)))</f>
        <v>75.038774584182107</v>
      </c>
      <c r="Q500" s="49">
        <f>IF(INDEX('Sample Input'!$C$9:$P$9,MATCH(C500,'Sample Input'!$C$9:$P$9,1))&gt;=20,FORECAST(C500,INDEX('Sample Input'!$C$7:$P$7,MATCH(C500,'Sample Input'!$C$9:$P$9,1)-1):INDEX('Sample Input'!$C$7:$P$7,MATCH(C500,'Sample Input'!$C$9:$P$9,1)),INDEX('Sample Input'!$C$9:$P$9,MATCH(C500,'Sample Input'!$C$9:$P$9,1)-1):INDEX('Sample Input'!$C$9:$P$9,MATCH(C500,'Sample Input'!$C$9:$P$9,1))),FORECAST(C500,INDEX('Sample Input'!$C$7:$P$7,MATCH(C500,'Sample Input'!$C$9:$P$9,1)):INDEX('Sample Input'!$C$7:$P$7,MATCH(C500,'Sample Input'!$C$9:$P$9,1)+1),INDEX('Sample Input'!$C$9:$P$9,MATCH(C500,'Sample Input'!$C$9:$P$9,1)):INDEX('Sample Input'!$C$9:$P$9,MATCH(C500,'Sample Input'!$C$9:$P$9,1)+1)))</f>
        <v>0</v>
      </c>
      <c r="R500" s="50">
        <f>IF(INDEX('Sample Input'!$C$9:$P$9,MATCH(C500,'Sample Input'!$C$9:$P$9,1))&gt;=20,FORECAST(C500,INDEX('Sample Input'!$C$8:$P$8,MATCH(C500,'Sample Input'!$C$9:$P$9,1)-1):INDEX('Sample Input'!$C$8:$P$8,MATCH(C500,'Sample Input'!$C$9:$P$9,1)),INDEX('Sample Input'!$C$9:$P$9,MATCH(C500,'Sample Input'!$C$9:$P$9,1)-1):INDEX('Sample Input'!$C$9:$P$9,MATCH(C500,'Sample Input'!$C$9:$P$9,1))),FORECAST(C500,INDEX('Sample Input'!$C$8:$P$8,MATCH(C500,'Sample Input'!$C$9:$P$9,1)):INDEX('Sample Input'!$C$8:$P$8,MATCH(C500,'Sample Input'!$C$9:$P$9,1)+1),INDEX('Sample Input'!$C$9:$P$9,MATCH(C500,'Sample Input'!$C$9:$P$9,1)):INDEX('Sample Input'!$C$9:$P$9,MATCH(C500,'Sample Input'!$C$9:$P$9,1)+1)))</f>
        <v>0</v>
      </c>
      <c r="T500" s="32">
        <f t="shared" si="164"/>
        <v>75.038774584182107</v>
      </c>
      <c r="U500" s="33">
        <f t="shared" si="165"/>
        <v>0</v>
      </c>
      <c r="V500" s="33">
        <f t="shared" si="166"/>
        <v>0</v>
      </c>
      <c r="W500" s="34">
        <f t="shared" si="167"/>
        <v>0.45945571289062498</v>
      </c>
      <c r="X500" s="34">
        <f t="shared" si="168"/>
        <v>0.48339843749999994</v>
      </c>
      <c r="Y500" s="34">
        <f t="shared" si="169"/>
        <v>0.52634838867187494</v>
      </c>
      <c r="Z500" s="35">
        <f t="shared" si="170"/>
        <v>123</v>
      </c>
      <c r="AA500" s="35">
        <f t="shared" si="171"/>
        <v>123</v>
      </c>
      <c r="AB500" s="35">
        <f t="shared" si="172"/>
        <v>123</v>
      </c>
      <c r="AC500" s="35">
        <f t="shared" si="173"/>
        <v>185</v>
      </c>
      <c r="AD500" s="35">
        <f t="shared" si="174"/>
        <v>185</v>
      </c>
      <c r="AE500" s="36">
        <f t="shared" si="175"/>
        <v>185</v>
      </c>
    </row>
    <row r="501" spans="1:31" x14ac:dyDescent="0.25">
      <c r="A501" s="56">
        <v>496</v>
      </c>
      <c r="C501" s="32">
        <f t="shared" si="154"/>
        <v>75.100038919350396</v>
      </c>
      <c r="D501" s="33">
        <f>IF(INDEX('Sample Input'!$C$9:$P$9,MATCH(C501,'Sample Input'!$C$9:$P$9,1))&gt;=20,FORECAST(C501,INDEX('Sample Input'!$C$10:$P$10,MATCH(C501,'Sample Input'!$C$9:$P$9,1)-1):INDEX('Sample Input'!$C$10:$P$10,MATCH(C501,'Sample Input'!$C$9:$P$9,1)),INDEX('Sample Input'!$C$9:$P$9,MATCH(C501,'Sample Input'!$C$9:$P$9,1)-1):INDEX('Sample Input'!$C$9:$P$9,MATCH(C501,'Sample Input'!$C$9:$P$9,1))),FORECAST(C501,INDEX('Sample Input'!$C$10:$P$10,MATCH(C501,'Sample Input'!$C$9:$P$9,1)):INDEX('Sample Input'!$C$10:$P$10,MATCH(C501,'Sample Input'!$C$9:$P$9,1)+1),INDEX('Sample Input'!$C$9:$P$9,MATCH(C501,'Sample Input'!$C$9:$P$9,1)):INDEX('Sample Input'!$C$9:$P$9,MATCH(C501,'Sample Input'!$C$9:$P$9,1)+1)))</f>
        <v>0</v>
      </c>
      <c r="E501" s="33">
        <f>IF(INDEX('Sample Input'!$C$9:$P$9,MATCH(C501,'Sample Input'!$C$9:$P$9,1))&gt;=20,FORECAST(C501,INDEX('Sample Input'!$C$11:$P$11,MATCH(C501,'Sample Input'!$C$9:$P$9,1)-1):INDEX('Sample Input'!$C$11:$P$11,MATCH(C501,'Sample Input'!$C$9:$P$9,1)),INDEX('Sample Input'!$C$9:$P$9,MATCH(C501,'Sample Input'!$C$9:$P$9,1)-1):INDEX('Sample Input'!$C$9:$P$9,MATCH(C501,'Sample Input'!$C$9:$P$9,1))),FORECAST(C501,INDEX('Sample Input'!$C$11:$P$11,MATCH(C501,'Sample Input'!$C$9:$P$9,1)):INDEX('Sample Input'!$C$11:$P$11,MATCH(C501,'Sample Input'!$C$9:$P$9,1)+1),INDEX('Sample Input'!$C$9:$P$9,MATCH(C501,'Sample Input'!$C$9:$P$9,1)):INDEX('Sample Input'!$C$9:$P$9,MATCH(C501,'Sample Input'!$C$9:$P$9,1)+1)))</f>
        <v>0</v>
      </c>
      <c r="F501" s="34">
        <f t="shared" si="155"/>
        <v>0.46038390625000014</v>
      </c>
      <c r="G501" s="34">
        <f t="shared" si="156"/>
        <v>0.48437500000000011</v>
      </c>
      <c r="H501" s="34">
        <f t="shared" si="157"/>
        <v>0.52741171875000015</v>
      </c>
      <c r="I501" s="35">
        <f t="shared" si="158"/>
        <v>124</v>
      </c>
      <c r="J501" s="35">
        <f t="shared" si="159"/>
        <v>124</v>
      </c>
      <c r="K501" s="35">
        <f t="shared" si="160"/>
        <v>124</v>
      </c>
      <c r="L501" s="35">
        <f t="shared" si="161"/>
        <v>185</v>
      </c>
      <c r="M501" s="35">
        <f t="shared" si="162"/>
        <v>185</v>
      </c>
      <c r="N501" s="36">
        <f t="shared" si="163"/>
        <v>185</v>
      </c>
      <c r="P501" s="48">
        <f>IF(INDEX('Sample Input'!$C$6:$P$6,MATCH(C501,'Sample Input'!$C$9:$P$9,1))&gt;='Sample Input'!$O$9,FORECAST(C501,INDEX('Sample Input'!$C$6:$P$6,MATCH(C501,'Sample Input'!$C$9:$P$9,1)-1):INDEX('Sample Input'!$C$6:$P$6,MATCH(C501,'Sample Input'!$C$9:$P$9,1)),INDEX('Sample Input'!$C$9:$P$9,MATCH(C501,'Sample Input'!$C$9:$P$9,1)-1):INDEX('Sample Input'!$C$9:$P$9,MATCH(C501,'Sample Input'!$C$9:$P$9,1))),FORECAST(C501,INDEX('Sample Input'!$C$6:$P$6,MATCH(C501,'Sample Input'!$C$9:$P$9,1)):INDEX('Sample Input'!$C$6:$P$6,MATCH(C501,'Sample Input'!$C$9:$P$9,1)+1),INDEX('Sample Input'!$C$9:$P$9,MATCH(C501,'Sample Input'!$C$9:$P$9,1)):INDEX('Sample Input'!$C$9:$P$9,MATCH(C501,'Sample Input'!$C$9:$P$9,1)+1)))</f>
        <v>75.100038919350396</v>
      </c>
      <c r="Q501" s="49">
        <f>IF(INDEX('Sample Input'!$C$9:$P$9,MATCH(C501,'Sample Input'!$C$9:$P$9,1))&gt;=20,FORECAST(C501,INDEX('Sample Input'!$C$7:$P$7,MATCH(C501,'Sample Input'!$C$9:$P$9,1)-1):INDEX('Sample Input'!$C$7:$P$7,MATCH(C501,'Sample Input'!$C$9:$P$9,1)),INDEX('Sample Input'!$C$9:$P$9,MATCH(C501,'Sample Input'!$C$9:$P$9,1)-1):INDEX('Sample Input'!$C$9:$P$9,MATCH(C501,'Sample Input'!$C$9:$P$9,1))),FORECAST(C501,INDEX('Sample Input'!$C$7:$P$7,MATCH(C501,'Sample Input'!$C$9:$P$9,1)):INDEX('Sample Input'!$C$7:$P$7,MATCH(C501,'Sample Input'!$C$9:$P$9,1)+1),INDEX('Sample Input'!$C$9:$P$9,MATCH(C501,'Sample Input'!$C$9:$P$9,1)):INDEX('Sample Input'!$C$9:$P$9,MATCH(C501,'Sample Input'!$C$9:$P$9,1)+1)))</f>
        <v>0</v>
      </c>
      <c r="R501" s="50">
        <f>IF(INDEX('Sample Input'!$C$9:$P$9,MATCH(C501,'Sample Input'!$C$9:$P$9,1))&gt;=20,FORECAST(C501,INDEX('Sample Input'!$C$8:$P$8,MATCH(C501,'Sample Input'!$C$9:$P$9,1)-1):INDEX('Sample Input'!$C$8:$P$8,MATCH(C501,'Sample Input'!$C$9:$P$9,1)),INDEX('Sample Input'!$C$9:$P$9,MATCH(C501,'Sample Input'!$C$9:$P$9,1)-1):INDEX('Sample Input'!$C$9:$P$9,MATCH(C501,'Sample Input'!$C$9:$P$9,1))),FORECAST(C501,INDEX('Sample Input'!$C$8:$P$8,MATCH(C501,'Sample Input'!$C$9:$P$9,1)):INDEX('Sample Input'!$C$8:$P$8,MATCH(C501,'Sample Input'!$C$9:$P$9,1)+1),INDEX('Sample Input'!$C$9:$P$9,MATCH(C501,'Sample Input'!$C$9:$P$9,1)):INDEX('Sample Input'!$C$9:$P$9,MATCH(C501,'Sample Input'!$C$9:$P$9,1)+1)))</f>
        <v>0</v>
      </c>
      <c r="T501" s="32">
        <f t="shared" si="164"/>
        <v>75.100038919350396</v>
      </c>
      <c r="U501" s="33">
        <f t="shared" si="165"/>
        <v>0</v>
      </c>
      <c r="V501" s="33">
        <f t="shared" si="166"/>
        <v>0</v>
      </c>
      <c r="W501" s="34">
        <f t="shared" si="167"/>
        <v>0.46038390625000014</v>
      </c>
      <c r="X501" s="34">
        <f t="shared" si="168"/>
        <v>0.48437500000000011</v>
      </c>
      <c r="Y501" s="34">
        <f t="shared" si="169"/>
        <v>0.52741171875000015</v>
      </c>
      <c r="Z501" s="35">
        <f t="shared" si="170"/>
        <v>124</v>
      </c>
      <c r="AA501" s="35">
        <f t="shared" si="171"/>
        <v>124</v>
      </c>
      <c r="AB501" s="35">
        <f t="shared" si="172"/>
        <v>124</v>
      </c>
      <c r="AC501" s="35">
        <f t="shared" si="173"/>
        <v>185</v>
      </c>
      <c r="AD501" s="35">
        <f t="shared" si="174"/>
        <v>185</v>
      </c>
      <c r="AE501" s="36">
        <f t="shared" si="175"/>
        <v>185</v>
      </c>
    </row>
    <row r="502" spans="1:31" x14ac:dyDescent="0.25">
      <c r="A502" s="56">
        <v>497</v>
      </c>
      <c r="C502" s="32">
        <f t="shared" si="154"/>
        <v>75.161220965222157</v>
      </c>
      <c r="D502" s="33">
        <f>IF(INDEX('Sample Input'!$C$9:$P$9,MATCH(C502,'Sample Input'!$C$9:$P$9,1))&gt;=20,FORECAST(C502,INDEX('Sample Input'!$C$10:$P$10,MATCH(C502,'Sample Input'!$C$9:$P$9,1)-1):INDEX('Sample Input'!$C$10:$P$10,MATCH(C502,'Sample Input'!$C$9:$P$9,1)),INDEX('Sample Input'!$C$9:$P$9,MATCH(C502,'Sample Input'!$C$9:$P$9,1)-1):INDEX('Sample Input'!$C$9:$P$9,MATCH(C502,'Sample Input'!$C$9:$P$9,1))),FORECAST(C502,INDEX('Sample Input'!$C$10:$P$10,MATCH(C502,'Sample Input'!$C$9:$P$9,1)):INDEX('Sample Input'!$C$10:$P$10,MATCH(C502,'Sample Input'!$C$9:$P$9,1)+1),INDEX('Sample Input'!$C$9:$P$9,MATCH(C502,'Sample Input'!$C$9:$P$9,1)):INDEX('Sample Input'!$C$9:$P$9,MATCH(C502,'Sample Input'!$C$9:$P$9,1)+1)))</f>
        <v>0</v>
      </c>
      <c r="E502" s="33">
        <f>IF(INDEX('Sample Input'!$C$9:$P$9,MATCH(C502,'Sample Input'!$C$9:$P$9,1))&gt;=20,FORECAST(C502,INDEX('Sample Input'!$C$11:$P$11,MATCH(C502,'Sample Input'!$C$9:$P$9,1)-1):INDEX('Sample Input'!$C$11:$P$11,MATCH(C502,'Sample Input'!$C$9:$P$9,1)),INDEX('Sample Input'!$C$9:$P$9,MATCH(C502,'Sample Input'!$C$9:$P$9,1)-1):INDEX('Sample Input'!$C$9:$P$9,MATCH(C502,'Sample Input'!$C$9:$P$9,1))),FORECAST(C502,INDEX('Sample Input'!$C$11:$P$11,MATCH(C502,'Sample Input'!$C$9:$P$9,1)):INDEX('Sample Input'!$C$11:$P$11,MATCH(C502,'Sample Input'!$C$9:$P$9,1)+1),INDEX('Sample Input'!$C$9:$P$9,MATCH(C502,'Sample Input'!$C$9:$P$9,1)):INDEX('Sample Input'!$C$9:$P$9,MATCH(C502,'Sample Input'!$C$9:$P$9,1)+1)))</f>
        <v>0</v>
      </c>
      <c r="F502" s="34">
        <f t="shared" si="155"/>
        <v>0.46131209960937497</v>
      </c>
      <c r="G502" s="34">
        <f t="shared" si="156"/>
        <v>0.48535156249999994</v>
      </c>
      <c r="H502" s="34">
        <f t="shared" si="157"/>
        <v>0.52847504882812502</v>
      </c>
      <c r="I502" s="35">
        <f t="shared" si="158"/>
        <v>124</v>
      </c>
      <c r="J502" s="35">
        <f t="shared" si="159"/>
        <v>124</v>
      </c>
      <c r="K502" s="35">
        <f t="shared" si="160"/>
        <v>124</v>
      </c>
      <c r="L502" s="35">
        <f t="shared" si="161"/>
        <v>185</v>
      </c>
      <c r="M502" s="35">
        <f t="shared" si="162"/>
        <v>185</v>
      </c>
      <c r="N502" s="36">
        <f t="shared" si="163"/>
        <v>185</v>
      </c>
      <c r="P502" s="48">
        <f>IF(INDEX('Sample Input'!$C$6:$P$6,MATCH(C502,'Sample Input'!$C$9:$P$9,1))&gt;='Sample Input'!$O$9,FORECAST(C502,INDEX('Sample Input'!$C$6:$P$6,MATCH(C502,'Sample Input'!$C$9:$P$9,1)-1):INDEX('Sample Input'!$C$6:$P$6,MATCH(C502,'Sample Input'!$C$9:$P$9,1)),INDEX('Sample Input'!$C$9:$P$9,MATCH(C502,'Sample Input'!$C$9:$P$9,1)-1):INDEX('Sample Input'!$C$9:$P$9,MATCH(C502,'Sample Input'!$C$9:$P$9,1))),FORECAST(C502,INDEX('Sample Input'!$C$6:$P$6,MATCH(C502,'Sample Input'!$C$9:$P$9,1)):INDEX('Sample Input'!$C$6:$P$6,MATCH(C502,'Sample Input'!$C$9:$P$9,1)+1),INDEX('Sample Input'!$C$9:$P$9,MATCH(C502,'Sample Input'!$C$9:$P$9,1)):INDEX('Sample Input'!$C$9:$P$9,MATCH(C502,'Sample Input'!$C$9:$P$9,1)+1)))</f>
        <v>75.161220965222157</v>
      </c>
      <c r="Q502" s="49">
        <f>IF(INDEX('Sample Input'!$C$9:$P$9,MATCH(C502,'Sample Input'!$C$9:$P$9,1))&gt;=20,FORECAST(C502,INDEX('Sample Input'!$C$7:$P$7,MATCH(C502,'Sample Input'!$C$9:$P$9,1)-1):INDEX('Sample Input'!$C$7:$P$7,MATCH(C502,'Sample Input'!$C$9:$P$9,1)),INDEX('Sample Input'!$C$9:$P$9,MATCH(C502,'Sample Input'!$C$9:$P$9,1)-1):INDEX('Sample Input'!$C$9:$P$9,MATCH(C502,'Sample Input'!$C$9:$P$9,1))),FORECAST(C502,INDEX('Sample Input'!$C$7:$P$7,MATCH(C502,'Sample Input'!$C$9:$P$9,1)):INDEX('Sample Input'!$C$7:$P$7,MATCH(C502,'Sample Input'!$C$9:$P$9,1)+1),INDEX('Sample Input'!$C$9:$P$9,MATCH(C502,'Sample Input'!$C$9:$P$9,1)):INDEX('Sample Input'!$C$9:$P$9,MATCH(C502,'Sample Input'!$C$9:$P$9,1)+1)))</f>
        <v>0</v>
      </c>
      <c r="R502" s="50">
        <f>IF(INDEX('Sample Input'!$C$9:$P$9,MATCH(C502,'Sample Input'!$C$9:$P$9,1))&gt;=20,FORECAST(C502,INDEX('Sample Input'!$C$8:$P$8,MATCH(C502,'Sample Input'!$C$9:$P$9,1)-1):INDEX('Sample Input'!$C$8:$P$8,MATCH(C502,'Sample Input'!$C$9:$P$9,1)),INDEX('Sample Input'!$C$9:$P$9,MATCH(C502,'Sample Input'!$C$9:$P$9,1)-1):INDEX('Sample Input'!$C$9:$P$9,MATCH(C502,'Sample Input'!$C$9:$P$9,1))),FORECAST(C502,INDEX('Sample Input'!$C$8:$P$8,MATCH(C502,'Sample Input'!$C$9:$P$9,1)):INDEX('Sample Input'!$C$8:$P$8,MATCH(C502,'Sample Input'!$C$9:$P$9,1)+1),INDEX('Sample Input'!$C$9:$P$9,MATCH(C502,'Sample Input'!$C$9:$P$9,1)):INDEX('Sample Input'!$C$9:$P$9,MATCH(C502,'Sample Input'!$C$9:$P$9,1)+1)))</f>
        <v>0</v>
      </c>
      <c r="T502" s="32">
        <f t="shared" si="164"/>
        <v>75.161220965222157</v>
      </c>
      <c r="U502" s="33">
        <f t="shared" si="165"/>
        <v>0</v>
      </c>
      <c r="V502" s="33">
        <f t="shared" si="166"/>
        <v>0</v>
      </c>
      <c r="W502" s="34">
        <f t="shared" si="167"/>
        <v>0.46131209960937497</v>
      </c>
      <c r="X502" s="34">
        <f t="shared" si="168"/>
        <v>0.48535156249999994</v>
      </c>
      <c r="Y502" s="34">
        <f t="shared" si="169"/>
        <v>0.52847504882812502</v>
      </c>
      <c r="Z502" s="35">
        <f t="shared" si="170"/>
        <v>124</v>
      </c>
      <c r="AA502" s="35">
        <f t="shared" si="171"/>
        <v>124</v>
      </c>
      <c r="AB502" s="35">
        <f t="shared" si="172"/>
        <v>124</v>
      </c>
      <c r="AC502" s="35">
        <f t="shared" si="173"/>
        <v>185</v>
      </c>
      <c r="AD502" s="35">
        <f t="shared" si="174"/>
        <v>185</v>
      </c>
      <c r="AE502" s="36">
        <f t="shared" si="175"/>
        <v>185</v>
      </c>
    </row>
    <row r="503" spans="1:31" x14ac:dyDescent="0.25">
      <c r="A503" s="56">
        <v>498</v>
      </c>
      <c r="C503" s="32">
        <f t="shared" si="154"/>
        <v>75.222320997566172</v>
      </c>
      <c r="D503" s="33">
        <f>IF(INDEX('Sample Input'!$C$9:$P$9,MATCH(C503,'Sample Input'!$C$9:$P$9,1))&gt;=20,FORECAST(C503,INDEX('Sample Input'!$C$10:$P$10,MATCH(C503,'Sample Input'!$C$9:$P$9,1)-1):INDEX('Sample Input'!$C$10:$P$10,MATCH(C503,'Sample Input'!$C$9:$P$9,1)),INDEX('Sample Input'!$C$9:$P$9,MATCH(C503,'Sample Input'!$C$9:$P$9,1)-1):INDEX('Sample Input'!$C$9:$P$9,MATCH(C503,'Sample Input'!$C$9:$P$9,1))),FORECAST(C503,INDEX('Sample Input'!$C$10:$P$10,MATCH(C503,'Sample Input'!$C$9:$P$9,1)):INDEX('Sample Input'!$C$10:$P$10,MATCH(C503,'Sample Input'!$C$9:$P$9,1)+1),INDEX('Sample Input'!$C$9:$P$9,MATCH(C503,'Sample Input'!$C$9:$P$9,1)):INDEX('Sample Input'!$C$9:$P$9,MATCH(C503,'Sample Input'!$C$9:$P$9,1)+1)))</f>
        <v>0</v>
      </c>
      <c r="E503" s="33">
        <f>IF(INDEX('Sample Input'!$C$9:$P$9,MATCH(C503,'Sample Input'!$C$9:$P$9,1))&gt;=20,FORECAST(C503,INDEX('Sample Input'!$C$11:$P$11,MATCH(C503,'Sample Input'!$C$9:$P$9,1)-1):INDEX('Sample Input'!$C$11:$P$11,MATCH(C503,'Sample Input'!$C$9:$P$9,1)),INDEX('Sample Input'!$C$9:$P$9,MATCH(C503,'Sample Input'!$C$9:$P$9,1)-1):INDEX('Sample Input'!$C$9:$P$9,MATCH(C503,'Sample Input'!$C$9:$P$9,1))),FORECAST(C503,INDEX('Sample Input'!$C$11:$P$11,MATCH(C503,'Sample Input'!$C$9:$P$9,1)):INDEX('Sample Input'!$C$11:$P$11,MATCH(C503,'Sample Input'!$C$9:$P$9,1)+1),INDEX('Sample Input'!$C$9:$P$9,MATCH(C503,'Sample Input'!$C$9:$P$9,1)):INDEX('Sample Input'!$C$9:$P$9,MATCH(C503,'Sample Input'!$C$9:$P$9,1)+1)))</f>
        <v>0</v>
      </c>
      <c r="F503" s="34">
        <f t="shared" si="155"/>
        <v>0.46224029296874997</v>
      </c>
      <c r="G503" s="34">
        <f t="shared" si="156"/>
        <v>0.48632812499999994</v>
      </c>
      <c r="H503" s="34">
        <f t="shared" si="157"/>
        <v>0.52953837890625</v>
      </c>
      <c r="I503" s="35">
        <f t="shared" si="158"/>
        <v>124</v>
      </c>
      <c r="J503" s="35">
        <f t="shared" si="159"/>
        <v>124</v>
      </c>
      <c r="K503" s="35">
        <f t="shared" si="160"/>
        <v>124</v>
      </c>
      <c r="L503" s="35">
        <f t="shared" si="161"/>
        <v>185</v>
      </c>
      <c r="M503" s="35">
        <f t="shared" si="162"/>
        <v>185</v>
      </c>
      <c r="N503" s="36">
        <f t="shared" si="163"/>
        <v>185</v>
      </c>
      <c r="P503" s="48">
        <f>IF(INDEX('Sample Input'!$C$6:$P$6,MATCH(C503,'Sample Input'!$C$9:$P$9,1))&gt;='Sample Input'!$O$9,FORECAST(C503,INDEX('Sample Input'!$C$6:$P$6,MATCH(C503,'Sample Input'!$C$9:$P$9,1)-1):INDEX('Sample Input'!$C$6:$P$6,MATCH(C503,'Sample Input'!$C$9:$P$9,1)),INDEX('Sample Input'!$C$9:$P$9,MATCH(C503,'Sample Input'!$C$9:$P$9,1)-1):INDEX('Sample Input'!$C$9:$P$9,MATCH(C503,'Sample Input'!$C$9:$P$9,1))),FORECAST(C503,INDEX('Sample Input'!$C$6:$P$6,MATCH(C503,'Sample Input'!$C$9:$P$9,1)):INDEX('Sample Input'!$C$6:$P$6,MATCH(C503,'Sample Input'!$C$9:$P$9,1)+1),INDEX('Sample Input'!$C$9:$P$9,MATCH(C503,'Sample Input'!$C$9:$P$9,1)):INDEX('Sample Input'!$C$9:$P$9,MATCH(C503,'Sample Input'!$C$9:$P$9,1)+1)))</f>
        <v>75.222320997566172</v>
      </c>
      <c r="Q503" s="49">
        <f>IF(INDEX('Sample Input'!$C$9:$P$9,MATCH(C503,'Sample Input'!$C$9:$P$9,1))&gt;=20,FORECAST(C503,INDEX('Sample Input'!$C$7:$P$7,MATCH(C503,'Sample Input'!$C$9:$P$9,1)-1):INDEX('Sample Input'!$C$7:$P$7,MATCH(C503,'Sample Input'!$C$9:$P$9,1)),INDEX('Sample Input'!$C$9:$P$9,MATCH(C503,'Sample Input'!$C$9:$P$9,1)-1):INDEX('Sample Input'!$C$9:$P$9,MATCH(C503,'Sample Input'!$C$9:$P$9,1))),FORECAST(C503,INDEX('Sample Input'!$C$7:$P$7,MATCH(C503,'Sample Input'!$C$9:$P$9,1)):INDEX('Sample Input'!$C$7:$P$7,MATCH(C503,'Sample Input'!$C$9:$P$9,1)+1),INDEX('Sample Input'!$C$9:$P$9,MATCH(C503,'Sample Input'!$C$9:$P$9,1)):INDEX('Sample Input'!$C$9:$P$9,MATCH(C503,'Sample Input'!$C$9:$P$9,1)+1)))</f>
        <v>0</v>
      </c>
      <c r="R503" s="50">
        <f>IF(INDEX('Sample Input'!$C$9:$P$9,MATCH(C503,'Sample Input'!$C$9:$P$9,1))&gt;=20,FORECAST(C503,INDEX('Sample Input'!$C$8:$P$8,MATCH(C503,'Sample Input'!$C$9:$P$9,1)-1):INDEX('Sample Input'!$C$8:$P$8,MATCH(C503,'Sample Input'!$C$9:$P$9,1)),INDEX('Sample Input'!$C$9:$P$9,MATCH(C503,'Sample Input'!$C$9:$P$9,1)-1):INDEX('Sample Input'!$C$9:$P$9,MATCH(C503,'Sample Input'!$C$9:$P$9,1))),FORECAST(C503,INDEX('Sample Input'!$C$8:$P$8,MATCH(C503,'Sample Input'!$C$9:$P$9,1)):INDEX('Sample Input'!$C$8:$P$8,MATCH(C503,'Sample Input'!$C$9:$P$9,1)+1),INDEX('Sample Input'!$C$9:$P$9,MATCH(C503,'Sample Input'!$C$9:$P$9,1)):INDEX('Sample Input'!$C$9:$P$9,MATCH(C503,'Sample Input'!$C$9:$P$9,1)+1)))</f>
        <v>0</v>
      </c>
      <c r="T503" s="32">
        <f t="shared" si="164"/>
        <v>75.222320997566172</v>
      </c>
      <c r="U503" s="33">
        <f t="shared" si="165"/>
        <v>0</v>
      </c>
      <c r="V503" s="33">
        <f t="shared" si="166"/>
        <v>0</v>
      </c>
      <c r="W503" s="34">
        <f t="shared" si="167"/>
        <v>0.46224029296874997</v>
      </c>
      <c r="X503" s="34">
        <f t="shared" si="168"/>
        <v>0.48632812499999994</v>
      </c>
      <c r="Y503" s="34">
        <f t="shared" si="169"/>
        <v>0.52953837890625</v>
      </c>
      <c r="Z503" s="35">
        <f t="shared" si="170"/>
        <v>124</v>
      </c>
      <c r="AA503" s="35">
        <f t="shared" si="171"/>
        <v>124</v>
      </c>
      <c r="AB503" s="35">
        <f t="shared" si="172"/>
        <v>124</v>
      </c>
      <c r="AC503" s="35">
        <f t="shared" si="173"/>
        <v>185</v>
      </c>
      <c r="AD503" s="35">
        <f t="shared" si="174"/>
        <v>185</v>
      </c>
      <c r="AE503" s="36">
        <f t="shared" si="175"/>
        <v>185</v>
      </c>
    </row>
    <row r="504" spans="1:31" x14ac:dyDescent="0.25">
      <c r="A504" s="56">
        <v>499</v>
      </c>
      <c r="C504" s="32">
        <f t="shared" si="154"/>
        <v>75.283339290675485</v>
      </c>
      <c r="D504" s="33">
        <f>IF(INDEX('Sample Input'!$C$9:$P$9,MATCH(C504,'Sample Input'!$C$9:$P$9,1))&gt;=20,FORECAST(C504,INDEX('Sample Input'!$C$10:$P$10,MATCH(C504,'Sample Input'!$C$9:$P$9,1)-1):INDEX('Sample Input'!$C$10:$P$10,MATCH(C504,'Sample Input'!$C$9:$P$9,1)),INDEX('Sample Input'!$C$9:$P$9,MATCH(C504,'Sample Input'!$C$9:$P$9,1)-1):INDEX('Sample Input'!$C$9:$P$9,MATCH(C504,'Sample Input'!$C$9:$P$9,1))),FORECAST(C504,INDEX('Sample Input'!$C$10:$P$10,MATCH(C504,'Sample Input'!$C$9:$P$9,1)):INDEX('Sample Input'!$C$10:$P$10,MATCH(C504,'Sample Input'!$C$9:$P$9,1)+1),INDEX('Sample Input'!$C$9:$P$9,MATCH(C504,'Sample Input'!$C$9:$P$9,1)):INDEX('Sample Input'!$C$9:$P$9,MATCH(C504,'Sample Input'!$C$9:$P$9,1)+1)))</f>
        <v>0</v>
      </c>
      <c r="E504" s="33">
        <f>IF(INDEX('Sample Input'!$C$9:$P$9,MATCH(C504,'Sample Input'!$C$9:$P$9,1))&gt;=20,FORECAST(C504,INDEX('Sample Input'!$C$11:$P$11,MATCH(C504,'Sample Input'!$C$9:$P$9,1)-1):INDEX('Sample Input'!$C$11:$P$11,MATCH(C504,'Sample Input'!$C$9:$P$9,1)),INDEX('Sample Input'!$C$9:$P$9,MATCH(C504,'Sample Input'!$C$9:$P$9,1)-1):INDEX('Sample Input'!$C$9:$P$9,MATCH(C504,'Sample Input'!$C$9:$P$9,1))),FORECAST(C504,INDEX('Sample Input'!$C$11:$P$11,MATCH(C504,'Sample Input'!$C$9:$P$9,1)):INDEX('Sample Input'!$C$11:$P$11,MATCH(C504,'Sample Input'!$C$9:$P$9,1)+1),INDEX('Sample Input'!$C$9:$P$9,MATCH(C504,'Sample Input'!$C$9:$P$9,1)):INDEX('Sample Input'!$C$9:$P$9,MATCH(C504,'Sample Input'!$C$9:$P$9,1)+1)))</f>
        <v>0</v>
      </c>
      <c r="F504" s="34">
        <f t="shared" si="155"/>
        <v>0.46316848632812518</v>
      </c>
      <c r="G504" s="34">
        <f t="shared" si="156"/>
        <v>0.48730468750000017</v>
      </c>
      <c r="H504" s="34">
        <f t="shared" si="157"/>
        <v>0.5306017089843752</v>
      </c>
      <c r="I504" s="35">
        <f t="shared" si="158"/>
        <v>124</v>
      </c>
      <c r="J504" s="35">
        <f t="shared" si="159"/>
        <v>124</v>
      </c>
      <c r="K504" s="35">
        <f t="shared" si="160"/>
        <v>124</v>
      </c>
      <c r="L504" s="35">
        <f t="shared" si="161"/>
        <v>185</v>
      </c>
      <c r="M504" s="35">
        <f t="shared" si="162"/>
        <v>185</v>
      </c>
      <c r="N504" s="36">
        <f t="shared" si="163"/>
        <v>185</v>
      </c>
      <c r="P504" s="48">
        <f>IF(INDEX('Sample Input'!$C$6:$P$6,MATCH(C504,'Sample Input'!$C$9:$P$9,1))&gt;='Sample Input'!$O$9,FORECAST(C504,INDEX('Sample Input'!$C$6:$P$6,MATCH(C504,'Sample Input'!$C$9:$P$9,1)-1):INDEX('Sample Input'!$C$6:$P$6,MATCH(C504,'Sample Input'!$C$9:$P$9,1)),INDEX('Sample Input'!$C$9:$P$9,MATCH(C504,'Sample Input'!$C$9:$P$9,1)-1):INDEX('Sample Input'!$C$9:$P$9,MATCH(C504,'Sample Input'!$C$9:$P$9,1))),FORECAST(C504,INDEX('Sample Input'!$C$6:$P$6,MATCH(C504,'Sample Input'!$C$9:$P$9,1)):INDEX('Sample Input'!$C$6:$P$6,MATCH(C504,'Sample Input'!$C$9:$P$9,1)+1),INDEX('Sample Input'!$C$9:$P$9,MATCH(C504,'Sample Input'!$C$9:$P$9,1)):INDEX('Sample Input'!$C$9:$P$9,MATCH(C504,'Sample Input'!$C$9:$P$9,1)+1)))</f>
        <v>75.283339290675485</v>
      </c>
      <c r="Q504" s="49">
        <f>IF(INDEX('Sample Input'!$C$9:$P$9,MATCH(C504,'Sample Input'!$C$9:$P$9,1))&gt;=20,FORECAST(C504,INDEX('Sample Input'!$C$7:$P$7,MATCH(C504,'Sample Input'!$C$9:$P$9,1)-1):INDEX('Sample Input'!$C$7:$P$7,MATCH(C504,'Sample Input'!$C$9:$P$9,1)),INDEX('Sample Input'!$C$9:$P$9,MATCH(C504,'Sample Input'!$C$9:$P$9,1)-1):INDEX('Sample Input'!$C$9:$P$9,MATCH(C504,'Sample Input'!$C$9:$P$9,1))),FORECAST(C504,INDEX('Sample Input'!$C$7:$P$7,MATCH(C504,'Sample Input'!$C$9:$P$9,1)):INDEX('Sample Input'!$C$7:$P$7,MATCH(C504,'Sample Input'!$C$9:$P$9,1)+1),INDEX('Sample Input'!$C$9:$P$9,MATCH(C504,'Sample Input'!$C$9:$P$9,1)):INDEX('Sample Input'!$C$9:$P$9,MATCH(C504,'Sample Input'!$C$9:$P$9,1)+1)))</f>
        <v>0</v>
      </c>
      <c r="R504" s="50">
        <f>IF(INDEX('Sample Input'!$C$9:$P$9,MATCH(C504,'Sample Input'!$C$9:$P$9,1))&gt;=20,FORECAST(C504,INDEX('Sample Input'!$C$8:$P$8,MATCH(C504,'Sample Input'!$C$9:$P$9,1)-1):INDEX('Sample Input'!$C$8:$P$8,MATCH(C504,'Sample Input'!$C$9:$P$9,1)),INDEX('Sample Input'!$C$9:$P$9,MATCH(C504,'Sample Input'!$C$9:$P$9,1)-1):INDEX('Sample Input'!$C$9:$P$9,MATCH(C504,'Sample Input'!$C$9:$P$9,1))),FORECAST(C504,INDEX('Sample Input'!$C$8:$P$8,MATCH(C504,'Sample Input'!$C$9:$P$9,1)):INDEX('Sample Input'!$C$8:$P$8,MATCH(C504,'Sample Input'!$C$9:$P$9,1)+1),INDEX('Sample Input'!$C$9:$P$9,MATCH(C504,'Sample Input'!$C$9:$P$9,1)):INDEX('Sample Input'!$C$9:$P$9,MATCH(C504,'Sample Input'!$C$9:$P$9,1)+1)))</f>
        <v>0</v>
      </c>
      <c r="T504" s="32">
        <f t="shared" si="164"/>
        <v>75.283339290675485</v>
      </c>
      <c r="U504" s="33">
        <f t="shared" si="165"/>
        <v>0</v>
      </c>
      <c r="V504" s="33">
        <f t="shared" si="166"/>
        <v>0</v>
      </c>
      <c r="W504" s="34">
        <f t="shared" si="167"/>
        <v>0.46316848632812518</v>
      </c>
      <c r="X504" s="34">
        <f t="shared" si="168"/>
        <v>0.48730468750000017</v>
      </c>
      <c r="Y504" s="34">
        <f t="shared" si="169"/>
        <v>0.5306017089843752</v>
      </c>
      <c r="Z504" s="35">
        <f t="shared" si="170"/>
        <v>124</v>
      </c>
      <c r="AA504" s="35">
        <f t="shared" si="171"/>
        <v>124</v>
      </c>
      <c r="AB504" s="35">
        <f t="shared" si="172"/>
        <v>124</v>
      </c>
      <c r="AC504" s="35">
        <f t="shared" si="173"/>
        <v>185</v>
      </c>
      <c r="AD504" s="35">
        <f t="shared" si="174"/>
        <v>185</v>
      </c>
      <c r="AE504" s="36">
        <f t="shared" si="175"/>
        <v>185</v>
      </c>
    </row>
    <row r="505" spans="1:31" x14ac:dyDescent="0.25">
      <c r="A505" s="56">
        <v>500</v>
      </c>
      <c r="C505" s="32">
        <f t="shared" si="154"/>
        <v>75.344276117378314</v>
      </c>
      <c r="D505" s="33">
        <f>IF(INDEX('Sample Input'!$C$9:$P$9,MATCH(C505,'Sample Input'!$C$9:$P$9,1))&gt;=20,FORECAST(C505,INDEX('Sample Input'!$C$10:$P$10,MATCH(C505,'Sample Input'!$C$9:$P$9,1)-1):INDEX('Sample Input'!$C$10:$P$10,MATCH(C505,'Sample Input'!$C$9:$P$9,1)),INDEX('Sample Input'!$C$9:$P$9,MATCH(C505,'Sample Input'!$C$9:$P$9,1)-1):INDEX('Sample Input'!$C$9:$P$9,MATCH(C505,'Sample Input'!$C$9:$P$9,1))),FORECAST(C505,INDEX('Sample Input'!$C$10:$P$10,MATCH(C505,'Sample Input'!$C$9:$P$9,1)):INDEX('Sample Input'!$C$10:$P$10,MATCH(C505,'Sample Input'!$C$9:$P$9,1)+1),INDEX('Sample Input'!$C$9:$P$9,MATCH(C505,'Sample Input'!$C$9:$P$9,1)):INDEX('Sample Input'!$C$9:$P$9,MATCH(C505,'Sample Input'!$C$9:$P$9,1)+1)))</f>
        <v>0</v>
      </c>
      <c r="E505" s="33">
        <f>IF(INDEX('Sample Input'!$C$9:$P$9,MATCH(C505,'Sample Input'!$C$9:$P$9,1))&gt;=20,FORECAST(C505,INDEX('Sample Input'!$C$11:$P$11,MATCH(C505,'Sample Input'!$C$9:$P$9,1)-1):INDEX('Sample Input'!$C$11:$P$11,MATCH(C505,'Sample Input'!$C$9:$P$9,1)),INDEX('Sample Input'!$C$9:$P$9,MATCH(C505,'Sample Input'!$C$9:$P$9,1)-1):INDEX('Sample Input'!$C$9:$P$9,MATCH(C505,'Sample Input'!$C$9:$P$9,1))),FORECAST(C505,INDEX('Sample Input'!$C$11:$P$11,MATCH(C505,'Sample Input'!$C$9:$P$9,1)):INDEX('Sample Input'!$C$11:$P$11,MATCH(C505,'Sample Input'!$C$9:$P$9,1)+1),INDEX('Sample Input'!$C$9:$P$9,MATCH(C505,'Sample Input'!$C$9:$P$9,1)):INDEX('Sample Input'!$C$9:$P$9,MATCH(C505,'Sample Input'!$C$9:$P$9,1)+1)))</f>
        <v>0</v>
      </c>
      <c r="F505" s="34">
        <f t="shared" si="155"/>
        <v>0.46409667968750012</v>
      </c>
      <c r="G505" s="34">
        <f t="shared" si="156"/>
        <v>0.48828125000000011</v>
      </c>
      <c r="H505" s="34">
        <f t="shared" si="157"/>
        <v>0.53166503906250018</v>
      </c>
      <c r="I505" s="35">
        <f t="shared" si="158"/>
        <v>125</v>
      </c>
      <c r="J505" s="35">
        <f t="shared" si="159"/>
        <v>125</v>
      </c>
      <c r="K505" s="35">
        <f t="shared" si="160"/>
        <v>125</v>
      </c>
      <c r="L505" s="35">
        <f t="shared" si="161"/>
        <v>186</v>
      </c>
      <c r="M505" s="35">
        <f t="shared" si="162"/>
        <v>186</v>
      </c>
      <c r="N505" s="36">
        <f t="shared" si="163"/>
        <v>186</v>
      </c>
      <c r="P505" s="48">
        <f>IF(INDEX('Sample Input'!$C$6:$P$6,MATCH(C505,'Sample Input'!$C$9:$P$9,1))&gt;='Sample Input'!$O$9,FORECAST(C505,INDEX('Sample Input'!$C$6:$P$6,MATCH(C505,'Sample Input'!$C$9:$P$9,1)-1):INDEX('Sample Input'!$C$6:$P$6,MATCH(C505,'Sample Input'!$C$9:$P$9,1)),INDEX('Sample Input'!$C$9:$P$9,MATCH(C505,'Sample Input'!$C$9:$P$9,1)-1):INDEX('Sample Input'!$C$9:$P$9,MATCH(C505,'Sample Input'!$C$9:$P$9,1))),FORECAST(C505,INDEX('Sample Input'!$C$6:$P$6,MATCH(C505,'Sample Input'!$C$9:$P$9,1)):INDEX('Sample Input'!$C$6:$P$6,MATCH(C505,'Sample Input'!$C$9:$P$9,1)+1),INDEX('Sample Input'!$C$9:$P$9,MATCH(C505,'Sample Input'!$C$9:$P$9,1)):INDEX('Sample Input'!$C$9:$P$9,MATCH(C505,'Sample Input'!$C$9:$P$9,1)+1)))</f>
        <v>75.344276117378314</v>
      </c>
      <c r="Q505" s="49">
        <f>IF(INDEX('Sample Input'!$C$9:$P$9,MATCH(C505,'Sample Input'!$C$9:$P$9,1))&gt;=20,FORECAST(C505,INDEX('Sample Input'!$C$7:$P$7,MATCH(C505,'Sample Input'!$C$9:$P$9,1)-1):INDEX('Sample Input'!$C$7:$P$7,MATCH(C505,'Sample Input'!$C$9:$P$9,1)),INDEX('Sample Input'!$C$9:$P$9,MATCH(C505,'Sample Input'!$C$9:$P$9,1)-1):INDEX('Sample Input'!$C$9:$P$9,MATCH(C505,'Sample Input'!$C$9:$P$9,1))),FORECAST(C505,INDEX('Sample Input'!$C$7:$P$7,MATCH(C505,'Sample Input'!$C$9:$P$9,1)):INDEX('Sample Input'!$C$7:$P$7,MATCH(C505,'Sample Input'!$C$9:$P$9,1)+1),INDEX('Sample Input'!$C$9:$P$9,MATCH(C505,'Sample Input'!$C$9:$P$9,1)):INDEX('Sample Input'!$C$9:$P$9,MATCH(C505,'Sample Input'!$C$9:$P$9,1)+1)))</f>
        <v>0</v>
      </c>
      <c r="R505" s="50">
        <f>IF(INDEX('Sample Input'!$C$9:$P$9,MATCH(C505,'Sample Input'!$C$9:$P$9,1))&gt;=20,FORECAST(C505,INDEX('Sample Input'!$C$8:$P$8,MATCH(C505,'Sample Input'!$C$9:$P$9,1)-1):INDEX('Sample Input'!$C$8:$P$8,MATCH(C505,'Sample Input'!$C$9:$P$9,1)),INDEX('Sample Input'!$C$9:$P$9,MATCH(C505,'Sample Input'!$C$9:$P$9,1)-1):INDEX('Sample Input'!$C$9:$P$9,MATCH(C505,'Sample Input'!$C$9:$P$9,1))),FORECAST(C505,INDEX('Sample Input'!$C$8:$P$8,MATCH(C505,'Sample Input'!$C$9:$P$9,1)):INDEX('Sample Input'!$C$8:$P$8,MATCH(C505,'Sample Input'!$C$9:$P$9,1)+1),INDEX('Sample Input'!$C$9:$P$9,MATCH(C505,'Sample Input'!$C$9:$P$9,1)):INDEX('Sample Input'!$C$9:$P$9,MATCH(C505,'Sample Input'!$C$9:$P$9,1)+1)))</f>
        <v>0</v>
      </c>
      <c r="T505" s="32">
        <f t="shared" si="164"/>
        <v>75.344276117378314</v>
      </c>
      <c r="U505" s="33">
        <f t="shared" si="165"/>
        <v>0</v>
      </c>
      <c r="V505" s="33">
        <f t="shared" si="166"/>
        <v>0</v>
      </c>
      <c r="W505" s="34">
        <f t="shared" si="167"/>
        <v>0.46409667968750012</v>
      </c>
      <c r="X505" s="34">
        <f t="shared" si="168"/>
        <v>0.48828125000000011</v>
      </c>
      <c r="Y505" s="34">
        <f t="shared" si="169"/>
        <v>0.53166503906250018</v>
      </c>
      <c r="Z505" s="35">
        <f t="shared" si="170"/>
        <v>125</v>
      </c>
      <c r="AA505" s="35">
        <f t="shared" si="171"/>
        <v>125</v>
      </c>
      <c r="AB505" s="35">
        <f t="shared" si="172"/>
        <v>125</v>
      </c>
      <c r="AC505" s="35">
        <f t="shared" si="173"/>
        <v>186</v>
      </c>
      <c r="AD505" s="35">
        <f t="shared" si="174"/>
        <v>186</v>
      </c>
      <c r="AE505" s="36">
        <f t="shared" si="175"/>
        <v>186</v>
      </c>
    </row>
    <row r="506" spans="1:31" x14ac:dyDescent="0.25">
      <c r="A506" s="56">
        <v>501</v>
      </c>
      <c r="C506" s="32">
        <f t="shared" si="154"/>
        <v>75.405131749048735</v>
      </c>
      <c r="D506" s="33">
        <f>IF(INDEX('Sample Input'!$C$9:$P$9,MATCH(C506,'Sample Input'!$C$9:$P$9,1))&gt;=20,FORECAST(C506,INDEX('Sample Input'!$C$10:$P$10,MATCH(C506,'Sample Input'!$C$9:$P$9,1)-1):INDEX('Sample Input'!$C$10:$P$10,MATCH(C506,'Sample Input'!$C$9:$P$9,1)),INDEX('Sample Input'!$C$9:$P$9,MATCH(C506,'Sample Input'!$C$9:$P$9,1)-1):INDEX('Sample Input'!$C$9:$P$9,MATCH(C506,'Sample Input'!$C$9:$P$9,1))),FORECAST(C506,INDEX('Sample Input'!$C$10:$P$10,MATCH(C506,'Sample Input'!$C$9:$P$9,1)):INDEX('Sample Input'!$C$10:$P$10,MATCH(C506,'Sample Input'!$C$9:$P$9,1)+1),INDEX('Sample Input'!$C$9:$P$9,MATCH(C506,'Sample Input'!$C$9:$P$9,1)):INDEX('Sample Input'!$C$9:$P$9,MATCH(C506,'Sample Input'!$C$9:$P$9,1)+1)))</f>
        <v>0</v>
      </c>
      <c r="E506" s="33">
        <f>IF(INDEX('Sample Input'!$C$9:$P$9,MATCH(C506,'Sample Input'!$C$9:$P$9,1))&gt;=20,FORECAST(C506,INDEX('Sample Input'!$C$11:$P$11,MATCH(C506,'Sample Input'!$C$9:$P$9,1)-1):INDEX('Sample Input'!$C$11:$P$11,MATCH(C506,'Sample Input'!$C$9:$P$9,1)),INDEX('Sample Input'!$C$9:$P$9,MATCH(C506,'Sample Input'!$C$9:$P$9,1)-1):INDEX('Sample Input'!$C$9:$P$9,MATCH(C506,'Sample Input'!$C$9:$P$9,1))),FORECAST(C506,INDEX('Sample Input'!$C$11:$P$11,MATCH(C506,'Sample Input'!$C$9:$P$9,1)):INDEX('Sample Input'!$C$11:$P$11,MATCH(C506,'Sample Input'!$C$9:$P$9,1)+1),INDEX('Sample Input'!$C$9:$P$9,MATCH(C506,'Sample Input'!$C$9:$P$9,1)):INDEX('Sample Input'!$C$9:$P$9,MATCH(C506,'Sample Input'!$C$9:$P$9,1)+1)))</f>
        <v>0</v>
      </c>
      <c r="F506" s="34">
        <f t="shared" si="155"/>
        <v>0.46502487304687512</v>
      </c>
      <c r="G506" s="34">
        <f t="shared" si="156"/>
        <v>0.48925781250000011</v>
      </c>
      <c r="H506" s="34">
        <f t="shared" si="157"/>
        <v>0.53272836914062516</v>
      </c>
      <c r="I506" s="35">
        <f t="shared" si="158"/>
        <v>125</v>
      </c>
      <c r="J506" s="35">
        <f t="shared" si="159"/>
        <v>125</v>
      </c>
      <c r="K506" s="35">
        <f t="shared" si="160"/>
        <v>125</v>
      </c>
      <c r="L506" s="35">
        <f t="shared" si="161"/>
        <v>186</v>
      </c>
      <c r="M506" s="35">
        <f t="shared" si="162"/>
        <v>186</v>
      </c>
      <c r="N506" s="36">
        <f t="shared" si="163"/>
        <v>186</v>
      </c>
      <c r="P506" s="48">
        <f>IF(INDEX('Sample Input'!$C$6:$P$6,MATCH(C506,'Sample Input'!$C$9:$P$9,1))&gt;='Sample Input'!$O$9,FORECAST(C506,INDEX('Sample Input'!$C$6:$P$6,MATCH(C506,'Sample Input'!$C$9:$P$9,1)-1):INDEX('Sample Input'!$C$6:$P$6,MATCH(C506,'Sample Input'!$C$9:$P$9,1)),INDEX('Sample Input'!$C$9:$P$9,MATCH(C506,'Sample Input'!$C$9:$P$9,1)-1):INDEX('Sample Input'!$C$9:$P$9,MATCH(C506,'Sample Input'!$C$9:$P$9,1))),FORECAST(C506,INDEX('Sample Input'!$C$6:$P$6,MATCH(C506,'Sample Input'!$C$9:$P$9,1)):INDEX('Sample Input'!$C$6:$P$6,MATCH(C506,'Sample Input'!$C$9:$P$9,1)+1),INDEX('Sample Input'!$C$9:$P$9,MATCH(C506,'Sample Input'!$C$9:$P$9,1)):INDEX('Sample Input'!$C$9:$P$9,MATCH(C506,'Sample Input'!$C$9:$P$9,1)+1)))</f>
        <v>75.405131749048735</v>
      </c>
      <c r="Q506" s="49">
        <f>IF(INDEX('Sample Input'!$C$9:$P$9,MATCH(C506,'Sample Input'!$C$9:$P$9,1))&gt;=20,FORECAST(C506,INDEX('Sample Input'!$C$7:$P$7,MATCH(C506,'Sample Input'!$C$9:$P$9,1)-1):INDEX('Sample Input'!$C$7:$P$7,MATCH(C506,'Sample Input'!$C$9:$P$9,1)),INDEX('Sample Input'!$C$9:$P$9,MATCH(C506,'Sample Input'!$C$9:$P$9,1)-1):INDEX('Sample Input'!$C$9:$P$9,MATCH(C506,'Sample Input'!$C$9:$P$9,1))),FORECAST(C506,INDEX('Sample Input'!$C$7:$P$7,MATCH(C506,'Sample Input'!$C$9:$P$9,1)):INDEX('Sample Input'!$C$7:$P$7,MATCH(C506,'Sample Input'!$C$9:$P$9,1)+1),INDEX('Sample Input'!$C$9:$P$9,MATCH(C506,'Sample Input'!$C$9:$P$9,1)):INDEX('Sample Input'!$C$9:$P$9,MATCH(C506,'Sample Input'!$C$9:$P$9,1)+1)))</f>
        <v>0</v>
      </c>
      <c r="R506" s="50">
        <f>IF(INDEX('Sample Input'!$C$9:$P$9,MATCH(C506,'Sample Input'!$C$9:$P$9,1))&gt;=20,FORECAST(C506,INDEX('Sample Input'!$C$8:$P$8,MATCH(C506,'Sample Input'!$C$9:$P$9,1)-1):INDEX('Sample Input'!$C$8:$P$8,MATCH(C506,'Sample Input'!$C$9:$P$9,1)),INDEX('Sample Input'!$C$9:$P$9,MATCH(C506,'Sample Input'!$C$9:$P$9,1)-1):INDEX('Sample Input'!$C$9:$P$9,MATCH(C506,'Sample Input'!$C$9:$P$9,1))),FORECAST(C506,INDEX('Sample Input'!$C$8:$P$8,MATCH(C506,'Sample Input'!$C$9:$P$9,1)):INDEX('Sample Input'!$C$8:$P$8,MATCH(C506,'Sample Input'!$C$9:$P$9,1)+1),INDEX('Sample Input'!$C$9:$P$9,MATCH(C506,'Sample Input'!$C$9:$P$9,1)):INDEX('Sample Input'!$C$9:$P$9,MATCH(C506,'Sample Input'!$C$9:$P$9,1)+1)))</f>
        <v>0</v>
      </c>
      <c r="T506" s="32">
        <f t="shared" si="164"/>
        <v>75.405131749048735</v>
      </c>
      <c r="U506" s="33">
        <f t="shared" si="165"/>
        <v>0</v>
      </c>
      <c r="V506" s="33">
        <f t="shared" si="166"/>
        <v>0</v>
      </c>
      <c r="W506" s="34">
        <f t="shared" si="167"/>
        <v>0.46502487304687512</v>
      </c>
      <c r="X506" s="34">
        <f t="shared" si="168"/>
        <v>0.48925781250000011</v>
      </c>
      <c r="Y506" s="34">
        <f t="shared" si="169"/>
        <v>0.53272836914062516</v>
      </c>
      <c r="Z506" s="35">
        <f t="shared" si="170"/>
        <v>125</v>
      </c>
      <c r="AA506" s="35">
        <f t="shared" si="171"/>
        <v>125</v>
      </c>
      <c r="AB506" s="35">
        <f t="shared" si="172"/>
        <v>125</v>
      </c>
      <c r="AC506" s="35">
        <f t="shared" si="173"/>
        <v>186</v>
      </c>
      <c r="AD506" s="35">
        <f t="shared" si="174"/>
        <v>186</v>
      </c>
      <c r="AE506" s="36">
        <f t="shared" si="175"/>
        <v>186</v>
      </c>
    </row>
    <row r="507" spans="1:31" x14ac:dyDescent="0.25">
      <c r="A507" s="56">
        <v>502</v>
      </c>
      <c r="C507" s="32">
        <f t="shared" si="154"/>
        <v>75.465906455617372</v>
      </c>
      <c r="D507" s="33">
        <f>IF(INDEX('Sample Input'!$C$9:$P$9,MATCH(C507,'Sample Input'!$C$9:$P$9,1))&gt;=20,FORECAST(C507,INDEX('Sample Input'!$C$10:$P$10,MATCH(C507,'Sample Input'!$C$9:$P$9,1)-1):INDEX('Sample Input'!$C$10:$P$10,MATCH(C507,'Sample Input'!$C$9:$P$9,1)),INDEX('Sample Input'!$C$9:$P$9,MATCH(C507,'Sample Input'!$C$9:$P$9,1)-1):INDEX('Sample Input'!$C$9:$P$9,MATCH(C507,'Sample Input'!$C$9:$P$9,1))),FORECAST(C507,INDEX('Sample Input'!$C$10:$P$10,MATCH(C507,'Sample Input'!$C$9:$P$9,1)):INDEX('Sample Input'!$C$10:$P$10,MATCH(C507,'Sample Input'!$C$9:$P$9,1)+1),INDEX('Sample Input'!$C$9:$P$9,MATCH(C507,'Sample Input'!$C$9:$P$9,1)):INDEX('Sample Input'!$C$9:$P$9,MATCH(C507,'Sample Input'!$C$9:$P$9,1)+1)))</f>
        <v>0</v>
      </c>
      <c r="E507" s="33">
        <f>IF(INDEX('Sample Input'!$C$9:$P$9,MATCH(C507,'Sample Input'!$C$9:$P$9,1))&gt;=20,FORECAST(C507,INDEX('Sample Input'!$C$11:$P$11,MATCH(C507,'Sample Input'!$C$9:$P$9,1)-1):INDEX('Sample Input'!$C$11:$P$11,MATCH(C507,'Sample Input'!$C$9:$P$9,1)),INDEX('Sample Input'!$C$9:$P$9,MATCH(C507,'Sample Input'!$C$9:$P$9,1)-1):INDEX('Sample Input'!$C$9:$P$9,MATCH(C507,'Sample Input'!$C$9:$P$9,1))),FORECAST(C507,INDEX('Sample Input'!$C$11:$P$11,MATCH(C507,'Sample Input'!$C$9:$P$9,1)):INDEX('Sample Input'!$C$11:$P$11,MATCH(C507,'Sample Input'!$C$9:$P$9,1)+1),INDEX('Sample Input'!$C$9:$P$9,MATCH(C507,'Sample Input'!$C$9:$P$9,1)):INDEX('Sample Input'!$C$9:$P$9,MATCH(C507,'Sample Input'!$C$9:$P$9,1)+1)))</f>
        <v>0</v>
      </c>
      <c r="F507" s="34">
        <f t="shared" si="155"/>
        <v>0.46595306640624995</v>
      </c>
      <c r="G507" s="34">
        <f t="shared" si="156"/>
        <v>0.49023437499999994</v>
      </c>
      <c r="H507" s="34">
        <f t="shared" si="157"/>
        <v>0.53379169921875003</v>
      </c>
      <c r="I507" s="35">
        <f t="shared" si="158"/>
        <v>125</v>
      </c>
      <c r="J507" s="35">
        <f t="shared" si="159"/>
        <v>125</v>
      </c>
      <c r="K507" s="35">
        <f t="shared" si="160"/>
        <v>125</v>
      </c>
      <c r="L507" s="35">
        <f t="shared" si="161"/>
        <v>186</v>
      </c>
      <c r="M507" s="35">
        <f t="shared" si="162"/>
        <v>186</v>
      </c>
      <c r="N507" s="36">
        <f t="shared" si="163"/>
        <v>186</v>
      </c>
      <c r="P507" s="48">
        <f>IF(INDEX('Sample Input'!$C$6:$P$6,MATCH(C507,'Sample Input'!$C$9:$P$9,1))&gt;='Sample Input'!$O$9,FORECAST(C507,INDEX('Sample Input'!$C$6:$P$6,MATCH(C507,'Sample Input'!$C$9:$P$9,1)-1):INDEX('Sample Input'!$C$6:$P$6,MATCH(C507,'Sample Input'!$C$9:$P$9,1)),INDEX('Sample Input'!$C$9:$P$9,MATCH(C507,'Sample Input'!$C$9:$P$9,1)-1):INDEX('Sample Input'!$C$9:$P$9,MATCH(C507,'Sample Input'!$C$9:$P$9,1))),FORECAST(C507,INDEX('Sample Input'!$C$6:$P$6,MATCH(C507,'Sample Input'!$C$9:$P$9,1)):INDEX('Sample Input'!$C$6:$P$6,MATCH(C507,'Sample Input'!$C$9:$P$9,1)+1),INDEX('Sample Input'!$C$9:$P$9,MATCH(C507,'Sample Input'!$C$9:$P$9,1)):INDEX('Sample Input'!$C$9:$P$9,MATCH(C507,'Sample Input'!$C$9:$P$9,1)+1)))</f>
        <v>75.465906455617372</v>
      </c>
      <c r="Q507" s="49">
        <f>IF(INDEX('Sample Input'!$C$9:$P$9,MATCH(C507,'Sample Input'!$C$9:$P$9,1))&gt;=20,FORECAST(C507,INDEX('Sample Input'!$C$7:$P$7,MATCH(C507,'Sample Input'!$C$9:$P$9,1)-1):INDEX('Sample Input'!$C$7:$P$7,MATCH(C507,'Sample Input'!$C$9:$P$9,1)),INDEX('Sample Input'!$C$9:$P$9,MATCH(C507,'Sample Input'!$C$9:$P$9,1)-1):INDEX('Sample Input'!$C$9:$P$9,MATCH(C507,'Sample Input'!$C$9:$P$9,1))),FORECAST(C507,INDEX('Sample Input'!$C$7:$P$7,MATCH(C507,'Sample Input'!$C$9:$P$9,1)):INDEX('Sample Input'!$C$7:$P$7,MATCH(C507,'Sample Input'!$C$9:$P$9,1)+1),INDEX('Sample Input'!$C$9:$P$9,MATCH(C507,'Sample Input'!$C$9:$P$9,1)):INDEX('Sample Input'!$C$9:$P$9,MATCH(C507,'Sample Input'!$C$9:$P$9,1)+1)))</f>
        <v>0</v>
      </c>
      <c r="R507" s="50">
        <f>IF(INDEX('Sample Input'!$C$9:$P$9,MATCH(C507,'Sample Input'!$C$9:$P$9,1))&gt;=20,FORECAST(C507,INDEX('Sample Input'!$C$8:$P$8,MATCH(C507,'Sample Input'!$C$9:$P$9,1)-1):INDEX('Sample Input'!$C$8:$P$8,MATCH(C507,'Sample Input'!$C$9:$P$9,1)),INDEX('Sample Input'!$C$9:$P$9,MATCH(C507,'Sample Input'!$C$9:$P$9,1)-1):INDEX('Sample Input'!$C$9:$P$9,MATCH(C507,'Sample Input'!$C$9:$P$9,1))),FORECAST(C507,INDEX('Sample Input'!$C$8:$P$8,MATCH(C507,'Sample Input'!$C$9:$P$9,1)):INDEX('Sample Input'!$C$8:$P$8,MATCH(C507,'Sample Input'!$C$9:$P$9,1)+1),INDEX('Sample Input'!$C$9:$P$9,MATCH(C507,'Sample Input'!$C$9:$P$9,1)):INDEX('Sample Input'!$C$9:$P$9,MATCH(C507,'Sample Input'!$C$9:$P$9,1)+1)))</f>
        <v>0</v>
      </c>
      <c r="T507" s="32">
        <f t="shared" si="164"/>
        <v>75.465906455617372</v>
      </c>
      <c r="U507" s="33">
        <f t="shared" si="165"/>
        <v>0</v>
      </c>
      <c r="V507" s="33">
        <f t="shared" si="166"/>
        <v>0</v>
      </c>
      <c r="W507" s="34">
        <f t="shared" si="167"/>
        <v>0.46595306640624995</v>
      </c>
      <c r="X507" s="34">
        <f t="shared" si="168"/>
        <v>0.49023437499999994</v>
      </c>
      <c r="Y507" s="34">
        <f t="shared" si="169"/>
        <v>0.53379169921875003</v>
      </c>
      <c r="Z507" s="35">
        <f t="shared" si="170"/>
        <v>125</v>
      </c>
      <c r="AA507" s="35">
        <f t="shared" si="171"/>
        <v>125</v>
      </c>
      <c r="AB507" s="35">
        <f t="shared" si="172"/>
        <v>125</v>
      </c>
      <c r="AC507" s="35">
        <f t="shared" si="173"/>
        <v>186</v>
      </c>
      <c r="AD507" s="35">
        <f t="shared" si="174"/>
        <v>186</v>
      </c>
      <c r="AE507" s="36">
        <f t="shared" si="175"/>
        <v>186</v>
      </c>
    </row>
    <row r="508" spans="1:31" x14ac:dyDescent="0.25">
      <c r="A508" s="56">
        <v>503</v>
      </c>
      <c r="C508" s="32">
        <f t="shared" si="154"/>
        <v>75.526600505581925</v>
      </c>
      <c r="D508" s="33">
        <f>IF(INDEX('Sample Input'!$C$9:$P$9,MATCH(C508,'Sample Input'!$C$9:$P$9,1))&gt;=20,FORECAST(C508,INDEX('Sample Input'!$C$10:$P$10,MATCH(C508,'Sample Input'!$C$9:$P$9,1)-1):INDEX('Sample Input'!$C$10:$P$10,MATCH(C508,'Sample Input'!$C$9:$P$9,1)),INDEX('Sample Input'!$C$9:$P$9,MATCH(C508,'Sample Input'!$C$9:$P$9,1)-1):INDEX('Sample Input'!$C$9:$P$9,MATCH(C508,'Sample Input'!$C$9:$P$9,1))),FORECAST(C508,INDEX('Sample Input'!$C$10:$P$10,MATCH(C508,'Sample Input'!$C$9:$P$9,1)):INDEX('Sample Input'!$C$10:$P$10,MATCH(C508,'Sample Input'!$C$9:$P$9,1)+1),INDEX('Sample Input'!$C$9:$P$9,MATCH(C508,'Sample Input'!$C$9:$P$9,1)):INDEX('Sample Input'!$C$9:$P$9,MATCH(C508,'Sample Input'!$C$9:$P$9,1)+1)))</f>
        <v>0</v>
      </c>
      <c r="E508" s="33">
        <f>IF(INDEX('Sample Input'!$C$9:$P$9,MATCH(C508,'Sample Input'!$C$9:$P$9,1))&gt;=20,FORECAST(C508,INDEX('Sample Input'!$C$11:$P$11,MATCH(C508,'Sample Input'!$C$9:$P$9,1)-1):INDEX('Sample Input'!$C$11:$P$11,MATCH(C508,'Sample Input'!$C$9:$P$9,1)),INDEX('Sample Input'!$C$9:$P$9,MATCH(C508,'Sample Input'!$C$9:$P$9,1)-1):INDEX('Sample Input'!$C$9:$P$9,MATCH(C508,'Sample Input'!$C$9:$P$9,1))),FORECAST(C508,INDEX('Sample Input'!$C$11:$P$11,MATCH(C508,'Sample Input'!$C$9:$P$9,1)):INDEX('Sample Input'!$C$11:$P$11,MATCH(C508,'Sample Input'!$C$9:$P$9,1)+1),INDEX('Sample Input'!$C$9:$P$9,MATCH(C508,'Sample Input'!$C$9:$P$9,1)):INDEX('Sample Input'!$C$9:$P$9,MATCH(C508,'Sample Input'!$C$9:$P$9,1)+1)))</f>
        <v>0</v>
      </c>
      <c r="F508" s="34">
        <f t="shared" si="155"/>
        <v>0.46688125976562528</v>
      </c>
      <c r="G508" s="34">
        <f t="shared" si="156"/>
        <v>0.49121093750000028</v>
      </c>
      <c r="H508" s="34">
        <f t="shared" si="157"/>
        <v>0.53485502929687534</v>
      </c>
      <c r="I508" s="35">
        <f t="shared" si="158"/>
        <v>125</v>
      </c>
      <c r="J508" s="35">
        <f t="shared" si="159"/>
        <v>125</v>
      </c>
      <c r="K508" s="35">
        <f t="shared" si="160"/>
        <v>125</v>
      </c>
      <c r="L508" s="35">
        <f t="shared" si="161"/>
        <v>186</v>
      </c>
      <c r="M508" s="35">
        <f t="shared" si="162"/>
        <v>186</v>
      </c>
      <c r="N508" s="36">
        <f t="shared" si="163"/>
        <v>186</v>
      </c>
      <c r="P508" s="48">
        <f>IF(INDEX('Sample Input'!$C$6:$P$6,MATCH(C508,'Sample Input'!$C$9:$P$9,1))&gt;='Sample Input'!$O$9,FORECAST(C508,INDEX('Sample Input'!$C$6:$P$6,MATCH(C508,'Sample Input'!$C$9:$P$9,1)-1):INDEX('Sample Input'!$C$6:$P$6,MATCH(C508,'Sample Input'!$C$9:$P$9,1)),INDEX('Sample Input'!$C$9:$P$9,MATCH(C508,'Sample Input'!$C$9:$P$9,1)-1):INDEX('Sample Input'!$C$9:$P$9,MATCH(C508,'Sample Input'!$C$9:$P$9,1))),FORECAST(C508,INDEX('Sample Input'!$C$6:$P$6,MATCH(C508,'Sample Input'!$C$9:$P$9,1)):INDEX('Sample Input'!$C$6:$P$6,MATCH(C508,'Sample Input'!$C$9:$P$9,1)+1),INDEX('Sample Input'!$C$9:$P$9,MATCH(C508,'Sample Input'!$C$9:$P$9,1)):INDEX('Sample Input'!$C$9:$P$9,MATCH(C508,'Sample Input'!$C$9:$P$9,1)+1)))</f>
        <v>75.526600505581925</v>
      </c>
      <c r="Q508" s="49">
        <f>IF(INDEX('Sample Input'!$C$9:$P$9,MATCH(C508,'Sample Input'!$C$9:$P$9,1))&gt;=20,FORECAST(C508,INDEX('Sample Input'!$C$7:$P$7,MATCH(C508,'Sample Input'!$C$9:$P$9,1)-1):INDEX('Sample Input'!$C$7:$P$7,MATCH(C508,'Sample Input'!$C$9:$P$9,1)),INDEX('Sample Input'!$C$9:$P$9,MATCH(C508,'Sample Input'!$C$9:$P$9,1)-1):INDEX('Sample Input'!$C$9:$P$9,MATCH(C508,'Sample Input'!$C$9:$P$9,1))),FORECAST(C508,INDEX('Sample Input'!$C$7:$P$7,MATCH(C508,'Sample Input'!$C$9:$P$9,1)):INDEX('Sample Input'!$C$7:$P$7,MATCH(C508,'Sample Input'!$C$9:$P$9,1)+1),INDEX('Sample Input'!$C$9:$P$9,MATCH(C508,'Sample Input'!$C$9:$P$9,1)):INDEX('Sample Input'!$C$9:$P$9,MATCH(C508,'Sample Input'!$C$9:$P$9,1)+1)))</f>
        <v>0</v>
      </c>
      <c r="R508" s="50">
        <f>IF(INDEX('Sample Input'!$C$9:$P$9,MATCH(C508,'Sample Input'!$C$9:$P$9,1))&gt;=20,FORECAST(C508,INDEX('Sample Input'!$C$8:$P$8,MATCH(C508,'Sample Input'!$C$9:$P$9,1)-1):INDEX('Sample Input'!$C$8:$P$8,MATCH(C508,'Sample Input'!$C$9:$P$9,1)),INDEX('Sample Input'!$C$9:$P$9,MATCH(C508,'Sample Input'!$C$9:$P$9,1)-1):INDEX('Sample Input'!$C$9:$P$9,MATCH(C508,'Sample Input'!$C$9:$P$9,1))),FORECAST(C508,INDEX('Sample Input'!$C$8:$P$8,MATCH(C508,'Sample Input'!$C$9:$P$9,1)):INDEX('Sample Input'!$C$8:$P$8,MATCH(C508,'Sample Input'!$C$9:$P$9,1)+1),INDEX('Sample Input'!$C$9:$P$9,MATCH(C508,'Sample Input'!$C$9:$P$9,1)):INDEX('Sample Input'!$C$9:$P$9,MATCH(C508,'Sample Input'!$C$9:$P$9,1)+1)))</f>
        <v>0</v>
      </c>
      <c r="T508" s="32">
        <f t="shared" si="164"/>
        <v>75.526600505581925</v>
      </c>
      <c r="U508" s="33">
        <f t="shared" si="165"/>
        <v>0</v>
      </c>
      <c r="V508" s="33">
        <f t="shared" si="166"/>
        <v>0</v>
      </c>
      <c r="W508" s="34">
        <f t="shared" si="167"/>
        <v>0.46688125976562528</v>
      </c>
      <c r="X508" s="34">
        <f t="shared" si="168"/>
        <v>0.49121093750000028</v>
      </c>
      <c r="Y508" s="34">
        <f t="shared" si="169"/>
        <v>0.53485502929687534</v>
      </c>
      <c r="Z508" s="35">
        <f t="shared" si="170"/>
        <v>125</v>
      </c>
      <c r="AA508" s="35">
        <f t="shared" si="171"/>
        <v>125</v>
      </c>
      <c r="AB508" s="35">
        <f t="shared" si="172"/>
        <v>125</v>
      </c>
      <c r="AC508" s="35">
        <f t="shared" si="173"/>
        <v>186</v>
      </c>
      <c r="AD508" s="35">
        <f t="shared" si="174"/>
        <v>186</v>
      </c>
      <c r="AE508" s="36">
        <f t="shared" si="175"/>
        <v>186</v>
      </c>
    </row>
    <row r="509" spans="1:31" x14ac:dyDescent="0.25">
      <c r="A509" s="56">
        <v>504</v>
      </c>
      <c r="C509" s="32">
        <f t="shared" si="154"/>
        <v>75.587214166017489</v>
      </c>
      <c r="D509" s="33">
        <f>IF(INDEX('Sample Input'!$C$9:$P$9,MATCH(C509,'Sample Input'!$C$9:$P$9,1))&gt;=20,FORECAST(C509,INDEX('Sample Input'!$C$10:$P$10,MATCH(C509,'Sample Input'!$C$9:$P$9,1)-1):INDEX('Sample Input'!$C$10:$P$10,MATCH(C509,'Sample Input'!$C$9:$P$9,1)),INDEX('Sample Input'!$C$9:$P$9,MATCH(C509,'Sample Input'!$C$9:$P$9,1)-1):INDEX('Sample Input'!$C$9:$P$9,MATCH(C509,'Sample Input'!$C$9:$P$9,1))),FORECAST(C509,INDEX('Sample Input'!$C$10:$P$10,MATCH(C509,'Sample Input'!$C$9:$P$9,1)):INDEX('Sample Input'!$C$10:$P$10,MATCH(C509,'Sample Input'!$C$9:$P$9,1)+1),INDEX('Sample Input'!$C$9:$P$9,MATCH(C509,'Sample Input'!$C$9:$P$9,1)):INDEX('Sample Input'!$C$9:$P$9,MATCH(C509,'Sample Input'!$C$9:$P$9,1)+1)))</f>
        <v>0</v>
      </c>
      <c r="E509" s="33">
        <f>IF(INDEX('Sample Input'!$C$9:$P$9,MATCH(C509,'Sample Input'!$C$9:$P$9,1))&gt;=20,FORECAST(C509,INDEX('Sample Input'!$C$11:$P$11,MATCH(C509,'Sample Input'!$C$9:$P$9,1)-1):INDEX('Sample Input'!$C$11:$P$11,MATCH(C509,'Sample Input'!$C$9:$P$9,1)),INDEX('Sample Input'!$C$9:$P$9,MATCH(C509,'Sample Input'!$C$9:$P$9,1)-1):INDEX('Sample Input'!$C$9:$P$9,MATCH(C509,'Sample Input'!$C$9:$P$9,1))),FORECAST(C509,INDEX('Sample Input'!$C$11:$P$11,MATCH(C509,'Sample Input'!$C$9:$P$9,1)):INDEX('Sample Input'!$C$11:$P$11,MATCH(C509,'Sample Input'!$C$9:$P$9,1)+1),INDEX('Sample Input'!$C$9:$P$9,MATCH(C509,'Sample Input'!$C$9:$P$9,1)):INDEX('Sample Input'!$C$9:$P$9,MATCH(C509,'Sample Input'!$C$9:$P$9,1)+1)))</f>
        <v>0</v>
      </c>
      <c r="F509" s="34">
        <f t="shared" si="155"/>
        <v>0.46780945312499994</v>
      </c>
      <c r="G509" s="34">
        <f t="shared" si="156"/>
        <v>0.49218749999999994</v>
      </c>
      <c r="H509" s="34">
        <f t="shared" si="157"/>
        <v>0.53591835937499999</v>
      </c>
      <c r="I509" s="35">
        <f t="shared" si="158"/>
        <v>126</v>
      </c>
      <c r="J509" s="35">
        <f t="shared" si="159"/>
        <v>126</v>
      </c>
      <c r="K509" s="35">
        <f t="shared" si="160"/>
        <v>126</v>
      </c>
      <c r="L509" s="35">
        <f t="shared" si="161"/>
        <v>186</v>
      </c>
      <c r="M509" s="35">
        <f t="shared" si="162"/>
        <v>186</v>
      </c>
      <c r="N509" s="36">
        <f t="shared" si="163"/>
        <v>186</v>
      </c>
      <c r="P509" s="48">
        <f>IF(INDEX('Sample Input'!$C$6:$P$6,MATCH(C509,'Sample Input'!$C$9:$P$9,1))&gt;='Sample Input'!$O$9,FORECAST(C509,INDEX('Sample Input'!$C$6:$P$6,MATCH(C509,'Sample Input'!$C$9:$P$9,1)-1):INDEX('Sample Input'!$C$6:$P$6,MATCH(C509,'Sample Input'!$C$9:$P$9,1)),INDEX('Sample Input'!$C$9:$P$9,MATCH(C509,'Sample Input'!$C$9:$P$9,1)-1):INDEX('Sample Input'!$C$9:$P$9,MATCH(C509,'Sample Input'!$C$9:$P$9,1))),FORECAST(C509,INDEX('Sample Input'!$C$6:$P$6,MATCH(C509,'Sample Input'!$C$9:$P$9,1)):INDEX('Sample Input'!$C$6:$P$6,MATCH(C509,'Sample Input'!$C$9:$P$9,1)+1),INDEX('Sample Input'!$C$9:$P$9,MATCH(C509,'Sample Input'!$C$9:$P$9,1)):INDEX('Sample Input'!$C$9:$P$9,MATCH(C509,'Sample Input'!$C$9:$P$9,1)+1)))</f>
        <v>75.587214166017489</v>
      </c>
      <c r="Q509" s="49">
        <f>IF(INDEX('Sample Input'!$C$9:$P$9,MATCH(C509,'Sample Input'!$C$9:$P$9,1))&gt;=20,FORECAST(C509,INDEX('Sample Input'!$C$7:$P$7,MATCH(C509,'Sample Input'!$C$9:$P$9,1)-1):INDEX('Sample Input'!$C$7:$P$7,MATCH(C509,'Sample Input'!$C$9:$P$9,1)),INDEX('Sample Input'!$C$9:$P$9,MATCH(C509,'Sample Input'!$C$9:$P$9,1)-1):INDEX('Sample Input'!$C$9:$P$9,MATCH(C509,'Sample Input'!$C$9:$P$9,1))),FORECAST(C509,INDEX('Sample Input'!$C$7:$P$7,MATCH(C509,'Sample Input'!$C$9:$P$9,1)):INDEX('Sample Input'!$C$7:$P$7,MATCH(C509,'Sample Input'!$C$9:$P$9,1)+1),INDEX('Sample Input'!$C$9:$P$9,MATCH(C509,'Sample Input'!$C$9:$P$9,1)):INDEX('Sample Input'!$C$9:$P$9,MATCH(C509,'Sample Input'!$C$9:$P$9,1)+1)))</f>
        <v>0</v>
      </c>
      <c r="R509" s="50">
        <f>IF(INDEX('Sample Input'!$C$9:$P$9,MATCH(C509,'Sample Input'!$C$9:$P$9,1))&gt;=20,FORECAST(C509,INDEX('Sample Input'!$C$8:$P$8,MATCH(C509,'Sample Input'!$C$9:$P$9,1)-1):INDEX('Sample Input'!$C$8:$P$8,MATCH(C509,'Sample Input'!$C$9:$P$9,1)),INDEX('Sample Input'!$C$9:$P$9,MATCH(C509,'Sample Input'!$C$9:$P$9,1)-1):INDEX('Sample Input'!$C$9:$P$9,MATCH(C509,'Sample Input'!$C$9:$P$9,1))),FORECAST(C509,INDEX('Sample Input'!$C$8:$P$8,MATCH(C509,'Sample Input'!$C$9:$P$9,1)):INDEX('Sample Input'!$C$8:$P$8,MATCH(C509,'Sample Input'!$C$9:$P$9,1)+1),INDEX('Sample Input'!$C$9:$P$9,MATCH(C509,'Sample Input'!$C$9:$P$9,1)):INDEX('Sample Input'!$C$9:$P$9,MATCH(C509,'Sample Input'!$C$9:$P$9,1)+1)))</f>
        <v>0</v>
      </c>
      <c r="T509" s="32">
        <f t="shared" si="164"/>
        <v>75.587214166017489</v>
      </c>
      <c r="U509" s="33">
        <f t="shared" si="165"/>
        <v>0</v>
      </c>
      <c r="V509" s="33">
        <f t="shared" si="166"/>
        <v>0</v>
      </c>
      <c r="W509" s="34">
        <f t="shared" si="167"/>
        <v>0.46780945312499994</v>
      </c>
      <c r="X509" s="34">
        <f t="shared" si="168"/>
        <v>0.49218749999999994</v>
      </c>
      <c r="Y509" s="34">
        <f t="shared" si="169"/>
        <v>0.53591835937499999</v>
      </c>
      <c r="Z509" s="35">
        <f t="shared" si="170"/>
        <v>126</v>
      </c>
      <c r="AA509" s="35">
        <f t="shared" si="171"/>
        <v>126</v>
      </c>
      <c r="AB509" s="35">
        <f t="shared" si="172"/>
        <v>126</v>
      </c>
      <c r="AC509" s="35">
        <f t="shared" si="173"/>
        <v>186</v>
      </c>
      <c r="AD509" s="35">
        <f t="shared" si="174"/>
        <v>186</v>
      </c>
      <c r="AE509" s="36">
        <f t="shared" si="175"/>
        <v>186</v>
      </c>
    </row>
    <row r="510" spans="1:31" x14ac:dyDescent="0.25">
      <c r="A510" s="56">
        <v>505</v>
      </c>
      <c r="C510" s="32">
        <f t="shared" si="154"/>
        <v>75.647747702587125</v>
      </c>
      <c r="D510" s="33">
        <f>IF(INDEX('Sample Input'!$C$9:$P$9,MATCH(C510,'Sample Input'!$C$9:$P$9,1))&gt;=20,FORECAST(C510,INDEX('Sample Input'!$C$10:$P$10,MATCH(C510,'Sample Input'!$C$9:$P$9,1)-1):INDEX('Sample Input'!$C$10:$P$10,MATCH(C510,'Sample Input'!$C$9:$P$9,1)),INDEX('Sample Input'!$C$9:$P$9,MATCH(C510,'Sample Input'!$C$9:$P$9,1)-1):INDEX('Sample Input'!$C$9:$P$9,MATCH(C510,'Sample Input'!$C$9:$P$9,1))),FORECAST(C510,INDEX('Sample Input'!$C$10:$P$10,MATCH(C510,'Sample Input'!$C$9:$P$9,1)):INDEX('Sample Input'!$C$10:$P$10,MATCH(C510,'Sample Input'!$C$9:$P$9,1)+1),INDEX('Sample Input'!$C$9:$P$9,MATCH(C510,'Sample Input'!$C$9:$P$9,1)):INDEX('Sample Input'!$C$9:$P$9,MATCH(C510,'Sample Input'!$C$9:$P$9,1)+1)))</f>
        <v>0</v>
      </c>
      <c r="E510" s="33">
        <f>IF(INDEX('Sample Input'!$C$9:$P$9,MATCH(C510,'Sample Input'!$C$9:$P$9,1))&gt;=20,FORECAST(C510,INDEX('Sample Input'!$C$11:$P$11,MATCH(C510,'Sample Input'!$C$9:$P$9,1)-1):INDEX('Sample Input'!$C$11:$P$11,MATCH(C510,'Sample Input'!$C$9:$P$9,1)),INDEX('Sample Input'!$C$9:$P$9,MATCH(C510,'Sample Input'!$C$9:$P$9,1)-1):INDEX('Sample Input'!$C$9:$P$9,MATCH(C510,'Sample Input'!$C$9:$P$9,1))),FORECAST(C510,INDEX('Sample Input'!$C$11:$P$11,MATCH(C510,'Sample Input'!$C$9:$P$9,1)):INDEX('Sample Input'!$C$11:$P$11,MATCH(C510,'Sample Input'!$C$9:$P$9,1)+1),INDEX('Sample Input'!$C$9:$P$9,MATCH(C510,'Sample Input'!$C$9:$P$9,1)):INDEX('Sample Input'!$C$9:$P$9,MATCH(C510,'Sample Input'!$C$9:$P$9,1)+1)))</f>
        <v>0</v>
      </c>
      <c r="F510" s="34">
        <f t="shared" si="155"/>
        <v>0.46873764648437505</v>
      </c>
      <c r="G510" s="34">
        <f t="shared" si="156"/>
        <v>0.49316406250000006</v>
      </c>
      <c r="H510" s="34">
        <f t="shared" si="157"/>
        <v>0.53698168945312508</v>
      </c>
      <c r="I510" s="35">
        <f t="shared" si="158"/>
        <v>126</v>
      </c>
      <c r="J510" s="35">
        <f t="shared" si="159"/>
        <v>126</v>
      </c>
      <c r="K510" s="35">
        <f t="shared" si="160"/>
        <v>126</v>
      </c>
      <c r="L510" s="35">
        <f t="shared" si="161"/>
        <v>186</v>
      </c>
      <c r="M510" s="35">
        <f t="shared" si="162"/>
        <v>186</v>
      </c>
      <c r="N510" s="36">
        <f t="shared" si="163"/>
        <v>186</v>
      </c>
      <c r="P510" s="48">
        <f>IF(INDEX('Sample Input'!$C$6:$P$6,MATCH(C510,'Sample Input'!$C$9:$P$9,1))&gt;='Sample Input'!$O$9,FORECAST(C510,INDEX('Sample Input'!$C$6:$P$6,MATCH(C510,'Sample Input'!$C$9:$P$9,1)-1):INDEX('Sample Input'!$C$6:$P$6,MATCH(C510,'Sample Input'!$C$9:$P$9,1)),INDEX('Sample Input'!$C$9:$P$9,MATCH(C510,'Sample Input'!$C$9:$P$9,1)-1):INDEX('Sample Input'!$C$9:$P$9,MATCH(C510,'Sample Input'!$C$9:$P$9,1))),FORECAST(C510,INDEX('Sample Input'!$C$6:$P$6,MATCH(C510,'Sample Input'!$C$9:$P$9,1)):INDEX('Sample Input'!$C$6:$P$6,MATCH(C510,'Sample Input'!$C$9:$P$9,1)+1),INDEX('Sample Input'!$C$9:$P$9,MATCH(C510,'Sample Input'!$C$9:$P$9,1)):INDEX('Sample Input'!$C$9:$P$9,MATCH(C510,'Sample Input'!$C$9:$P$9,1)+1)))</f>
        <v>75.647747702587125</v>
      </c>
      <c r="Q510" s="49">
        <f>IF(INDEX('Sample Input'!$C$9:$P$9,MATCH(C510,'Sample Input'!$C$9:$P$9,1))&gt;=20,FORECAST(C510,INDEX('Sample Input'!$C$7:$P$7,MATCH(C510,'Sample Input'!$C$9:$P$9,1)-1):INDEX('Sample Input'!$C$7:$P$7,MATCH(C510,'Sample Input'!$C$9:$P$9,1)),INDEX('Sample Input'!$C$9:$P$9,MATCH(C510,'Sample Input'!$C$9:$P$9,1)-1):INDEX('Sample Input'!$C$9:$P$9,MATCH(C510,'Sample Input'!$C$9:$P$9,1))),FORECAST(C510,INDEX('Sample Input'!$C$7:$P$7,MATCH(C510,'Sample Input'!$C$9:$P$9,1)):INDEX('Sample Input'!$C$7:$P$7,MATCH(C510,'Sample Input'!$C$9:$P$9,1)+1),INDEX('Sample Input'!$C$9:$P$9,MATCH(C510,'Sample Input'!$C$9:$P$9,1)):INDEX('Sample Input'!$C$9:$P$9,MATCH(C510,'Sample Input'!$C$9:$P$9,1)+1)))</f>
        <v>0</v>
      </c>
      <c r="R510" s="50">
        <f>IF(INDEX('Sample Input'!$C$9:$P$9,MATCH(C510,'Sample Input'!$C$9:$P$9,1))&gt;=20,FORECAST(C510,INDEX('Sample Input'!$C$8:$P$8,MATCH(C510,'Sample Input'!$C$9:$P$9,1)-1):INDEX('Sample Input'!$C$8:$P$8,MATCH(C510,'Sample Input'!$C$9:$P$9,1)),INDEX('Sample Input'!$C$9:$P$9,MATCH(C510,'Sample Input'!$C$9:$P$9,1)-1):INDEX('Sample Input'!$C$9:$P$9,MATCH(C510,'Sample Input'!$C$9:$P$9,1))),FORECAST(C510,INDEX('Sample Input'!$C$8:$P$8,MATCH(C510,'Sample Input'!$C$9:$P$9,1)):INDEX('Sample Input'!$C$8:$P$8,MATCH(C510,'Sample Input'!$C$9:$P$9,1)+1),INDEX('Sample Input'!$C$9:$P$9,MATCH(C510,'Sample Input'!$C$9:$P$9,1)):INDEX('Sample Input'!$C$9:$P$9,MATCH(C510,'Sample Input'!$C$9:$P$9,1)+1)))</f>
        <v>0</v>
      </c>
      <c r="T510" s="32">
        <f t="shared" si="164"/>
        <v>75.647747702587125</v>
      </c>
      <c r="U510" s="33">
        <f t="shared" si="165"/>
        <v>0</v>
      </c>
      <c r="V510" s="33">
        <f t="shared" si="166"/>
        <v>0</v>
      </c>
      <c r="W510" s="34">
        <f t="shared" si="167"/>
        <v>0.46873764648437505</v>
      </c>
      <c r="X510" s="34">
        <f t="shared" si="168"/>
        <v>0.49316406250000006</v>
      </c>
      <c r="Y510" s="34">
        <f t="shared" si="169"/>
        <v>0.53698168945312508</v>
      </c>
      <c r="Z510" s="35">
        <f t="shared" si="170"/>
        <v>126</v>
      </c>
      <c r="AA510" s="35">
        <f t="shared" si="171"/>
        <v>126</v>
      </c>
      <c r="AB510" s="35">
        <f t="shared" si="172"/>
        <v>126</v>
      </c>
      <c r="AC510" s="35">
        <f t="shared" si="173"/>
        <v>186</v>
      </c>
      <c r="AD510" s="35">
        <f t="shared" si="174"/>
        <v>186</v>
      </c>
      <c r="AE510" s="36">
        <f t="shared" si="175"/>
        <v>186</v>
      </c>
    </row>
    <row r="511" spans="1:31" x14ac:dyDescent="0.25">
      <c r="A511" s="56">
        <v>506</v>
      </c>
      <c r="C511" s="32">
        <f t="shared" si="154"/>
        <v>75.708201379551866</v>
      </c>
      <c r="D511" s="33">
        <f>IF(INDEX('Sample Input'!$C$9:$P$9,MATCH(C511,'Sample Input'!$C$9:$P$9,1))&gt;=20,FORECAST(C511,INDEX('Sample Input'!$C$10:$P$10,MATCH(C511,'Sample Input'!$C$9:$P$9,1)-1):INDEX('Sample Input'!$C$10:$P$10,MATCH(C511,'Sample Input'!$C$9:$P$9,1)),INDEX('Sample Input'!$C$9:$P$9,MATCH(C511,'Sample Input'!$C$9:$P$9,1)-1):INDEX('Sample Input'!$C$9:$P$9,MATCH(C511,'Sample Input'!$C$9:$P$9,1))),FORECAST(C511,INDEX('Sample Input'!$C$10:$P$10,MATCH(C511,'Sample Input'!$C$9:$P$9,1)):INDEX('Sample Input'!$C$10:$P$10,MATCH(C511,'Sample Input'!$C$9:$P$9,1)+1),INDEX('Sample Input'!$C$9:$P$9,MATCH(C511,'Sample Input'!$C$9:$P$9,1)):INDEX('Sample Input'!$C$9:$P$9,MATCH(C511,'Sample Input'!$C$9:$P$9,1)+1)))</f>
        <v>0</v>
      </c>
      <c r="E511" s="33">
        <f>IF(INDEX('Sample Input'!$C$9:$P$9,MATCH(C511,'Sample Input'!$C$9:$P$9,1))&gt;=20,FORECAST(C511,INDEX('Sample Input'!$C$11:$P$11,MATCH(C511,'Sample Input'!$C$9:$P$9,1)-1):INDEX('Sample Input'!$C$11:$P$11,MATCH(C511,'Sample Input'!$C$9:$P$9,1)),INDEX('Sample Input'!$C$9:$P$9,MATCH(C511,'Sample Input'!$C$9:$P$9,1)-1):INDEX('Sample Input'!$C$9:$P$9,MATCH(C511,'Sample Input'!$C$9:$P$9,1))),FORECAST(C511,INDEX('Sample Input'!$C$11:$P$11,MATCH(C511,'Sample Input'!$C$9:$P$9,1)):INDEX('Sample Input'!$C$11:$P$11,MATCH(C511,'Sample Input'!$C$9:$P$9,1)+1),INDEX('Sample Input'!$C$9:$P$9,MATCH(C511,'Sample Input'!$C$9:$P$9,1)):INDEX('Sample Input'!$C$9:$P$9,MATCH(C511,'Sample Input'!$C$9:$P$9,1)+1)))</f>
        <v>0</v>
      </c>
      <c r="F511" s="34">
        <f t="shared" si="155"/>
        <v>0.46966583984374999</v>
      </c>
      <c r="G511" s="34">
        <f t="shared" si="156"/>
        <v>0.49414062499999994</v>
      </c>
      <c r="H511" s="34">
        <f t="shared" si="157"/>
        <v>0.53804501953124995</v>
      </c>
      <c r="I511" s="35">
        <f t="shared" si="158"/>
        <v>126</v>
      </c>
      <c r="J511" s="35">
        <f t="shared" si="159"/>
        <v>126</v>
      </c>
      <c r="K511" s="35">
        <f t="shared" si="160"/>
        <v>126</v>
      </c>
      <c r="L511" s="35">
        <f t="shared" si="161"/>
        <v>187</v>
      </c>
      <c r="M511" s="35">
        <f t="shared" si="162"/>
        <v>187</v>
      </c>
      <c r="N511" s="36">
        <f t="shared" si="163"/>
        <v>187</v>
      </c>
      <c r="P511" s="48">
        <f>IF(INDEX('Sample Input'!$C$6:$P$6,MATCH(C511,'Sample Input'!$C$9:$P$9,1))&gt;='Sample Input'!$O$9,FORECAST(C511,INDEX('Sample Input'!$C$6:$P$6,MATCH(C511,'Sample Input'!$C$9:$P$9,1)-1):INDEX('Sample Input'!$C$6:$P$6,MATCH(C511,'Sample Input'!$C$9:$P$9,1)),INDEX('Sample Input'!$C$9:$P$9,MATCH(C511,'Sample Input'!$C$9:$P$9,1)-1):INDEX('Sample Input'!$C$9:$P$9,MATCH(C511,'Sample Input'!$C$9:$P$9,1))),FORECAST(C511,INDEX('Sample Input'!$C$6:$P$6,MATCH(C511,'Sample Input'!$C$9:$P$9,1)):INDEX('Sample Input'!$C$6:$P$6,MATCH(C511,'Sample Input'!$C$9:$P$9,1)+1),INDEX('Sample Input'!$C$9:$P$9,MATCH(C511,'Sample Input'!$C$9:$P$9,1)):INDEX('Sample Input'!$C$9:$P$9,MATCH(C511,'Sample Input'!$C$9:$P$9,1)+1)))</f>
        <v>75.708201379551866</v>
      </c>
      <c r="Q511" s="49">
        <f>IF(INDEX('Sample Input'!$C$9:$P$9,MATCH(C511,'Sample Input'!$C$9:$P$9,1))&gt;=20,FORECAST(C511,INDEX('Sample Input'!$C$7:$P$7,MATCH(C511,'Sample Input'!$C$9:$P$9,1)-1):INDEX('Sample Input'!$C$7:$P$7,MATCH(C511,'Sample Input'!$C$9:$P$9,1)),INDEX('Sample Input'!$C$9:$P$9,MATCH(C511,'Sample Input'!$C$9:$P$9,1)-1):INDEX('Sample Input'!$C$9:$P$9,MATCH(C511,'Sample Input'!$C$9:$P$9,1))),FORECAST(C511,INDEX('Sample Input'!$C$7:$P$7,MATCH(C511,'Sample Input'!$C$9:$P$9,1)):INDEX('Sample Input'!$C$7:$P$7,MATCH(C511,'Sample Input'!$C$9:$P$9,1)+1),INDEX('Sample Input'!$C$9:$P$9,MATCH(C511,'Sample Input'!$C$9:$P$9,1)):INDEX('Sample Input'!$C$9:$P$9,MATCH(C511,'Sample Input'!$C$9:$P$9,1)+1)))</f>
        <v>0</v>
      </c>
      <c r="R511" s="50">
        <f>IF(INDEX('Sample Input'!$C$9:$P$9,MATCH(C511,'Sample Input'!$C$9:$P$9,1))&gt;=20,FORECAST(C511,INDEX('Sample Input'!$C$8:$P$8,MATCH(C511,'Sample Input'!$C$9:$P$9,1)-1):INDEX('Sample Input'!$C$8:$P$8,MATCH(C511,'Sample Input'!$C$9:$P$9,1)),INDEX('Sample Input'!$C$9:$P$9,MATCH(C511,'Sample Input'!$C$9:$P$9,1)-1):INDEX('Sample Input'!$C$9:$P$9,MATCH(C511,'Sample Input'!$C$9:$P$9,1))),FORECAST(C511,INDEX('Sample Input'!$C$8:$P$8,MATCH(C511,'Sample Input'!$C$9:$P$9,1)):INDEX('Sample Input'!$C$8:$P$8,MATCH(C511,'Sample Input'!$C$9:$P$9,1)+1),INDEX('Sample Input'!$C$9:$P$9,MATCH(C511,'Sample Input'!$C$9:$P$9,1)):INDEX('Sample Input'!$C$9:$P$9,MATCH(C511,'Sample Input'!$C$9:$P$9,1)+1)))</f>
        <v>0</v>
      </c>
      <c r="T511" s="32">
        <f t="shared" si="164"/>
        <v>75.708201379551866</v>
      </c>
      <c r="U511" s="33">
        <f t="shared" si="165"/>
        <v>0</v>
      </c>
      <c r="V511" s="33">
        <f t="shared" si="166"/>
        <v>0</v>
      </c>
      <c r="W511" s="34">
        <f t="shared" si="167"/>
        <v>0.46966583984374999</v>
      </c>
      <c r="X511" s="34">
        <f t="shared" si="168"/>
        <v>0.49414062499999994</v>
      </c>
      <c r="Y511" s="34">
        <f t="shared" si="169"/>
        <v>0.53804501953124995</v>
      </c>
      <c r="Z511" s="35">
        <f t="shared" si="170"/>
        <v>126</v>
      </c>
      <c r="AA511" s="35">
        <f t="shared" si="171"/>
        <v>126</v>
      </c>
      <c r="AB511" s="35">
        <f t="shared" si="172"/>
        <v>126</v>
      </c>
      <c r="AC511" s="35">
        <f t="shared" si="173"/>
        <v>187</v>
      </c>
      <c r="AD511" s="35">
        <f t="shared" si="174"/>
        <v>187</v>
      </c>
      <c r="AE511" s="36">
        <f t="shared" si="175"/>
        <v>187</v>
      </c>
    </row>
    <row r="512" spans="1:31" x14ac:dyDescent="0.25">
      <c r="A512" s="56">
        <v>507</v>
      </c>
      <c r="C512" s="32">
        <f t="shared" si="154"/>
        <v>75.768575459781061</v>
      </c>
      <c r="D512" s="33">
        <f>IF(INDEX('Sample Input'!$C$9:$P$9,MATCH(C512,'Sample Input'!$C$9:$P$9,1))&gt;=20,FORECAST(C512,INDEX('Sample Input'!$C$10:$P$10,MATCH(C512,'Sample Input'!$C$9:$P$9,1)-1):INDEX('Sample Input'!$C$10:$P$10,MATCH(C512,'Sample Input'!$C$9:$P$9,1)),INDEX('Sample Input'!$C$9:$P$9,MATCH(C512,'Sample Input'!$C$9:$P$9,1)-1):INDEX('Sample Input'!$C$9:$P$9,MATCH(C512,'Sample Input'!$C$9:$P$9,1))),FORECAST(C512,INDEX('Sample Input'!$C$10:$P$10,MATCH(C512,'Sample Input'!$C$9:$P$9,1)):INDEX('Sample Input'!$C$10:$P$10,MATCH(C512,'Sample Input'!$C$9:$P$9,1)+1),INDEX('Sample Input'!$C$9:$P$9,MATCH(C512,'Sample Input'!$C$9:$P$9,1)):INDEX('Sample Input'!$C$9:$P$9,MATCH(C512,'Sample Input'!$C$9:$P$9,1)+1)))</f>
        <v>0</v>
      </c>
      <c r="E512" s="33">
        <f>IF(INDEX('Sample Input'!$C$9:$P$9,MATCH(C512,'Sample Input'!$C$9:$P$9,1))&gt;=20,FORECAST(C512,INDEX('Sample Input'!$C$11:$P$11,MATCH(C512,'Sample Input'!$C$9:$P$9,1)-1):INDEX('Sample Input'!$C$11:$P$11,MATCH(C512,'Sample Input'!$C$9:$P$9,1)),INDEX('Sample Input'!$C$9:$P$9,MATCH(C512,'Sample Input'!$C$9:$P$9,1)-1):INDEX('Sample Input'!$C$9:$P$9,MATCH(C512,'Sample Input'!$C$9:$P$9,1))),FORECAST(C512,INDEX('Sample Input'!$C$11:$P$11,MATCH(C512,'Sample Input'!$C$9:$P$9,1)):INDEX('Sample Input'!$C$11:$P$11,MATCH(C512,'Sample Input'!$C$9:$P$9,1)+1),INDEX('Sample Input'!$C$9:$P$9,MATCH(C512,'Sample Input'!$C$9:$P$9,1)):INDEX('Sample Input'!$C$9:$P$9,MATCH(C512,'Sample Input'!$C$9:$P$9,1)+1)))</f>
        <v>0</v>
      </c>
      <c r="F512" s="34">
        <f t="shared" si="155"/>
        <v>0.47059403320312509</v>
      </c>
      <c r="G512" s="34">
        <f t="shared" si="156"/>
        <v>0.49511718750000006</v>
      </c>
      <c r="H512" s="34">
        <f t="shared" si="157"/>
        <v>0.53910834960937515</v>
      </c>
      <c r="I512" s="35">
        <f t="shared" si="158"/>
        <v>126</v>
      </c>
      <c r="J512" s="35">
        <f t="shared" si="159"/>
        <v>126</v>
      </c>
      <c r="K512" s="35">
        <f t="shared" si="160"/>
        <v>126</v>
      </c>
      <c r="L512" s="35">
        <f t="shared" si="161"/>
        <v>187</v>
      </c>
      <c r="M512" s="35">
        <f t="shared" si="162"/>
        <v>187</v>
      </c>
      <c r="N512" s="36">
        <f t="shared" si="163"/>
        <v>187</v>
      </c>
      <c r="P512" s="48">
        <f>IF(INDEX('Sample Input'!$C$6:$P$6,MATCH(C512,'Sample Input'!$C$9:$P$9,1))&gt;='Sample Input'!$O$9,FORECAST(C512,INDEX('Sample Input'!$C$6:$P$6,MATCH(C512,'Sample Input'!$C$9:$P$9,1)-1):INDEX('Sample Input'!$C$6:$P$6,MATCH(C512,'Sample Input'!$C$9:$P$9,1)),INDEX('Sample Input'!$C$9:$P$9,MATCH(C512,'Sample Input'!$C$9:$P$9,1)-1):INDEX('Sample Input'!$C$9:$P$9,MATCH(C512,'Sample Input'!$C$9:$P$9,1))),FORECAST(C512,INDEX('Sample Input'!$C$6:$P$6,MATCH(C512,'Sample Input'!$C$9:$P$9,1)):INDEX('Sample Input'!$C$6:$P$6,MATCH(C512,'Sample Input'!$C$9:$P$9,1)+1),INDEX('Sample Input'!$C$9:$P$9,MATCH(C512,'Sample Input'!$C$9:$P$9,1)):INDEX('Sample Input'!$C$9:$P$9,MATCH(C512,'Sample Input'!$C$9:$P$9,1)+1)))</f>
        <v>75.768575459781061</v>
      </c>
      <c r="Q512" s="49">
        <f>IF(INDEX('Sample Input'!$C$9:$P$9,MATCH(C512,'Sample Input'!$C$9:$P$9,1))&gt;=20,FORECAST(C512,INDEX('Sample Input'!$C$7:$P$7,MATCH(C512,'Sample Input'!$C$9:$P$9,1)-1):INDEX('Sample Input'!$C$7:$P$7,MATCH(C512,'Sample Input'!$C$9:$P$9,1)),INDEX('Sample Input'!$C$9:$P$9,MATCH(C512,'Sample Input'!$C$9:$P$9,1)-1):INDEX('Sample Input'!$C$9:$P$9,MATCH(C512,'Sample Input'!$C$9:$P$9,1))),FORECAST(C512,INDEX('Sample Input'!$C$7:$P$7,MATCH(C512,'Sample Input'!$C$9:$P$9,1)):INDEX('Sample Input'!$C$7:$P$7,MATCH(C512,'Sample Input'!$C$9:$P$9,1)+1),INDEX('Sample Input'!$C$9:$P$9,MATCH(C512,'Sample Input'!$C$9:$P$9,1)):INDEX('Sample Input'!$C$9:$P$9,MATCH(C512,'Sample Input'!$C$9:$P$9,1)+1)))</f>
        <v>0</v>
      </c>
      <c r="R512" s="50">
        <f>IF(INDEX('Sample Input'!$C$9:$P$9,MATCH(C512,'Sample Input'!$C$9:$P$9,1))&gt;=20,FORECAST(C512,INDEX('Sample Input'!$C$8:$P$8,MATCH(C512,'Sample Input'!$C$9:$P$9,1)-1):INDEX('Sample Input'!$C$8:$P$8,MATCH(C512,'Sample Input'!$C$9:$P$9,1)),INDEX('Sample Input'!$C$9:$P$9,MATCH(C512,'Sample Input'!$C$9:$P$9,1)-1):INDEX('Sample Input'!$C$9:$P$9,MATCH(C512,'Sample Input'!$C$9:$P$9,1))),FORECAST(C512,INDEX('Sample Input'!$C$8:$P$8,MATCH(C512,'Sample Input'!$C$9:$P$9,1)):INDEX('Sample Input'!$C$8:$P$8,MATCH(C512,'Sample Input'!$C$9:$P$9,1)+1),INDEX('Sample Input'!$C$9:$P$9,MATCH(C512,'Sample Input'!$C$9:$P$9,1)):INDEX('Sample Input'!$C$9:$P$9,MATCH(C512,'Sample Input'!$C$9:$P$9,1)+1)))</f>
        <v>0</v>
      </c>
      <c r="T512" s="32">
        <f t="shared" si="164"/>
        <v>75.768575459781061</v>
      </c>
      <c r="U512" s="33">
        <f t="shared" si="165"/>
        <v>0</v>
      </c>
      <c r="V512" s="33">
        <f t="shared" si="166"/>
        <v>0</v>
      </c>
      <c r="W512" s="34">
        <f t="shared" si="167"/>
        <v>0.47059403320312509</v>
      </c>
      <c r="X512" s="34">
        <f t="shared" si="168"/>
        <v>0.49511718750000006</v>
      </c>
      <c r="Y512" s="34">
        <f t="shared" si="169"/>
        <v>0.53910834960937515</v>
      </c>
      <c r="Z512" s="35">
        <f t="shared" si="170"/>
        <v>126</v>
      </c>
      <c r="AA512" s="35">
        <f t="shared" si="171"/>
        <v>126</v>
      </c>
      <c r="AB512" s="35">
        <f t="shared" si="172"/>
        <v>126</v>
      </c>
      <c r="AC512" s="35">
        <f t="shared" si="173"/>
        <v>187</v>
      </c>
      <c r="AD512" s="35">
        <f t="shared" si="174"/>
        <v>187</v>
      </c>
      <c r="AE512" s="36">
        <f t="shared" si="175"/>
        <v>187</v>
      </c>
    </row>
    <row r="513" spans="1:31" x14ac:dyDescent="0.25">
      <c r="A513" s="56">
        <v>508</v>
      </c>
      <c r="C513" s="32">
        <f t="shared" si="154"/>
        <v>75.828870204762282</v>
      </c>
      <c r="D513" s="33">
        <f>IF(INDEX('Sample Input'!$C$9:$P$9,MATCH(C513,'Sample Input'!$C$9:$P$9,1))&gt;=20,FORECAST(C513,INDEX('Sample Input'!$C$10:$P$10,MATCH(C513,'Sample Input'!$C$9:$P$9,1)-1):INDEX('Sample Input'!$C$10:$P$10,MATCH(C513,'Sample Input'!$C$9:$P$9,1)),INDEX('Sample Input'!$C$9:$P$9,MATCH(C513,'Sample Input'!$C$9:$P$9,1)-1):INDEX('Sample Input'!$C$9:$P$9,MATCH(C513,'Sample Input'!$C$9:$P$9,1))),FORECAST(C513,INDEX('Sample Input'!$C$10:$P$10,MATCH(C513,'Sample Input'!$C$9:$P$9,1)):INDEX('Sample Input'!$C$10:$P$10,MATCH(C513,'Sample Input'!$C$9:$P$9,1)+1),INDEX('Sample Input'!$C$9:$P$9,MATCH(C513,'Sample Input'!$C$9:$P$9,1)):INDEX('Sample Input'!$C$9:$P$9,MATCH(C513,'Sample Input'!$C$9:$P$9,1)+1)))</f>
        <v>0</v>
      </c>
      <c r="E513" s="33">
        <f>IF(INDEX('Sample Input'!$C$9:$P$9,MATCH(C513,'Sample Input'!$C$9:$P$9,1))&gt;=20,FORECAST(C513,INDEX('Sample Input'!$C$11:$P$11,MATCH(C513,'Sample Input'!$C$9:$P$9,1)-1):INDEX('Sample Input'!$C$11:$P$11,MATCH(C513,'Sample Input'!$C$9:$P$9,1)),INDEX('Sample Input'!$C$9:$P$9,MATCH(C513,'Sample Input'!$C$9:$P$9,1)-1):INDEX('Sample Input'!$C$9:$P$9,MATCH(C513,'Sample Input'!$C$9:$P$9,1))),FORECAST(C513,INDEX('Sample Input'!$C$11:$P$11,MATCH(C513,'Sample Input'!$C$9:$P$9,1)):INDEX('Sample Input'!$C$11:$P$11,MATCH(C513,'Sample Input'!$C$9:$P$9,1)+1),INDEX('Sample Input'!$C$9:$P$9,MATCH(C513,'Sample Input'!$C$9:$P$9,1)):INDEX('Sample Input'!$C$9:$P$9,MATCH(C513,'Sample Input'!$C$9:$P$9,1)+1)))</f>
        <v>0</v>
      </c>
      <c r="F513" s="34">
        <f t="shared" si="155"/>
        <v>0.47152222656249992</v>
      </c>
      <c r="G513" s="34">
        <f t="shared" si="156"/>
        <v>0.49609374999999989</v>
      </c>
      <c r="H513" s="34">
        <f t="shared" si="157"/>
        <v>0.54017167968749991</v>
      </c>
      <c r="I513" s="35">
        <f t="shared" si="158"/>
        <v>127</v>
      </c>
      <c r="J513" s="35">
        <f t="shared" si="159"/>
        <v>127</v>
      </c>
      <c r="K513" s="35">
        <f t="shared" si="160"/>
        <v>127</v>
      </c>
      <c r="L513" s="35">
        <f t="shared" si="161"/>
        <v>187</v>
      </c>
      <c r="M513" s="35">
        <f t="shared" si="162"/>
        <v>187</v>
      </c>
      <c r="N513" s="36">
        <f t="shared" si="163"/>
        <v>187</v>
      </c>
      <c r="P513" s="48">
        <f>IF(INDEX('Sample Input'!$C$6:$P$6,MATCH(C513,'Sample Input'!$C$9:$P$9,1))&gt;='Sample Input'!$O$9,FORECAST(C513,INDEX('Sample Input'!$C$6:$P$6,MATCH(C513,'Sample Input'!$C$9:$P$9,1)-1):INDEX('Sample Input'!$C$6:$P$6,MATCH(C513,'Sample Input'!$C$9:$P$9,1)),INDEX('Sample Input'!$C$9:$P$9,MATCH(C513,'Sample Input'!$C$9:$P$9,1)-1):INDEX('Sample Input'!$C$9:$P$9,MATCH(C513,'Sample Input'!$C$9:$P$9,1))),FORECAST(C513,INDEX('Sample Input'!$C$6:$P$6,MATCH(C513,'Sample Input'!$C$9:$P$9,1)):INDEX('Sample Input'!$C$6:$P$6,MATCH(C513,'Sample Input'!$C$9:$P$9,1)+1),INDEX('Sample Input'!$C$9:$P$9,MATCH(C513,'Sample Input'!$C$9:$P$9,1)):INDEX('Sample Input'!$C$9:$P$9,MATCH(C513,'Sample Input'!$C$9:$P$9,1)+1)))</f>
        <v>75.828870204762282</v>
      </c>
      <c r="Q513" s="49">
        <f>IF(INDEX('Sample Input'!$C$9:$P$9,MATCH(C513,'Sample Input'!$C$9:$P$9,1))&gt;=20,FORECAST(C513,INDEX('Sample Input'!$C$7:$P$7,MATCH(C513,'Sample Input'!$C$9:$P$9,1)-1):INDEX('Sample Input'!$C$7:$P$7,MATCH(C513,'Sample Input'!$C$9:$P$9,1)),INDEX('Sample Input'!$C$9:$P$9,MATCH(C513,'Sample Input'!$C$9:$P$9,1)-1):INDEX('Sample Input'!$C$9:$P$9,MATCH(C513,'Sample Input'!$C$9:$P$9,1))),FORECAST(C513,INDEX('Sample Input'!$C$7:$P$7,MATCH(C513,'Sample Input'!$C$9:$P$9,1)):INDEX('Sample Input'!$C$7:$P$7,MATCH(C513,'Sample Input'!$C$9:$P$9,1)+1),INDEX('Sample Input'!$C$9:$P$9,MATCH(C513,'Sample Input'!$C$9:$P$9,1)):INDEX('Sample Input'!$C$9:$P$9,MATCH(C513,'Sample Input'!$C$9:$P$9,1)+1)))</f>
        <v>0</v>
      </c>
      <c r="R513" s="50">
        <f>IF(INDEX('Sample Input'!$C$9:$P$9,MATCH(C513,'Sample Input'!$C$9:$P$9,1))&gt;=20,FORECAST(C513,INDEX('Sample Input'!$C$8:$P$8,MATCH(C513,'Sample Input'!$C$9:$P$9,1)-1):INDEX('Sample Input'!$C$8:$P$8,MATCH(C513,'Sample Input'!$C$9:$P$9,1)),INDEX('Sample Input'!$C$9:$P$9,MATCH(C513,'Sample Input'!$C$9:$P$9,1)-1):INDEX('Sample Input'!$C$9:$P$9,MATCH(C513,'Sample Input'!$C$9:$P$9,1))),FORECAST(C513,INDEX('Sample Input'!$C$8:$P$8,MATCH(C513,'Sample Input'!$C$9:$P$9,1)):INDEX('Sample Input'!$C$8:$P$8,MATCH(C513,'Sample Input'!$C$9:$P$9,1)+1),INDEX('Sample Input'!$C$9:$P$9,MATCH(C513,'Sample Input'!$C$9:$P$9,1)):INDEX('Sample Input'!$C$9:$P$9,MATCH(C513,'Sample Input'!$C$9:$P$9,1)+1)))</f>
        <v>0</v>
      </c>
      <c r="T513" s="32">
        <f t="shared" si="164"/>
        <v>75.828870204762282</v>
      </c>
      <c r="U513" s="33">
        <f t="shared" si="165"/>
        <v>0</v>
      </c>
      <c r="V513" s="33">
        <f t="shared" si="166"/>
        <v>0</v>
      </c>
      <c r="W513" s="34">
        <f t="shared" si="167"/>
        <v>0.47152222656249992</v>
      </c>
      <c r="X513" s="34">
        <f t="shared" si="168"/>
        <v>0.49609374999999989</v>
      </c>
      <c r="Y513" s="34">
        <f t="shared" si="169"/>
        <v>0.54017167968749991</v>
      </c>
      <c r="Z513" s="35">
        <f t="shared" si="170"/>
        <v>127</v>
      </c>
      <c r="AA513" s="35">
        <f t="shared" si="171"/>
        <v>127</v>
      </c>
      <c r="AB513" s="35">
        <f t="shared" si="172"/>
        <v>127</v>
      </c>
      <c r="AC513" s="35">
        <f t="shared" si="173"/>
        <v>187</v>
      </c>
      <c r="AD513" s="35">
        <f t="shared" si="174"/>
        <v>187</v>
      </c>
      <c r="AE513" s="36">
        <f t="shared" si="175"/>
        <v>187</v>
      </c>
    </row>
    <row r="514" spans="1:31" x14ac:dyDescent="0.25">
      <c r="A514" s="56">
        <v>509</v>
      </c>
      <c r="C514" s="32">
        <f t="shared" si="154"/>
        <v>75.889085874611411</v>
      </c>
      <c r="D514" s="33">
        <f>IF(INDEX('Sample Input'!$C$9:$P$9,MATCH(C514,'Sample Input'!$C$9:$P$9,1))&gt;=20,FORECAST(C514,INDEX('Sample Input'!$C$10:$P$10,MATCH(C514,'Sample Input'!$C$9:$P$9,1)-1):INDEX('Sample Input'!$C$10:$P$10,MATCH(C514,'Sample Input'!$C$9:$P$9,1)),INDEX('Sample Input'!$C$9:$P$9,MATCH(C514,'Sample Input'!$C$9:$P$9,1)-1):INDEX('Sample Input'!$C$9:$P$9,MATCH(C514,'Sample Input'!$C$9:$P$9,1))),FORECAST(C514,INDEX('Sample Input'!$C$10:$P$10,MATCH(C514,'Sample Input'!$C$9:$P$9,1)):INDEX('Sample Input'!$C$10:$P$10,MATCH(C514,'Sample Input'!$C$9:$P$9,1)+1),INDEX('Sample Input'!$C$9:$P$9,MATCH(C514,'Sample Input'!$C$9:$P$9,1)):INDEX('Sample Input'!$C$9:$P$9,MATCH(C514,'Sample Input'!$C$9:$P$9,1)+1)))</f>
        <v>0</v>
      </c>
      <c r="E514" s="33">
        <f>IF(INDEX('Sample Input'!$C$9:$P$9,MATCH(C514,'Sample Input'!$C$9:$P$9,1))&gt;=20,FORECAST(C514,INDEX('Sample Input'!$C$11:$P$11,MATCH(C514,'Sample Input'!$C$9:$P$9,1)-1):INDEX('Sample Input'!$C$11:$P$11,MATCH(C514,'Sample Input'!$C$9:$P$9,1)),INDEX('Sample Input'!$C$9:$P$9,MATCH(C514,'Sample Input'!$C$9:$P$9,1)-1):INDEX('Sample Input'!$C$9:$P$9,MATCH(C514,'Sample Input'!$C$9:$P$9,1))),FORECAST(C514,INDEX('Sample Input'!$C$11:$P$11,MATCH(C514,'Sample Input'!$C$9:$P$9,1)):INDEX('Sample Input'!$C$11:$P$11,MATCH(C514,'Sample Input'!$C$9:$P$9,1)+1),INDEX('Sample Input'!$C$9:$P$9,MATCH(C514,'Sample Input'!$C$9:$P$9,1)):INDEX('Sample Input'!$C$9:$P$9,MATCH(C514,'Sample Input'!$C$9:$P$9,1)+1)))</f>
        <v>0</v>
      </c>
      <c r="F514" s="34">
        <f t="shared" si="155"/>
        <v>0.47245041992187481</v>
      </c>
      <c r="G514" s="34">
        <f t="shared" si="156"/>
        <v>0.49707031249999978</v>
      </c>
      <c r="H514" s="34">
        <f t="shared" si="157"/>
        <v>0.54123500976562477</v>
      </c>
      <c r="I514" s="35">
        <f t="shared" si="158"/>
        <v>127</v>
      </c>
      <c r="J514" s="35">
        <f t="shared" si="159"/>
        <v>127</v>
      </c>
      <c r="K514" s="35">
        <f t="shared" si="160"/>
        <v>127</v>
      </c>
      <c r="L514" s="35">
        <f t="shared" si="161"/>
        <v>187</v>
      </c>
      <c r="M514" s="35">
        <f t="shared" si="162"/>
        <v>187</v>
      </c>
      <c r="N514" s="36">
        <f t="shared" si="163"/>
        <v>187</v>
      </c>
      <c r="P514" s="48">
        <f>IF(INDEX('Sample Input'!$C$6:$P$6,MATCH(C514,'Sample Input'!$C$9:$P$9,1))&gt;='Sample Input'!$O$9,FORECAST(C514,INDEX('Sample Input'!$C$6:$P$6,MATCH(C514,'Sample Input'!$C$9:$P$9,1)-1):INDEX('Sample Input'!$C$6:$P$6,MATCH(C514,'Sample Input'!$C$9:$P$9,1)),INDEX('Sample Input'!$C$9:$P$9,MATCH(C514,'Sample Input'!$C$9:$P$9,1)-1):INDEX('Sample Input'!$C$9:$P$9,MATCH(C514,'Sample Input'!$C$9:$P$9,1))),FORECAST(C514,INDEX('Sample Input'!$C$6:$P$6,MATCH(C514,'Sample Input'!$C$9:$P$9,1)):INDEX('Sample Input'!$C$6:$P$6,MATCH(C514,'Sample Input'!$C$9:$P$9,1)+1),INDEX('Sample Input'!$C$9:$P$9,MATCH(C514,'Sample Input'!$C$9:$P$9,1)):INDEX('Sample Input'!$C$9:$P$9,MATCH(C514,'Sample Input'!$C$9:$P$9,1)+1)))</f>
        <v>75.889085874611411</v>
      </c>
      <c r="Q514" s="49">
        <f>IF(INDEX('Sample Input'!$C$9:$P$9,MATCH(C514,'Sample Input'!$C$9:$P$9,1))&gt;=20,FORECAST(C514,INDEX('Sample Input'!$C$7:$P$7,MATCH(C514,'Sample Input'!$C$9:$P$9,1)-1):INDEX('Sample Input'!$C$7:$P$7,MATCH(C514,'Sample Input'!$C$9:$P$9,1)),INDEX('Sample Input'!$C$9:$P$9,MATCH(C514,'Sample Input'!$C$9:$P$9,1)-1):INDEX('Sample Input'!$C$9:$P$9,MATCH(C514,'Sample Input'!$C$9:$P$9,1))),FORECAST(C514,INDEX('Sample Input'!$C$7:$P$7,MATCH(C514,'Sample Input'!$C$9:$P$9,1)):INDEX('Sample Input'!$C$7:$P$7,MATCH(C514,'Sample Input'!$C$9:$P$9,1)+1),INDEX('Sample Input'!$C$9:$P$9,MATCH(C514,'Sample Input'!$C$9:$P$9,1)):INDEX('Sample Input'!$C$9:$P$9,MATCH(C514,'Sample Input'!$C$9:$P$9,1)+1)))</f>
        <v>0</v>
      </c>
      <c r="R514" s="50">
        <f>IF(INDEX('Sample Input'!$C$9:$P$9,MATCH(C514,'Sample Input'!$C$9:$P$9,1))&gt;=20,FORECAST(C514,INDEX('Sample Input'!$C$8:$P$8,MATCH(C514,'Sample Input'!$C$9:$P$9,1)-1):INDEX('Sample Input'!$C$8:$P$8,MATCH(C514,'Sample Input'!$C$9:$P$9,1)),INDEX('Sample Input'!$C$9:$P$9,MATCH(C514,'Sample Input'!$C$9:$P$9,1)-1):INDEX('Sample Input'!$C$9:$P$9,MATCH(C514,'Sample Input'!$C$9:$P$9,1))),FORECAST(C514,INDEX('Sample Input'!$C$8:$P$8,MATCH(C514,'Sample Input'!$C$9:$P$9,1)):INDEX('Sample Input'!$C$8:$P$8,MATCH(C514,'Sample Input'!$C$9:$P$9,1)+1),INDEX('Sample Input'!$C$9:$P$9,MATCH(C514,'Sample Input'!$C$9:$P$9,1)):INDEX('Sample Input'!$C$9:$P$9,MATCH(C514,'Sample Input'!$C$9:$P$9,1)+1)))</f>
        <v>0</v>
      </c>
      <c r="T514" s="32">
        <f t="shared" si="164"/>
        <v>75.889085874611411</v>
      </c>
      <c r="U514" s="33">
        <f t="shared" si="165"/>
        <v>0</v>
      </c>
      <c r="V514" s="33">
        <f t="shared" si="166"/>
        <v>0</v>
      </c>
      <c r="W514" s="34">
        <f t="shared" si="167"/>
        <v>0.47245041992187481</v>
      </c>
      <c r="X514" s="34">
        <f t="shared" si="168"/>
        <v>0.49707031249999978</v>
      </c>
      <c r="Y514" s="34">
        <f t="shared" si="169"/>
        <v>0.54123500976562477</v>
      </c>
      <c r="Z514" s="35">
        <f t="shared" si="170"/>
        <v>127</v>
      </c>
      <c r="AA514" s="35">
        <f t="shared" si="171"/>
        <v>127</v>
      </c>
      <c r="AB514" s="35">
        <f t="shared" si="172"/>
        <v>127</v>
      </c>
      <c r="AC514" s="35">
        <f t="shared" si="173"/>
        <v>187</v>
      </c>
      <c r="AD514" s="35">
        <f t="shared" si="174"/>
        <v>187</v>
      </c>
      <c r="AE514" s="36">
        <f t="shared" si="175"/>
        <v>187</v>
      </c>
    </row>
    <row r="515" spans="1:31" x14ac:dyDescent="0.25">
      <c r="A515" s="56">
        <v>510</v>
      </c>
      <c r="C515" s="32">
        <f t="shared" si="154"/>
        <v>75.949222728082461</v>
      </c>
      <c r="D515" s="33">
        <f>IF(INDEX('Sample Input'!$C$9:$P$9,MATCH(C515,'Sample Input'!$C$9:$P$9,1))&gt;=20,FORECAST(C515,INDEX('Sample Input'!$C$10:$P$10,MATCH(C515,'Sample Input'!$C$9:$P$9,1)-1):INDEX('Sample Input'!$C$10:$P$10,MATCH(C515,'Sample Input'!$C$9:$P$9,1)),INDEX('Sample Input'!$C$9:$P$9,MATCH(C515,'Sample Input'!$C$9:$P$9,1)-1):INDEX('Sample Input'!$C$9:$P$9,MATCH(C515,'Sample Input'!$C$9:$P$9,1))),FORECAST(C515,INDEX('Sample Input'!$C$10:$P$10,MATCH(C515,'Sample Input'!$C$9:$P$9,1)):INDEX('Sample Input'!$C$10:$P$10,MATCH(C515,'Sample Input'!$C$9:$P$9,1)+1),INDEX('Sample Input'!$C$9:$P$9,MATCH(C515,'Sample Input'!$C$9:$P$9,1)):INDEX('Sample Input'!$C$9:$P$9,MATCH(C515,'Sample Input'!$C$9:$P$9,1)+1)))</f>
        <v>0</v>
      </c>
      <c r="E515" s="33">
        <f>IF(INDEX('Sample Input'!$C$9:$P$9,MATCH(C515,'Sample Input'!$C$9:$P$9,1))&gt;=20,FORECAST(C515,INDEX('Sample Input'!$C$11:$P$11,MATCH(C515,'Sample Input'!$C$9:$P$9,1)-1):INDEX('Sample Input'!$C$11:$P$11,MATCH(C515,'Sample Input'!$C$9:$P$9,1)),INDEX('Sample Input'!$C$9:$P$9,MATCH(C515,'Sample Input'!$C$9:$P$9,1)-1):INDEX('Sample Input'!$C$9:$P$9,MATCH(C515,'Sample Input'!$C$9:$P$9,1))),FORECAST(C515,INDEX('Sample Input'!$C$11:$P$11,MATCH(C515,'Sample Input'!$C$9:$P$9,1)):INDEX('Sample Input'!$C$11:$P$11,MATCH(C515,'Sample Input'!$C$9:$P$9,1)+1),INDEX('Sample Input'!$C$9:$P$9,MATCH(C515,'Sample Input'!$C$9:$P$9,1)):INDEX('Sample Input'!$C$9:$P$9,MATCH(C515,'Sample Input'!$C$9:$P$9,1)+1)))</f>
        <v>0</v>
      </c>
      <c r="F515" s="34">
        <f t="shared" si="155"/>
        <v>0.47337861328124997</v>
      </c>
      <c r="G515" s="34">
        <f t="shared" si="156"/>
        <v>0.49804687499999994</v>
      </c>
      <c r="H515" s="34">
        <f t="shared" si="157"/>
        <v>0.54229833984374998</v>
      </c>
      <c r="I515" s="35">
        <f t="shared" si="158"/>
        <v>127</v>
      </c>
      <c r="J515" s="35">
        <f t="shared" si="159"/>
        <v>127</v>
      </c>
      <c r="K515" s="35">
        <f t="shared" si="160"/>
        <v>127</v>
      </c>
      <c r="L515" s="35">
        <f t="shared" si="161"/>
        <v>187</v>
      </c>
      <c r="M515" s="35">
        <f t="shared" si="162"/>
        <v>187</v>
      </c>
      <c r="N515" s="36">
        <f t="shared" si="163"/>
        <v>187</v>
      </c>
      <c r="P515" s="48">
        <f>IF(INDEX('Sample Input'!$C$6:$P$6,MATCH(C515,'Sample Input'!$C$9:$P$9,1))&gt;='Sample Input'!$O$9,FORECAST(C515,INDEX('Sample Input'!$C$6:$P$6,MATCH(C515,'Sample Input'!$C$9:$P$9,1)-1):INDEX('Sample Input'!$C$6:$P$6,MATCH(C515,'Sample Input'!$C$9:$P$9,1)),INDEX('Sample Input'!$C$9:$P$9,MATCH(C515,'Sample Input'!$C$9:$P$9,1)-1):INDEX('Sample Input'!$C$9:$P$9,MATCH(C515,'Sample Input'!$C$9:$P$9,1))),FORECAST(C515,INDEX('Sample Input'!$C$6:$P$6,MATCH(C515,'Sample Input'!$C$9:$P$9,1)):INDEX('Sample Input'!$C$6:$P$6,MATCH(C515,'Sample Input'!$C$9:$P$9,1)+1),INDEX('Sample Input'!$C$9:$P$9,MATCH(C515,'Sample Input'!$C$9:$P$9,1)):INDEX('Sample Input'!$C$9:$P$9,MATCH(C515,'Sample Input'!$C$9:$P$9,1)+1)))</f>
        <v>75.949222728082461</v>
      </c>
      <c r="Q515" s="49">
        <f>IF(INDEX('Sample Input'!$C$9:$P$9,MATCH(C515,'Sample Input'!$C$9:$P$9,1))&gt;=20,FORECAST(C515,INDEX('Sample Input'!$C$7:$P$7,MATCH(C515,'Sample Input'!$C$9:$P$9,1)-1):INDEX('Sample Input'!$C$7:$P$7,MATCH(C515,'Sample Input'!$C$9:$P$9,1)),INDEX('Sample Input'!$C$9:$P$9,MATCH(C515,'Sample Input'!$C$9:$P$9,1)-1):INDEX('Sample Input'!$C$9:$P$9,MATCH(C515,'Sample Input'!$C$9:$P$9,1))),FORECAST(C515,INDEX('Sample Input'!$C$7:$P$7,MATCH(C515,'Sample Input'!$C$9:$P$9,1)):INDEX('Sample Input'!$C$7:$P$7,MATCH(C515,'Sample Input'!$C$9:$P$9,1)+1),INDEX('Sample Input'!$C$9:$P$9,MATCH(C515,'Sample Input'!$C$9:$P$9,1)):INDEX('Sample Input'!$C$9:$P$9,MATCH(C515,'Sample Input'!$C$9:$P$9,1)+1)))</f>
        <v>0</v>
      </c>
      <c r="R515" s="50">
        <f>IF(INDEX('Sample Input'!$C$9:$P$9,MATCH(C515,'Sample Input'!$C$9:$P$9,1))&gt;=20,FORECAST(C515,INDEX('Sample Input'!$C$8:$P$8,MATCH(C515,'Sample Input'!$C$9:$P$9,1)-1):INDEX('Sample Input'!$C$8:$P$8,MATCH(C515,'Sample Input'!$C$9:$P$9,1)),INDEX('Sample Input'!$C$9:$P$9,MATCH(C515,'Sample Input'!$C$9:$P$9,1)-1):INDEX('Sample Input'!$C$9:$P$9,MATCH(C515,'Sample Input'!$C$9:$P$9,1))),FORECAST(C515,INDEX('Sample Input'!$C$8:$P$8,MATCH(C515,'Sample Input'!$C$9:$P$9,1)):INDEX('Sample Input'!$C$8:$P$8,MATCH(C515,'Sample Input'!$C$9:$P$9,1)+1),INDEX('Sample Input'!$C$9:$P$9,MATCH(C515,'Sample Input'!$C$9:$P$9,1)):INDEX('Sample Input'!$C$9:$P$9,MATCH(C515,'Sample Input'!$C$9:$P$9,1)+1)))</f>
        <v>0</v>
      </c>
      <c r="T515" s="32">
        <f t="shared" si="164"/>
        <v>75.949222728082461</v>
      </c>
      <c r="U515" s="33">
        <f t="shared" si="165"/>
        <v>0</v>
      </c>
      <c r="V515" s="33">
        <f t="shared" si="166"/>
        <v>0</v>
      </c>
      <c r="W515" s="34">
        <f t="shared" si="167"/>
        <v>0.47337861328124997</v>
      </c>
      <c r="X515" s="34">
        <f t="shared" si="168"/>
        <v>0.49804687499999994</v>
      </c>
      <c r="Y515" s="34">
        <f t="shared" si="169"/>
        <v>0.54229833984374998</v>
      </c>
      <c r="Z515" s="35">
        <f t="shared" si="170"/>
        <v>127</v>
      </c>
      <c r="AA515" s="35">
        <f t="shared" si="171"/>
        <v>127</v>
      </c>
      <c r="AB515" s="35">
        <f t="shared" si="172"/>
        <v>127</v>
      </c>
      <c r="AC515" s="35">
        <f t="shared" si="173"/>
        <v>187</v>
      </c>
      <c r="AD515" s="35">
        <f t="shared" si="174"/>
        <v>187</v>
      </c>
      <c r="AE515" s="36">
        <f t="shared" si="175"/>
        <v>187</v>
      </c>
    </row>
    <row r="516" spans="1:31" x14ac:dyDescent="0.25">
      <c r="A516" s="56">
        <v>511</v>
      </c>
      <c r="C516" s="32">
        <f t="shared" si="154"/>
        <v>76.009281022577326</v>
      </c>
      <c r="D516" s="33">
        <f>IF(INDEX('Sample Input'!$C$9:$P$9,MATCH(C516,'Sample Input'!$C$9:$P$9,1))&gt;=20,FORECAST(C516,INDEX('Sample Input'!$C$10:$P$10,MATCH(C516,'Sample Input'!$C$9:$P$9,1)-1):INDEX('Sample Input'!$C$10:$P$10,MATCH(C516,'Sample Input'!$C$9:$P$9,1)),INDEX('Sample Input'!$C$9:$P$9,MATCH(C516,'Sample Input'!$C$9:$P$9,1)-1):INDEX('Sample Input'!$C$9:$P$9,MATCH(C516,'Sample Input'!$C$9:$P$9,1))),FORECAST(C516,INDEX('Sample Input'!$C$10:$P$10,MATCH(C516,'Sample Input'!$C$9:$P$9,1)):INDEX('Sample Input'!$C$10:$P$10,MATCH(C516,'Sample Input'!$C$9:$P$9,1)+1),INDEX('Sample Input'!$C$9:$P$9,MATCH(C516,'Sample Input'!$C$9:$P$9,1)):INDEX('Sample Input'!$C$9:$P$9,MATCH(C516,'Sample Input'!$C$9:$P$9,1)+1)))</f>
        <v>0</v>
      </c>
      <c r="E516" s="33">
        <f>IF(INDEX('Sample Input'!$C$9:$P$9,MATCH(C516,'Sample Input'!$C$9:$P$9,1))&gt;=20,FORECAST(C516,INDEX('Sample Input'!$C$11:$P$11,MATCH(C516,'Sample Input'!$C$9:$P$9,1)-1):INDEX('Sample Input'!$C$11:$P$11,MATCH(C516,'Sample Input'!$C$9:$P$9,1)),INDEX('Sample Input'!$C$9:$P$9,MATCH(C516,'Sample Input'!$C$9:$P$9,1)-1):INDEX('Sample Input'!$C$9:$P$9,MATCH(C516,'Sample Input'!$C$9:$P$9,1))),FORECAST(C516,INDEX('Sample Input'!$C$11:$P$11,MATCH(C516,'Sample Input'!$C$9:$P$9,1)):INDEX('Sample Input'!$C$11:$P$11,MATCH(C516,'Sample Input'!$C$9:$P$9,1)+1),INDEX('Sample Input'!$C$9:$P$9,MATCH(C516,'Sample Input'!$C$9:$P$9,1)):INDEX('Sample Input'!$C$9:$P$9,MATCH(C516,'Sample Input'!$C$9:$P$9,1)+1)))</f>
        <v>0</v>
      </c>
      <c r="F516" s="34">
        <f t="shared" si="155"/>
        <v>0.47430680664062497</v>
      </c>
      <c r="G516" s="34">
        <f t="shared" si="156"/>
        <v>0.49902343749999994</v>
      </c>
      <c r="H516" s="34">
        <f t="shared" si="157"/>
        <v>0.54336166992187496</v>
      </c>
      <c r="I516" s="35">
        <f t="shared" si="158"/>
        <v>127</v>
      </c>
      <c r="J516" s="35">
        <f t="shared" si="159"/>
        <v>127</v>
      </c>
      <c r="K516" s="35">
        <f t="shared" si="160"/>
        <v>127</v>
      </c>
      <c r="L516" s="35">
        <f t="shared" si="161"/>
        <v>187</v>
      </c>
      <c r="M516" s="35">
        <f t="shared" si="162"/>
        <v>187</v>
      </c>
      <c r="N516" s="36">
        <f t="shared" si="163"/>
        <v>187</v>
      </c>
      <c r="P516" s="48">
        <f>IF(INDEX('Sample Input'!$C$6:$P$6,MATCH(C516,'Sample Input'!$C$9:$P$9,1))&gt;='Sample Input'!$O$9,FORECAST(C516,INDEX('Sample Input'!$C$6:$P$6,MATCH(C516,'Sample Input'!$C$9:$P$9,1)-1):INDEX('Sample Input'!$C$6:$P$6,MATCH(C516,'Sample Input'!$C$9:$P$9,1)),INDEX('Sample Input'!$C$9:$P$9,MATCH(C516,'Sample Input'!$C$9:$P$9,1)-1):INDEX('Sample Input'!$C$9:$P$9,MATCH(C516,'Sample Input'!$C$9:$P$9,1))),FORECAST(C516,INDEX('Sample Input'!$C$6:$P$6,MATCH(C516,'Sample Input'!$C$9:$P$9,1)):INDEX('Sample Input'!$C$6:$P$6,MATCH(C516,'Sample Input'!$C$9:$P$9,1)+1),INDEX('Sample Input'!$C$9:$P$9,MATCH(C516,'Sample Input'!$C$9:$P$9,1)):INDEX('Sample Input'!$C$9:$P$9,MATCH(C516,'Sample Input'!$C$9:$P$9,1)+1)))</f>
        <v>76.009281022577326</v>
      </c>
      <c r="Q516" s="49">
        <f>IF(INDEX('Sample Input'!$C$9:$P$9,MATCH(C516,'Sample Input'!$C$9:$P$9,1))&gt;=20,FORECAST(C516,INDEX('Sample Input'!$C$7:$P$7,MATCH(C516,'Sample Input'!$C$9:$P$9,1)-1):INDEX('Sample Input'!$C$7:$P$7,MATCH(C516,'Sample Input'!$C$9:$P$9,1)),INDEX('Sample Input'!$C$9:$P$9,MATCH(C516,'Sample Input'!$C$9:$P$9,1)-1):INDEX('Sample Input'!$C$9:$P$9,MATCH(C516,'Sample Input'!$C$9:$P$9,1))),FORECAST(C516,INDEX('Sample Input'!$C$7:$P$7,MATCH(C516,'Sample Input'!$C$9:$P$9,1)):INDEX('Sample Input'!$C$7:$P$7,MATCH(C516,'Sample Input'!$C$9:$P$9,1)+1),INDEX('Sample Input'!$C$9:$P$9,MATCH(C516,'Sample Input'!$C$9:$P$9,1)):INDEX('Sample Input'!$C$9:$P$9,MATCH(C516,'Sample Input'!$C$9:$P$9,1)+1)))</f>
        <v>0</v>
      </c>
      <c r="R516" s="50">
        <f>IF(INDEX('Sample Input'!$C$9:$P$9,MATCH(C516,'Sample Input'!$C$9:$P$9,1))&gt;=20,FORECAST(C516,INDEX('Sample Input'!$C$8:$P$8,MATCH(C516,'Sample Input'!$C$9:$P$9,1)-1):INDEX('Sample Input'!$C$8:$P$8,MATCH(C516,'Sample Input'!$C$9:$P$9,1)),INDEX('Sample Input'!$C$9:$P$9,MATCH(C516,'Sample Input'!$C$9:$P$9,1)-1):INDEX('Sample Input'!$C$9:$P$9,MATCH(C516,'Sample Input'!$C$9:$P$9,1))),FORECAST(C516,INDEX('Sample Input'!$C$8:$P$8,MATCH(C516,'Sample Input'!$C$9:$P$9,1)):INDEX('Sample Input'!$C$8:$P$8,MATCH(C516,'Sample Input'!$C$9:$P$9,1)+1),INDEX('Sample Input'!$C$9:$P$9,MATCH(C516,'Sample Input'!$C$9:$P$9,1)):INDEX('Sample Input'!$C$9:$P$9,MATCH(C516,'Sample Input'!$C$9:$P$9,1)+1)))</f>
        <v>0</v>
      </c>
      <c r="T516" s="32">
        <f t="shared" si="164"/>
        <v>76.009281022577326</v>
      </c>
      <c r="U516" s="33">
        <f t="shared" si="165"/>
        <v>0</v>
      </c>
      <c r="V516" s="33">
        <f t="shared" si="166"/>
        <v>0</v>
      </c>
      <c r="W516" s="34">
        <f t="shared" si="167"/>
        <v>0.47430680664062497</v>
      </c>
      <c r="X516" s="34">
        <f t="shared" si="168"/>
        <v>0.49902343749999994</v>
      </c>
      <c r="Y516" s="34">
        <f t="shared" si="169"/>
        <v>0.54336166992187496</v>
      </c>
      <c r="Z516" s="35">
        <f t="shared" si="170"/>
        <v>127</v>
      </c>
      <c r="AA516" s="35">
        <f t="shared" si="171"/>
        <v>127</v>
      </c>
      <c r="AB516" s="35">
        <f t="shared" si="172"/>
        <v>127</v>
      </c>
      <c r="AC516" s="35">
        <f t="shared" si="173"/>
        <v>187</v>
      </c>
      <c r="AD516" s="35">
        <f t="shared" si="174"/>
        <v>187</v>
      </c>
      <c r="AE516" s="36">
        <f t="shared" si="175"/>
        <v>187</v>
      </c>
    </row>
    <row r="517" spans="1:31" x14ac:dyDescent="0.25">
      <c r="A517" s="56">
        <v>512</v>
      </c>
      <c r="C517" s="32">
        <f t="shared" si="154"/>
        <v>76.069261014155572</v>
      </c>
      <c r="D517" s="33">
        <f>IF(INDEX('Sample Input'!$C$9:$P$9,MATCH(C517,'Sample Input'!$C$9:$P$9,1))&gt;=20,FORECAST(C517,INDEX('Sample Input'!$C$10:$P$10,MATCH(C517,'Sample Input'!$C$9:$P$9,1)-1):INDEX('Sample Input'!$C$10:$P$10,MATCH(C517,'Sample Input'!$C$9:$P$9,1)),INDEX('Sample Input'!$C$9:$P$9,MATCH(C517,'Sample Input'!$C$9:$P$9,1)-1):INDEX('Sample Input'!$C$9:$P$9,MATCH(C517,'Sample Input'!$C$9:$P$9,1))),FORECAST(C517,INDEX('Sample Input'!$C$10:$P$10,MATCH(C517,'Sample Input'!$C$9:$P$9,1)):INDEX('Sample Input'!$C$10:$P$10,MATCH(C517,'Sample Input'!$C$9:$P$9,1)+1),INDEX('Sample Input'!$C$9:$P$9,MATCH(C517,'Sample Input'!$C$9:$P$9,1)):INDEX('Sample Input'!$C$9:$P$9,MATCH(C517,'Sample Input'!$C$9:$P$9,1)+1)))</f>
        <v>0</v>
      </c>
      <c r="E517" s="33">
        <f>IF(INDEX('Sample Input'!$C$9:$P$9,MATCH(C517,'Sample Input'!$C$9:$P$9,1))&gt;=20,FORECAST(C517,INDEX('Sample Input'!$C$11:$P$11,MATCH(C517,'Sample Input'!$C$9:$P$9,1)-1):INDEX('Sample Input'!$C$11:$P$11,MATCH(C517,'Sample Input'!$C$9:$P$9,1)),INDEX('Sample Input'!$C$9:$P$9,MATCH(C517,'Sample Input'!$C$9:$P$9,1)-1):INDEX('Sample Input'!$C$9:$P$9,MATCH(C517,'Sample Input'!$C$9:$P$9,1))),FORECAST(C517,INDEX('Sample Input'!$C$11:$P$11,MATCH(C517,'Sample Input'!$C$9:$P$9,1)):INDEX('Sample Input'!$C$11:$P$11,MATCH(C517,'Sample Input'!$C$9:$P$9,1)+1),INDEX('Sample Input'!$C$9:$P$9,MATCH(C517,'Sample Input'!$C$9:$P$9,1)):INDEX('Sample Input'!$C$9:$P$9,MATCH(C517,'Sample Input'!$C$9:$P$9,1)+1)))</f>
        <v>0</v>
      </c>
      <c r="F517" s="34">
        <f t="shared" si="155"/>
        <v>0.47523500000000013</v>
      </c>
      <c r="G517" s="34">
        <f t="shared" si="156"/>
        <v>0.50000000000000011</v>
      </c>
      <c r="H517" s="34">
        <f t="shared" si="157"/>
        <v>0.54442500000000016</v>
      </c>
      <c r="I517" s="35">
        <f t="shared" si="158"/>
        <v>127</v>
      </c>
      <c r="J517" s="35">
        <f t="shared" si="159"/>
        <v>128</v>
      </c>
      <c r="K517" s="35">
        <f t="shared" si="160"/>
        <v>128</v>
      </c>
      <c r="L517" s="35">
        <f t="shared" si="161"/>
        <v>188</v>
      </c>
      <c r="M517" s="35">
        <f t="shared" si="162"/>
        <v>188</v>
      </c>
      <c r="N517" s="36">
        <f t="shared" si="163"/>
        <v>188</v>
      </c>
      <c r="P517" s="48">
        <f>IF(INDEX('Sample Input'!$C$6:$P$6,MATCH(C517,'Sample Input'!$C$9:$P$9,1))&gt;='Sample Input'!$O$9,FORECAST(C517,INDEX('Sample Input'!$C$6:$P$6,MATCH(C517,'Sample Input'!$C$9:$P$9,1)-1):INDEX('Sample Input'!$C$6:$P$6,MATCH(C517,'Sample Input'!$C$9:$P$9,1)),INDEX('Sample Input'!$C$9:$P$9,MATCH(C517,'Sample Input'!$C$9:$P$9,1)-1):INDEX('Sample Input'!$C$9:$P$9,MATCH(C517,'Sample Input'!$C$9:$P$9,1))),FORECAST(C517,INDEX('Sample Input'!$C$6:$P$6,MATCH(C517,'Sample Input'!$C$9:$P$9,1)):INDEX('Sample Input'!$C$6:$P$6,MATCH(C517,'Sample Input'!$C$9:$P$9,1)+1),INDEX('Sample Input'!$C$9:$P$9,MATCH(C517,'Sample Input'!$C$9:$P$9,1)):INDEX('Sample Input'!$C$9:$P$9,MATCH(C517,'Sample Input'!$C$9:$P$9,1)+1)))</f>
        <v>76.069261014155572</v>
      </c>
      <c r="Q517" s="49">
        <f>IF(INDEX('Sample Input'!$C$9:$P$9,MATCH(C517,'Sample Input'!$C$9:$P$9,1))&gt;=20,FORECAST(C517,INDEX('Sample Input'!$C$7:$P$7,MATCH(C517,'Sample Input'!$C$9:$P$9,1)-1):INDEX('Sample Input'!$C$7:$P$7,MATCH(C517,'Sample Input'!$C$9:$P$9,1)),INDEX('Sample Input'!$C$9:$P$9,MATCH(C517,'Sample Input'!$C$9:$P$9,1)-1):INDEX('Sample Input'!$C$9:$P$9,MATCH(C517,'Sample Input'!$C$9:$P$9,1))),FORECAST(C517,INDEX('Sample Input'!$C$7:$P$7,MATCH(C517,'Sample Input'!$C$9:$P$9,1)):INDEX('Sample Input'!$C$7:$P$7,MATCH(C517,'Sample Input'!$C$9:$P$9,1)+1),INDEX('Sample Input'!$C$9:$P$9,MATCH(C517,'Sample Input'!$C$9:$P$9,1)):INDEX('Sample Input'!$C$9:$P$9,MATCH(C517,'Sample Input'!$C$9:$P$9,1)+1)))</f>
        <v>0</v>
      </c>
      <c r="R517" s="50">
        <f>IF(INDEX('Sample Input'!$C$9:$P$9,MATCH(C517,'Sample Input'!$C$9:$P$9,1))&gt;=20,FORECAST(C517,INDEX('Sample Input'!$C$8:$P$8,MATCH(C517,'Sample Input'!$C$9:$P$9,1)-1):INDEX('Sample Input'!$C$8:$P$8,MATCH(C517,'Sample Input'!$C$9:$P$9,1)),INDEX('Sample Input'!$C$9:$P$9,MATCH(C517,'Sample Input'!$C$9:$P$9,1)-1):INDEX('Sample Input'!$C$9:$P$9,MATCH(C517,'Sample Input'!$C$9:$P$9,1))),FORECAST(C517,INDEX('Sample Input'!$C$8:$P$8,MATCH(C517,'Sample Input'!$C$9:$P$9,1)):INDEX('Sample Input'!$C$8:$P$8,MATCH(C517,'Sample Input'!$C$9:$P$9,1)+1),INDEX('Sample Input'!$C$9:$P$9,MATCH(C517,'Sample Input'!$C$9:$P$9,1)):INDEX('Sample Input'!$C$9:$P$9,MATCH(C517,'Sample Input'!$C$9:$P$9,1)+1)))</f>
        <v>0</v>
      </c>
      <c r="T517" s="32">
        <f t="shared" si="164"/>
        <v>76.069261014155572</v>
      </c>
      <c r="U517" s="33">
        <f t="shared" si="165"/>
        <v>0</v>
      </c>
      <c r="V517" s="33">
        <f t="shared" si="166"/>
        <v>0</v>
      </c>
      <c r="W517" s="34">
        <f t="shared" si="167"/>
        <v>0.47523500000000013</v>
      </c>
      <c r="X517" s="34">
        <f t="shared" si="168"/>
        <v>0.50000000000000011</v>
      </c>
      <c r="Y517" s="34">
        <f t="shared" si="169"/>
        <v>0.54442500000000016</v>
      </c>
      <c r="Z517" s="35">
        <f t="shared" si="170"/>
        <v>127</v>
      </c>
      <c r="AA517" s="35">
        <f t="shared" si="171"/>
        <v>128</v>
      </c>
      <c r="AB517" s="35">
        <f t="shared" si="172"/>
        <v>128</v>
      </c>
      <c r="AC517" s="35">
        <f t="shared" si="173"/>
        <v>188</v>
      </c>
      <c r="AD517" s="35">
        <f t="shared" si="174"/>
        <v>188</v>
      </c>
      <c r="AE517" s="36">
        <f t="shared" si="175"/>
        <v>188</v>
      </c>
    </row>
    <row r="518" spans="1:31" x14ac:dyDescent="0.25">
      <c r="A518" s="56">
        <v>513</v>
      </c>
      <c r="C518" s="32">
        <f t="shared" ref="C518:C581" si="176">IF(A518/1024&lt;0.008856,903.3*A518/1024,116*POWER(A518/1024,1/3)-16)</f>
        <v>76.129162957543926</v>
      </c>
      <c r="D518" s="33">
        <f>IF(INDEX('Sample Input'!$C$9:$P$9,MATCH(C518,'Sample Input'!$C$9:$P$9,1))&gt;=20,FORECAST(C518,INDEX('Sample Input'!$C$10:$P$10,MATCH(C518,'Sample Input'!$C$9:$P$9,1)-1):INDEX('Sample Input'!$C$10:$P$10,MATCH(C518,'Sample Input'!$C$9:$P$9,1)),INDEX('Sample Input'!$C$9:$P$9,MATCH(C518,'Sample Input'!$C$9:$P$9,1)-1):INDEX('Sample Input'!$C$9:$P$9,MATCH(C518,'Sample Input'!$C$9:$P$9,1))),FORECAST(C518,INDEX('Sample Input'!$C$10:$P$10,MATCH(C518,'Sample Input'!$C$9:$P$9,1)):INDEX('Sample Input'!$C$10:$P$10,MATCH(C518,'Sample Input'!$C$9:$P$9,1)+1),INDEX('Sample Input'!$C$9:$P$9,MATCH(C518,'Sample Input'!$C$9:$P$9,1)):INDEX('Sample Input'!$C$9:$P$9,MATCH(C518,'Sample Input'!$C$9:$P$9,1)+1)))</f>
        <v>0</v>
      </c>
      <c r="E518" s="33">
        <f>IF(INDEX('Sample Input'!$C$9:$P$9,MATCH(C518,'Sample Input'!$C$9:$P$9,1))&gt;=20,FORECAST(C518,INDEX('Sample Input'!$C$11:$P$11,MATCH(C518,'Sample Input'!$C$9:$P$9,1)-1):INDEX('Sample Input'!$C$11:$P$11,MATCH(C518,'Sample Input'!$C$9:$P$9,1)),INDEX('Sample Input'!$C$9:$P$9,MATCH(C518,'Sample Input'!$C$9:$P$9,1)-1):INDEX('Sample Input'!$C$9:$P$9,MATCH(C518,'Sample Input'!$C$9:$P$9,1))),FORECAST(C518,INDEX('Sample Input'!$C$11:$P$11,MATCH(C518,'Sample Input'!$C$9:$P$9,1)):INDEX('Sample Input'!$C$11:$P$11,MATCH(C518,'Sample Input'!$C$9:$P$9,1)+1),INDEX('Sample Input'!$C$9:$P$9,MATCH(C518,'Sample Input'!$C$9:$P$9,1)):INDEX('Sample Input'!$C$9:$P$9,MATCH(C518,'Sample Input'!$C$9:$P$9,1)+1)))</f>
        <v>0</v>
      </c>
      <c r="F518" s="34">
        <f t="shared" ref="F518:F581" si="177">IF(POWER(((D518/500)+((C518+16)/116)),3)&gt;0.008856,POWER(((D518/500)+((C518+16)/116)),3)*0.95047,(116*D518/500+C518)/903.3*0.95047)</f>
        <v>0.47616319335937501</v>
      </c>
      <c r="G518" s="34">
        <f t="shared" ref="G518:G581" si="178">IF(C518&gt;903.3*0.008856,POWER((C518+16)/116,3),C518/903.3)</f>
        <v>0.5009765625</v>
      </c>
      <c r="H518" s="34">
        <f t="shared" ref="H518:H581" si="179">IF(POWER((C518+16)/116-E518/200,3)&gt;0.008856,POWER((C518+16)/116-E518/200,3)*1.08885,((C518+16-116*E518/200)-16)/903.3*1.08883)</f>
        <v>0.54548833007812503</v>
      </c>
      <c r="I518" s="35">
        <f t="shared" ref="I518:I581" si="180">IF(ROUNDDOWN((3.2404542*F518-1.5371385*G518-0.4985314*H518)*255+0.5,0)&lt;0,0,IF(ROUNDDOWN((3.2404542*F518-1.5371385*G518-0.4985314*H518)*255+0.5,0)&gt;255,255,ROUNDDOWN((3.2404542*F518-1.5371385*G518-0.4985314*H518)*255+0.5,0)))</f>
        <v>128</v>
      </c>
      <c r="J518" s="35">
        <f t="shared" ref="J518:J581" si="181">IF(ROUNDDOWN((-0.96926*F518+1.8760108*G518+0.041556*H518)*255+0.5,0)&lt;0,0,IF(ROUNDDOWN((-0.96926*F518+1.8760108*G518+0.041556*H518)*255+0.5,0)&gt;255,255,ROUNDDOWN((-0.96926*F518+1.8760108*G518+0.041556*H518)*255+0.5,0)))</f>
        <v>128</v>
      </c>
      <c r="K518" s="35">
        <f t="shared" ref="K518:K581" si="182">IF(ROUNDDOWN((0.0556434*F518-0.2040259*G518+1.0572252*H518)*255+0.5,0)&lt;0,0,IF(ROUNDDOWN((0.0556434*F518-0.2040259*G518+1.0572252*H518)*255+0.5,0)&gt;255,255,ROUNDDOWN((0.0556434*F518-0.2040259*G518+1.0572252*H518)*255+0.5,0)))</f>
        <v>128</v>
      </c>
      <c r="L518" s="35">
        <f t="shared" ref="L518:L581" si="183">IF(3.2404542*F518-1.5371385*G518-0.4985314*H518&lt;0.0031308,IF(ROUNDDOWN((12.92*(3.2404542*F518-1.5371385*G518-0.4985314*H518))*255+0.5,0)&lt;0,0,ROUNDDOWN((12.92*(3.2404542*F518-1.5371385*G518-0.4985314*H518))*255+0.5,0)),IF(ROUNDDOWN((1.055*POWER(3.2404542*F518-1.5371385*G518-0.4985314*H518, 1/2.4)-0.055)*255+0.5, 0)&gt;255,255,ROUNDDOWN((1.055*POWER(3.2404542*F518-1.5371385*G518-0.4985314*H518, 1/2.4)-0.055)*255+0.5, 0)))</f>
        <v>188</v>
      </c>
      <c r="M518" s="35">
        <f t="shared" ref="M518:M581" si="184">IF((-0.96926*F518+1.8760108*G518+0.041556*H518)&lt;0.0031308,IF(ROUNDDOWN((12.92*(-0.96926*F518+1.8760108*G518+0.041556*H518))*255+0.5,0)&lt;0,0,ROUNDDOWN((12.92*(-0.96926*F518+1.8760108*G518+0.041556*H518))*255+0.5,0)),IF(ROUNDDOWN((1.055*POWER((-0.96926*F518+1.8760108*G518+0.041556*H518), 1/2.4)-0.055)*255+0.5, 0)&gt;255,255,ROUNDDOWN((1.055*POWER((-0.96926*F518+1.8760108*G518+0.041556*H518), 1/2.4)-0.055)*255+0.5, 0)))</f>
        <v>188</v>
      </c>
      <c r="N518" s="36">
        <f t="shared" ref="N518:N581" si="185">IF((0.0556434*F518-0.2040259*G518+1.0572252*H518)&lt;0.0031308,IF(ROUNDDOWN((12.92*(0.0556434*F518-0.2040259*G518+1.0572252*H518))*255+0.5,0)&lt;0,0,ROUNDDOWN((12.92*(0.0556434*F518-0.2040259*G518+1.0572252*H518))*255+0.5,0)),IF(ROUNDDOWN((1.055*POWER((0.0556434*F518-0.2040259*G518+1.0572252*H518),1/2.4)-0.055)*255+0.5,0)&gt;255,255,ROUNDDOWN((1.055*POWER((0.0556434*F518-0.2040259*G518+1.0572252*H518),1/2.4)-0.055)*255+0.5,0)))</f>
        <v>188</v>
      </c>
      <c r="P518" s="48">
        <f>IF(INDEX('Sample Input'!$C$6:$P$6,MATCH(C518,'Sample Input'!$C$9:$P$9,1))&gt;='Sample Input'!$O$9,FORECAST(C518,INDEX('Sample Input'!$C$6:$P$6,MATCH(C518,'Sample Input'!$C$9:$P$9,1)-1):INDEX('Sample Input'!$C$6:$P$6,MATCH(C518,'Sample Input'!$C$9:$P$9,1)),INDEX('Sample Input'!$C$9:$P$9,MATCH(C518,'Sample Input'!$C$9:$P$9,1)-1):INDEX('Sample Input'!$C$9:$P$9,MATCH(C518,'Sample Input'!$C$9:$P$9,1))),FORECAST(C518,INDEX('Sample Input'!$C$6:$P$6,MATCH(C518,'Sample Input'!$C$9:$P$9,1)):INDEX('Sample Input'!$C$6:$P$6,MATCH(C518,'Sample Input'!$C$9:$P$9,1)+1),INDEX('Sample Input'!$C$9:$P$9,MATCH(C518,'Sample Input'!$C$9:$P$9,1)):INDEX('Sample Input'!$C$9:$P$9,MATCH(C518,'Sample Input'!$C$9:$P$9,1)+1)))</f>
        <v>76.129162957543926</v>
      </c>
      <c r="Q518" s="49">
        <f>IF(INDEX('Sample Input'!$C$9:$P$9,MATCH(C518,'Sample Input'!$C$9:$P$9,1))&gt;=20,FORECAST(C518,INDEX('Sample Input'!$C$7:$P$7,MATCH(C518,'Sample Input'!$C$9:$P$9,1)-1):INDEX('Sample Input'!$C$7:$P$7,MATCH(C518,'Sample Input'!$C$9:$P$9,1)),INDEX('Sample Input'!$C$9:$P$9,MATCH(C518,'Sample Input'!$C$9:$P$9,1)-1):INDEX('Sample Input'!$C$9:$P$9,MATCH(C518,'Sample Input'!$C$9:$P$9,1))),FORECAST(C518,INDEX('Sample Input'!$C$7:$P$7,MATCH(C518,'Sample Input'!$C$9:$P$9,1)):INDEX('Sample Input'!$C$7:$P$7,MATCH(C518,'Sample Input'!$C$9:$P$9,1)+1),INDEX('Sample Input'!$C$9:$P$9,MATCH(C518,'Sample Input'!$C$9:$P$9,1)):INDEX('Sample Input'!$C$9:$P$9,MATCH(C518,'Sample Input'!$C$9:$P$9,1)+1)))</f>
        <v>0</v>
      </c>
      <c r="R518" s="50">
        <f>IF(INDEX('Sample Input'!$C$9:$P$9,MATCH(C518,'Sample Input'!$C$9:$P$9,1))&gt;=20,FORECAST(C518,INDEX('Sample Input'!$C$8:$P$8,MATCH(C518,'Sample Input'!$C$9:$P$9,1)-1):INDEX('Sample Input'!$C$8:$P$8,MATCH(C518,'Sample Input'!$C$9:$P$9,1)),INDEX('Sample Input'!$C$9:$P$9,MATCH(C518,'Sample Input'!$C$9:$P$9,1)-1):INDEX('Sample Input'!$C$9:$P$9,MATCH(C518,'Sample Input'!$C$9:$P$9,1))),FORECAST(C518,INDEX('Sample Input'!$C$8:$P$8,MATCH(C518,'Sample Input'!$C$9:$P$9,1)):INDEX('Sample Input'!$C$8:$P$8,MATCH(C518,'Sample Input'!$C$9:$P$9,1)+1),INDEX('Sample Input'!$C$9:$P$9,MATCH(C518,'Sample Input'!$C$9:$P$9,1)):INDEX('Sample Input'!$C$9:$P$9,MATCH(C518,'Sample Input'!$C$9:$P$9,1)+1)))</f>
        <v>0</v>
      </c>
      <c r="T518" s="32">
        <f t="shared" ref="T518:T581" si="186">(1-$T$2/100)*C518+($T$2/100)*P518</f>
        <v>76.129162957543926</v>
      </c>
      <c r="U518" s="33">
        <f t="shared" ref="U518:U581" si="187">($T$2/100)*(Q518-D518)</f>
        <v>0</v>
      </c>
      <c r="V518" s="33">
        <f t="shared" ref="V518:V581" si="188">($T$2/100)*(R518-E518)</f>
        <v>0</v>
      </c>
      <c r="W518" s="34">
        <f t="shared" ref="W518:W581" si="189">IF(POWER(((U518/500)+((T518+16)/116)),3)&gt;0.008856,POWER(((U518/500)+((T518+16)/116)),3)*0.95047,(116*U518/500+T518)/903.3*0.95047)</f>
        <v>0.47616319335937501</v>
      </c>
      <c r="X518" s="34">
        <f t="shared" ref="X518:X581" si="190">IF(T518&gt;903.3*0.008856,POWER((T518+16)/116,3),T518/903.3)</f>
        <v>0.5009765625</v>
      </c>
      <c r="Y518" s="34">
        <f t="shared" ref="Y518:Y581" si="191">IF(POWER((T518+16)/116-V518/200,3)&gt;0.008856,POWER((T518+16)/116-V518/200,3)*1.08885,((T518+16-116*V518/200)-16)/903.3*1.08883)</f>
        <v>0.54548833007812503</v>
      </c>
      <c r="Z518" s="35">
        <f t="shared" ref="Z518:Z581" si="192">IF(ROUNDDOWN((3.2404542*W518-1.5371385*X518-0.4985314*Y518)*255+0.5,0)&lt;0,0,IF(ROUNDDOWN((3.2404542*W518-1.5371385*X518-0.4985314*Y518)*255+0.5,0)&gt;255,255,ROUNDDOWN((3.2404542*W518-1.5371385*X518-0.4985314*Y518)*255+0.5,0)))</f>
        <v>128</v>
      </c>
      <c r="AA518" s="35">
        <f t="shared" ref="AA518:AA581" si="193">IF(ROUNDDOWN((-0.96926*W518+1.8760108*X518+0.041556*Y518)*255+0.5,0)&lt;0,0,IF(ROUNDDOWN((-0.96926*W518+1.8760108*X518+0.041556*Y518)*255+0.5,0)&gt;255,255,ROUNDDOWN((-0.96926*W518+1.8760108*X518+0.041556*Y518)*255+0.5,0)))</f>
        <v>128</v>
      </c>
      <c r="AB518" s="35">
        <f t="shared" ref="AB518:AB581" si="194">IF(ROUNDDOWN((0.0556434*W518-0.2040259*X518+1.0572252*Y518)*255+0.5,0)&lt;0,0,IF(ROUNDDOWN((0.0556434*W518-0.2040259*X518+1.0572252*Y518)*255+0.5,0)&gt;255,255,ROUNDDOWN((0.0556434*W518-0.2040259*X518+1.0572252*Y518)*255+0.5,0)))</f>
        <v>128</v>
      </c>
      <c r="AC518" s="35">
        <f t="shared" ref="AC518:AC581" si="195">IF(3.2404542*W518-1.5371385*X518-0.4985314*Y518&lt;0.0031308,IF(ROUNDDOWN((12.92*(3.2404542*W518-1.5371385*X518-0.4985314*Y518))*255+0.5,0)&lt;0,0,ROUNDDOWN((12.92*(3.2404542*W518-1.5371385*X518-0.4985314*Y518))*255+0.5,0)),IF(ROUNDDOWN((1.055*POWER(3.2404542*W518-1.5371385*X518-0.4985314*Y518, 1/2.4)-0.055)*255+0.5, 0)&gt;255,255,ROUNDDOWN((1.055*POWER(3.2404542*W518-1.5371385*X518-0.4985314*Y518, 1/2.4)-0.055)*255+0.5, 0)))</f>
        <v>188</v>
      </c>
      <c r="AD518" s="35">
        <f t="shared" ref="AD518:AD581" si="196">IF((-0.96926*W518+1.8760108*X518+0.041556*Y518)&lt;0.0031308,IF(ROUNDDOWN((12.92*(-0.96926*W518+1.8760108*X518+0.041556*Y518))*255+0.5,0)&lt;0,0,ROUNDDOWN((12.92*(-0.96926*W518+1.8760108*X518+0.041556*Y518))*255+0.5,0)),IF(ROUNDDOWN((1.055*POWER((-0.96926*W518+1.8760108*X518+0.041556*Y518), 1/2.4)-0.055)*255+0.5, 0)&gt;255,255,ROUNDDOWN((1.055*POWER((-0.96926*W518+1.8760108*X518+0.041556*Y518), 1/2.4)-0.055)*255+0.5, 0)))</f>
        <v>188</v>
      </c>
      <c r="AE518" s="36">
        <f t="shared" ref="AE518:AE581" si="197">IF((0.0556434*W518-0.2040259*X518+1.0572252*Y518)&lt;0.0031308,IF(ROUNDDOWN((12.92*(0.0556434*W518-0.2040259*X518+1.0572252*Y518))*255+0.5,0)&lt;0,0,ROUNDDOWN((12.92*(0.0556434*W518-0.2040259*X518+1.0572252*Y518))*255+0.5,0)),IF(ROUNDDOWN((1.055*POWER((0.0556434*W518-0.2040259*X518+1.0572252*Y518),1/2.4)-0.055)*255+0.5,0)&gt;255,255,ROUNDDOWN((1.055*POWER((0.0556434*W518-0.2040259*X518+1.0572252*Y518),1/2.4)-0.055)*255+0.5,0)))</f>
        <v>188</v>
      </c>
    </row>
    <row r="519" spans="1:31" x14ac:dyDescent="0.25">
      <c r="A519" s="56">
        <v>514</v>
      </c>
      <c r="C519" s="32">
        <f t="shared" si="176"/>
        <v>76.188987106145902</v>
      </c>
      <c r="D519" s="33">
        <f>IF(INDEX('Sample Input'!$C$9:$P$9,MATCH(C519,'Sample Input'!$C$9:$P$9,1))&gt;=20,FORECAST(C519,INDEX('Sample Input'!$C$10:$P$10,MATCH(C519,'Sample Input'!$C$9:$P$9,1)-1):INDEX('Sample Input'!$C$10:$P$10,MATCH(C519,'Sample Input'!$C$9:$P$9,1)),INDEX('Sample Input'!$C$9:$P$9,MATCH(C519,'Sample Input'!$C$9:$P$9,1)-1):INDEX('Sample Input'!$C$9:$P$9,MATCH(C519,'Sample Input'!$C$9:$P$9,1))),FORECAST(C519,INDEX('Sample Input'!$C$10:$P$10,MATCH(C519,'Sample Input'!$C$9:$P$9,1)):INDEX('Sample Input'!$C$10:$P$10,MATCH(C519,'Sample Input'!$C$9:$P$9,1)+1),INDEX('Sample Input'!$C$9:$P$9,MATCH(C519,'Sample Input'!$C$9:$P$9,1)):INDEX('Sample Input'!$C$9:$P$9,MATCH(C519,'Sample Input'!$C$9:$P$9,1)+1)))</f>
        <v>0</v>
      </c>
      <c r="E519" s="33">
        <f>IF(INDEX('Sample Input'!$C$9:$P$9,MATCH(C519,'Sample Input'!$C$9:$P$9,1))&gt;=20,FORECAST(C519,INDEX('Sample Input'!$C$11:$P$11,MATCH(C519,'Sample Input'!$C$9:$P$9,1)-1):INDEX('Sample Input'!$C$11:$P$11,MATCH(C519,'Sample Input'!$C$9:$P$9,1)),INDEX('Sample Input'!$C$9:$P$9,MATCH(C519,'Sample Input'!$C$9:$P$9,1)-1):INDEX('Sample Input'!$C$9:$P$9,MATCH(C519,'Sample Input'!$C$9:$P$9,1))),FORECAST(C519,INDEX('Sample Input'!$C$11:$P$11,MATCH(C519,'Sample Input'!$C$9:$P$9,1)):INDEX('Sample Input'!$C$11:$P$11,MATCH(C519,'Sample Input'!$C$9:$P$9,1)+1),INDEX('Sample Input'!$C$9:$P$9,MATCH(C519,'Sample Input'!$C$9:$P$9,1)):INDEX('Sample Input'!$C$9:$P$9,MATCH(C519,'Sample Input'!$C$9:$P$9,1)+1)))</f>
        <v>0</v>
      </c>
      <c r="F519" s="34">
        <f t="shared" si="177"/>
        <v>0.4770913867187499</v>
      </c>
      <c r="G519" s="34">
        <f t="shared" si="178"/>
        <v>0.50195312499999989</v>
      </c>
      <c r="H519" s="34">
        <f t="shared" si="179"/>
        <v>0.5465516601562499</v>
      </c>
      <c r="I519" s="35">
        <f t="shared" si="180"/>
        <v>128</v>
      </c>
      <c r="J519" s="35">
        <f t="shared" si="181"/>
        <v>128</v>
      </c>
      <c r="K519" s="35">
        <f t="shared" si="182"/>
        <v>128</v>
      </c>
      <c r="L519" s="35">
        <f t="shared" si="183"/>
        <v>188</v>
      </c>
      <c r="M519" s="35">
        <f t="shared" si="184"/>
        <v>188</v>
      </c>
      <c r="N519" s="36">
        <f t="shared" si="185"/>
        <v>188</v>
      </c>
      <c r="P519" s="48">
        <f>IF(INDEX('Sample Input'!$C$6:$P$6,MATCH(C519,'Sample Input'!$C$9:$P$9,1))&gt;='Sample Input'!$O$9,FORECAST(C519,INDEX('Sample Input'!$C$6:$P$6,MATCH(C519,'Sample Input'!$C$9:$P$9,1)-1):INDEX('Sample Input'!$C$6:$P$6,MATCH(C519,'Sample Input'!$C$9:$P$9,1)),INDEX('Sample Input'!$C$9:$P$9,MATCH(C519,'Sample Input'!$C$9:$P$9,1)-1):INDEX('Sample Input'!$C$9:$P$9,MATCH(C519,'Sample Input'!$C$9:$P$9,1))),FORECAST(C519,INDEX('Sample Input'!$C$6:$P$6,MATCH(C519,'Sample Input'!$C$9:$P$9,1)):INDEX('Sample Input'!$C$6:$P$6,MATCH(C519,'Sample Input'!$C$9:$P$9,1)+1),INDEX('Sample Input'!$C$9:$P$9,MATCH(C519,'Sample Input'!$C$9:$P$9,1)):INDEX('Sample Input'!$C$9:$P$9,MATCH(C519,'Sample Input'!$C$9:$P$9,1)+1)))</f>
        <v>76.188987106145902</v>
      </c>
      <c r="Q519" s="49">
        <f>IF(INDEX('Sample Input'!$C$9:$P$9,MATCH(C519,'Sample Input'!$C$9:$P$9,1))&gt;=20,FORECAST(C519,INDEX('Sample Input'!$C$7:$P$7,MATCH(C519,'Sample Input'!$C$9:$P$9,1)-1):INDEX('Sample Input'!$C$7:$P$7,MATCH(C519,'Sample Input'!$C$9:$P$9,1)),INDEX('Sample Input'!$C$9:$P$9,MATCH(C519,'Sample Input'!$C$9:$P$9,1)-1):INDEX('Sample Input'!$C$9:$P$9,MATCH(C519,'Sample Input'!$C$9:$P$9,1))),FORECAST(C519,INDEX('Sample Input'!$C$7:$P$7,MATCH(C519,'Sample Input'!$C$9:$P$9,1)):INDEX('Sample Input'!$C$7:$P$7,MATCH(C519,'Sample Input'!$C$9:$P$9,1)+1),INDEX('Sample Input'!$C$9:$P$9,MATCH(C519,'Sample Input'!$C$9:$P$9,1)):INDEX('Sample Input'!$C$9:$P$9,MATCH(C519,'Sample Input'!$C$9:$P$9,1)+1)))</f>
        <v>0</v>
      </c>
      <c r="R519" s="50">
        <f>IF(INDEX('Sample Input'!$C$9:$P$9,MATCH(C519,'Sample Input'!$C$9:$P$9,1))&gt;=20,FORECAST(C519,INDEX('Sample Input'!$C$8:$P$8,MATCH(C519,'Sample Input'!$C$9:$P$9,1)-1):INDEX('Sample Input'!$C$8:$P$8,MATCH(C519,'Sample Input'!$C$9:$P$9,1)),INDEX('Sample Input'!$C$9:$P$9,MATCH(C519,'Sample Input'!$C$9:$P$9,1)-1):INDEX('Sample Input'!$C$9:$P$9,MATCH(C519,'Sample Input'!$C$9:$P$9,1))),FORECAST(C519,INDEX('Sample Input'!$C$8:$P$8,MATCH(C519,'Sample Input'!$C$9:$P$9,1)):INDEX('Sample Input'!$C$8:$P$8,MATCH(C519,'Sample Input'!$C$9:$P$9,1)+1),INDEX('Sample Input'!$C$9:$P$9,MATCH(C519,'Sample Input'!$C$9:$P$9,1)):INDEX('Sample Input'!$C$9:$P$9,MATCH(C519,'Sample Input'!$C$9:$P$9,1)+1)))</f>
        <v>0</v>
      </c>
      <c r="T519" s="32">
        <f t="shared" si="186"/>
        <v>76.188987106145902</v>
      </c>
      <c r="U519" s="33">
        <f t="shared" si="187"/>
        <v>0</v>
      </c>
      <c r="V519" s="33">
        <f t="shared" si="188"/>
        <v>0</v>
      </c>
      <c r="W519" s="34">
        <f t="shared" si="189"/>
        <v>0.4770913867187499</v>
      </c>
      <c r="X519" s="34">
        <f t="shared" si="190"/>
        <v>0.50195312499999989</v>
      </c>
      <c r="Y519" s="34">
        <f t="shared" si="191"/>
        <v>0.5465516601562499</v>
      </c>
      <c r="Z519" s="35">
        <f t="shared" si="192"/>
        <v>128</v>
      </c>
      <c r="AA519" s="35">
        <f t="shared" si="193"/>
        <v>128</v>
      </c>
      <c r="AB519" s="35">
        <f t="shared" si="194"/>
        <v>128</v>
      </c>
      <c r="AC519" s="35">
        <f t="shared" si="195"/>
        <v>188</v>
      </c>
      <c r="AD519" s="35">
        <f t="shared" si="196"/>
        <v>188</v>
      </c>
      <c r="AE519" s="36">
        <f t="shared" si="197"/>
        <v>188</v>
      </c>
    </row>
    <row r="520" spans="1:31" x14ac:dyDescent="0.25">
      <c r="A520" s="56">
        <v>515</v>
      </c>
      <c r="C520" s="32">
        <f t="shared" si="176"/>
        <v>76.248733712051177</v>
      </c>
      <c r="D520" s="33">
        <f>IF(INDEX('Sample Input'!$C$9:$P$9,MATCH(C520,'Sample Input'!$C$9:$P$9,1))&gt;=20,FORECAST(C520,INDEX('Sample Input'!$C$10:$P$10,MATCH(C520,'Sample Input'!$C$9:$P$9,1)-1):INDEX('Sample Input'!$C$10:$P$10,MATCH(C520,'Sample Input'!$C$9:$P$9,1)),INDEX('Sample Input'!$C$9:$P$9,MATCH(C520,'Sample Input'!$C$9:$P$9,1)-1):INDEX('Sample Input'!$C$9:$P$9,MATCH(C520,'Sample Input'!$C$9:$P$9,1))),FORECAST(C520,INDEX('Sample Input'!$C$10:$P$10,MATCH(C520,'Sample Input'!$C$9:$P$9,1)):INDEX('Sample Input'!$C$10:$P$10,MATCH(C520,'Sample Input'!$C$9:$P$9,1)+1),INDEX('Sample Input'!$C$9:$P$9,MATCH(C520,'Sample Input'!$C$9:$P$9,1)):INDEX('Sample Input'!$C$9:$P$9,MATCH(C520,'Sample Input'!$C$9:$P$9,1)+1)))</f>
        <v>0</v>
      </c>
      <c r="E520" s="33">
        <f>IF(INDEX('Sample Input'!$C$9:$P$9,MATCH(C520,'Sample Input'!$C$9:$P$9,1))&gt;=20,FORECAST(C520,INDEX('Sample Input'!$C$11:$P$11,MATCH(C520,'Sample Input'!$C$9:$P$9,1)-1):INDEX('Sample Input'!$C$11:$P$11,MATCH(C520,'Sample Input'!$C$9:$P$9,1)),INDEX('Sample Input'!$C$9:$P$9,MATCH(C520,'Sample Input'!$C$9:$P$9,1)-1):INDEX('Sample Input'!$C$9:$P$9,MATCH(C520,'Sample Input'!$C$9:$P$9,1))),FORECAST(C520,INDEX('Sample Input'!$C$11:$P$11,MATCH(C520,'Sample Input'!$C$9:$P$9,1)):INDEX('Sample Input'!$C$11:$P$11,MATCH(C520,'Sample Input'!$C$9:$P$9,1)+1),INDEX('Sample Input'!$C$9:$P$9,MATCH(C520,'Sample Input'!$C$9:$P$9,1)):INDEX('Sample Input'!$C$9:$P$9,MATCH(C520,'Sample Input'!$C$9:$P$9,1)+1)))</f>
        <v>0</v>
      </c>
      <c r="F520" s="34">
        <f t="shared" si="177"/>
        <v>0.47801958007812512</v>
      </c>
      <c r="G520" s="34">
        <f t="shared" si="178"/>
        <v>0.50292968750000011</v>
      </c>
      <c r="H520" s="34">
        <f t="shared" si="179"/>
        <v>0.54761499023437521</v>
      </c>
      <c r="I520" s="35">
        <f t="shared" si="180"/>
        <v>128</v>
      </c>
      <c r="J520" s="35">
        <f t="shared" si="181"/>
        <v>128</v>
      </c>
      <c r="K520" s="35">
        <f t="shared" si="182"/>
        <v>128</v>
      </c>
      <c r="L520" s="35">
        <f t="shared" si="183"/>
        <v>188</v>
      </c>
      <c r="M520" s="35">
        <f t="shared" si="184"/>
        <v>188</v>
      </c>
      <c r="N520" s="36">
        <f t="shared" si="185"/>
        <v>188</v>
      </c>
      <c r="P520" s="48">
        <f>IF(INDEX('Sample Input'!$C$6:$P$6,MATCH(C520,'Sample Input'!$C$9:$P$9,1))&gt;='Sample Input'!$O$9,FORECAST(C520,INDEX('Sample Input'!$C$6:$P$6,MATCH(C520,'Sample Input'!$C$9:$P$9,1)-1):INDEX('Sample Input'!$C$6:$P$6,MATCH(C520,'Sample Input'!$C$9:$P$9,1)),INDEX('Sample Input'!$C$9:$P$9,MATCH(C520,'Sample Input'!$C$9:$P$9,1)-1):INDEX('Sample Input'!$C$9:$P$9,MATCH(C520,'Sample Input'!$C$9:$P$9,1))),FORECAST(C520,INDEX('Sample Input'!$C$6:$P$6,MATCH(C520,'Sample Input'!$C$9:$P$9,1)):INDEX('Sample Input'!$C$6:$P$6,MATCH(C520,'Sample Input'!$C$9:$P$9,1)+1),INDEX('Sample Input'!$C$9:$P$9,MATCH(C520,'Sample Input'!$C$9:$P$9,1)):INDEX('Sample Input'!$C$9:$P$9,MATCH(C520,'Sample Input'!$C$9:$P$9,1)+1)))</f>
        <v>76.248733712051177</v>
      </c>
      <c r="Q520" s="49">
        <f>IF(INDEX('Sample Input'!$C$9:$P$9,MATCH(C520,'Sample Input'!$C$9:$P$9,1))&gt;=20,FORECAST(C520,INDEX('Sample Input'!$C$7:$P$7,MATCH(C520,'Sample Input'!$C$9:$P$9,1)-1):INDEX('Sample Input'!$C$7:$P$7,MATCH(C520,'Sample Input'!$C$9:$P$9,1)),INDEX('Sample Input'!$C$9:$P$9,MATCH(C520,'Sample Input'!$C$9:$P$9,1)-1):INDEX('Sample Input'!$C$9:$P$9,MATCH(C520,'Sample Input'!$C$9:$P$9,1))),FORECAST(C520,INDEX('Sample Input'!$C$7:$P$7,MATCH(C520,'Sample Input'!$C$9:$P$9,1)):INDEX('Sample Input'!$C$7:$P$7,MATCH(C520,'Sample Input'!$C$9:$P$9,1)+1),INDEX('Sample Input'!$C$9:$P$9,MATCH(C520,'Sample Input'!$C$9:$P$9,1)):INDEX('Sample Input'!$C$9:$P$9,MATCH(C520,'Sample Input'!$C$9:$P$9,1)+1)))</f>
        <v>0</v>
      </c>
      <c r="R520" s="50">
        <f>IF(INDEX('Sample Input'!$C$9:$P$9,MATCH(C520,'Sample Input'!$C$9:$P$9,1))&gt;=20,FORECAST(C520,INDEX('Sample Input'!$C$8:$P$8,MATCH(C520,'Sample Input'!$C$9:$P$9,1)-1):INDEX('Sample Input'!$C$8:$P$8,MATCH(C520,'Sample Input'!$C$9:$P$9,1)),INDEX('Sample Input'!$C$9:$P$9,MATCH(C520,'Sample Input'!$C$9:$P$9,1)-1):INDEX('Sample Input'!$C$9:$P$9,MATCH(C520,'Sample Input'!$C$9:$P$9,1))),FORECAST(C520,INDEX('Sample Input'!$C$8:$P$8,MATCH(C520,'Sample Input'!$C$9:$P$9,1)):INDEX('Sample Input'!$C$8:$P$8,MATCH(C520,'Sample Input'!$C$9:$P$9,1)+1),INDEX('Sample Input'!$C$9:$P$9,MATCH(C520,'Sample Input'!$C$9:$P$9,1)):INDEX('Sample Input'!$C$9:$P$9,MATCH(C520,'Sample Input'!$C$9:$P$9,1)+1)))</f>
        <v>0</v>
      </c>
      <c r="T520" s="32">
        <f t="shared" si="186"/>
        <v>76.248733712051177</v>
      </c>
      <c r="U520" s="33">
        <f t="shared" si="187"/>
        <v>0</v>
      </c>
      <c r="V520" s="33">
        <f t="shared" si="188"/>
        <v>0</v>
      </c>
      <c r="W520" s="34">
        <f t="shared" si="189"/>
        <v>0.47801958007812512</v>
      </c>
      <c r="X520" s="34">
        <f t="shared" si="190"/>
        <v>0.50292968750000011</v>
      </c>
      <c r="Y520" s="34">
        <f t="shared" si="191"/>
        <v>0.54761499023437521</v>
      </c>
      <c r="Z520" s="35">
        <f t="shared" si="192"/>
        <v>128</v>
      </c>
      <c r="AA520" s="35">
        <f t="shared" si="193"/>
        <v>128</v>
      </c>
      <c r="AB520" s="35">
        <f t="shared" si="194"/>
        <v>128</v>
      </c>
      <c r="AC520" s="35">
        <f t="shared" si="195"/>
        <v>188</v>
      </c>
      <c r="AD520" s="35">
        <f t="shared" si="196"/>
        <v>188</v>
      </c>
      <c r="AE520" s="36">
        <f t="shared" si="197"/>
        <v>188</v>
      </c>
    </row>
    <row r="521" spans="1:31" x14ac:dyDescent="0.25">
      <c r="A521" s="56">
        <v>516</v>
      </c>
      <c r="C521" s="32">
        <f t="shared" si="176"/>
        <v>76.308403026044942</v>
      </c>
      <c r="D521" s="33">
        <f>IF(INDEX('Sample Input'!$C$9:$P$9,MATCH(C521,'Sample Input'!$C$9:$P$9,1))&gt;=20,FORECAST(C521,INDEX('Sample Input'!$C$10:$P$10,MATCH(C521,'Sample Input'!$C$9:$P$9,1)-1):INDEX('Sample Input'!$C$10:$P$10,MATCH(C521,'Sample Input'!$C$9:$P$9,1)),INDEX('Sample Input'!$C$9:$P$9,MATCH(C521,'Sample Input'!$C$9:$P$9,1)-1):INDEX('Sample Input'!$C$9:$P$9,MATCH(C521,'Sample Input'!$C$9:$P$9,1))),FORECAST(C521,INDEX('Sample Input'!$C$10:$P$10,MATCH(C521,'Sample Input'!$C$9:$P$9,1)):INDEX('Sample Input'!$C$10:$P$10,MATCH(C521,'Sample Input'!$C$9:$P$9,1)+1),INDEX('Sample Input'!$C$9:$P$9,MATCH(C521,'Sample Input'!$C$9:$P$9,1)):INDEX('Sample Input'!$C$9:$P$9,MATCH(C521,'Sample Input'!$C$9:$P$9,1)+1)))</f>
        <v>0</v>
      </c>
      <c r="E521" s="33">
        <f>IF(INDEX('Sample Input'!$C$9:$P$9,MATCH(C521,'Sample Input'!$C$9:$P$9,1))&gt;=20,FORECAST(C521,INDEX('Sample Input'!$C$11:$P$11,MATCH(C521,'Sample Input'!$C$9:$P$9,1)-1):INDEX('Sample Input'!$C$11:$P$11,MATCH(C521,'Sample Input'!$C$9:$P$9,1)),INDEX('Sample Input'!$C$9:$P$9,MATCH(C521,'Sample Input'!$C$9:$P$9,1)-1):INDEX('Sample Input'!$C$9:$P$9,MATCH(C521,'Sample Input'!$C$9:$P$9,1))),FORECAST(C521,INDEX('Sample Input'!$C$11:$P$11,MATCH(C521,'Sample Input'!$C$9:$P$9,1)):INDEX('Sample Input'!$C$11:$P$11,MATCH(C521,'Sample Input'!$C$9:$P$9,1)+1),INDEX('Sample Input'!$C$9:$P$9,MATCH(C521,'Sample Input'!$C$9:$P$9,1)):INDEX('Sample Input'!$C$9:$P$9,MATCH(C521,'Sample Input'!$C$9:$P$9,1)+1)))</f>
        <v>0</v>
      </c>
      <c r="F521" s="34">
        <f t="shared" si="177"/>
        <v>0.47894777343750011</v>
      </c>
      <c r="G521" s="34">
        <f t="shared" si="178"/>
        <v>0.50390625000000011</v>
      </c>
      <c r="H521" s="34">
        <f t="shared" si="179"/>
        <v>0.54867832031250019</v>
      </c>
      <c r="I521" s="35">
        <f t="shared" si="180"/>
        <v>128</v>
      </c>
      <c r="J521" s="35">
        <f t="shared" si="181"/>
        <v>128</v>
      </c>
      <c r="K521" s="35">
        <f t="shared" si="182"/>
        <v>128</v>
      </c>
      <c r="L521" s="35">
        <f t="shared" si="183"/>
        <v>188</v>
      </c>
      <c r="M521" s="35">
        <f t="shared" si="184"/>
        <v>188</v>
      </c>
      <c r="N521" s="36">
        <f t="shared" si="185"/>
        <v>188</v>
      </c>
      <c r="P521" s="48">
        <f>IF(INDEX('Sample Input'!$C$6:$P$6,MATCH(C521,'Sample Input'!$C$9:$P$9,1))&gt;='Sample Input'!$O$9,FORECAST(C521,INDEX('Sample Input'!$C$6:$P$6,MATCH(C521,'Sample Input'!$C$9:$P$9,1)-1):INDEX('Sample Input'!$C$6:$P$6,MATCH(C521,'Sample Input'!$C$9:$P$9,1)),INDEX('Sample Input'!$C$9:$P$9,MATCH(C521,'Sample Input'!$C$9:$P$9,1)-1):INDEX('Sample Input'!$C$9:$P$9,MATCH(C521,'Sample Input'!$C$9:$P$9,1))),FORECAST(C521,INDEX('Sample Input'!$C$6:$P$6,MATCH(C521,'Sample Input'!$C$9:$P$9,1)):INDEX('Sample Input'!$C$6:$P$6,MATCH(C521,'Sample Input'!$C$9:$P$9,1)+1),INDEX('Sample Input'!$C$9:$P$9,MATCH(C521,'Sample Input'!$C$9:$P$9,1)):INDEX('Sample Input'!$C$9:$P$9,MATCH(C521,'Sample Input'!$C$9:$P$9,1)+1)))</f>
        <v>76.308403026044942</v>
      </c>
      <c r="Q521" s="49">
        <f>IF(INDEX('Sample Input'!$C$9:$P$9,MATCH(C521,'Sample Input'!$C$9:$P$9,1))&gt;=20,FORECAST(C521,INDEX('Sample Input'!$C$7:$P$7,MATCH(C521,'Sample Input'!$C$9:$P$9,1)-1):INDEX('Sample Input'!$C$7:$P$7,MATCH(C521,'Sample Input'!$C$9:$P$9,1)),INDEX('Sample Input'!$C$9:$P$9,MATCH(C521,'Sample Input'!$C$9:$P$9,1)-1):INDEX('Sample Input'!$C$9:$P$9,MATCH(C521,'Sample Input'!$C$9:$P$9,1))),FORECAST(C521,INDEX('Sample Input'!$C$7:$P$7,MATCH(C521,'Sample Input'!$C$9:$P$9,1)):INDEX('Sample Input'!$C$7:$P$7,MATCH(C521,'Sample Input'!$C$9:$P$9,1)+1),INDEX('Sample Input'!$C$9:$P$9,MATCH(C521,'Sample Input'!$C$9:$P$9,1)):INDEX('Sample Input'!$C$9:$P$9,MATCH(C521,'Sample Input'!$C$9:$P$9,1)+1)))</f>
        <v>0</v>
      </c>
      <c r="R521" s="50">
        <f>IF(INDEX('Sample Input'!$C$9:$P$9,MATCH(C521,'Sample Input'!$C$9:$P$9,1))&gt;=20,FORECAST(C521,INDEX('Sample Input'!$C$8:$P$8,MATCH(C521,'Sample Input'!$C$9:$P$9,1)-1):INDEX('Sample Input'!$C$8:$P$8,MATCH(C521,'Sample Input'!$C$9:$P$9,1)),INDEX('Sample Input'!$C$9:$P$9,MATCH(C521,'Sample Input'!$C$9:$P$9,1)-1):INDEX('Sample Input'!$C$9:$P$9,MATCH(C521,'Sample Input'!$C$9:$P$9,1))),FORECAST(C521,INDEX('Sample Input'!$C$8:$P$8,MATCH(C521,'Sample Input'!$C$9:$P$9,1)):INDEX('Sample Input'!$C$8:$P$8,MATCH(C521,'Sample Input'!$C$9:$P$9,1)+1),INDEX('Sample Input'!$C$9:$P$9,MATCH(C521,'Sample Input'!$C$9:$P$9,1)):INDEX('Sample Input'!$C$9:$P$9,MATCH(C521,'Sample Input'!$C$9:$P$9,1)+1)))</f>
        <v>0</v>
      </c>
      <c r="T521" s="32">
        <f t="shared" si="186"/>
        <v>76.308403026044942</v>
      </c>
      <c r="U521" s="33">
        <f t="shared" si="187"/>
        <v>0</v>
      </c>
      <c r="V521" s="33">
        <f t="shared" si="188"/>
        <v>0</v>
      </c>
      <c r="W521" s="34">
        <f t="shared" si="189"/>
        <v>0.47894777343750011</v>
      </c>
      <c r="X521" s="34">
        <f t="shared" si="190"/>
        <v>0.50390625000000011</v>
      </c>
      <c r="Y521" s="34">
        <f t="shared" si="191"/>
        <v>0.54867832031250019</v>
      </c>
      <c r="Z521" s="35">
        <f t="shared" si="192"/>
        <v>128</v>
      </c>
      <c r="AA521" s="35">
        <f t="shared" si="193"/>
        <v>128</v>
      </c>
      <c r="AB521" s="35">
        <f t="shared" si="194"/>
        <v>128</v>
      </c>
      <c r="AC521" s="35">
        <f t="shared" si="195"/>
        <v>188</v>
      </c>
      <c r="AD521" s="35">
        <f t="shared" si="196"/>
        <v>188</v>
      </c>
      <c r="AE521" s="36">
        <f t="shared" si="197"/>
        <v>188</v>
      </c>
    </row>
    <row r="522" spans="1:31" x14ac:dyDescent="0.25">
      <c r="A522" s="56">
        <v>517</v>
      </c>
      <c r="C522" s="32">
        <f t="shared" si="176"/>
        <v>76.367995297617185</v>
      </c>
      <c r="D522" s="33">
        <f>IF(INDEX('Sample Input'!$C$9:$P$9,MATCH(C522,'Sample Input'!$C$9:$P$9,1))&gt;=20,FORECAST(C522,INDEX('Sample Input'!$C$10:$P$10,MATCH(C522,'Sample Input'!$C$9:$P$9,1)-1):INDEX('Sample Input'!$C$10:$P$10,MATCH(C522,'Sample Input'!$C$9:$P$9,1)),INDEX('Sample Input'!$C$9:$P$9,MATCH(C522,'Sample Input'!$C$9:$P$9,1)-1):INDEX('Sample Input'!$C$9:$P$9,MATCH(C522,'Sample Input'!$C$9:$P$9,1))),FORECAST(C522,INDEX('Sample Input'!$C$10:$P$10,MATCH(C522,'Sample Input'!$C$9:$P$9,1)):INDEX('Sample Input'!$C$10:$P$10,MATCH(C522,'Sample Input'!$C$9:$P$9,1)+1),INDEX('Sample Input'!$C$9:$P$9,MATCH(C522,'Sample Input'!$C$9:$P$9,1)):INDEX('Sample Input'!$C$9:$P$9,MATCH(C522,'Sample Input'!$C$9:$P$9,1)+1)))</f>
        <v>0</v>
      </c>
      <c r="E522" s="33">
        <f>IF(INDEX('Sample Input'!$C$9:$P$9,MATCH(C522,'Sample Input'!$C$9:$P$9,1))&gt;=20,FORECAST(C522,INDEX('Sample Input'!$C$11:$P$11,MATCH(C522,'Sample Input'!$C$9:$P$9,1)-1):INDEX('Sample Input'!$C$11:$P$11,MATCH(C522,'Sample Input'!$C$9:$P$9,1)),INDEX('Sample Input'!$C$9:$P$9,MATCH(C522,'Sample Input'!$C$9:$P$9,1)-1):INDEX('Sample Input'!$C$9:$P$9,MATCH(C522,'Sample Input'!$C$9:$P$9,1))),FORECAST(C522,INDEX('Sample Input'!$C$11:$P$11,MATCH(C522,'Sample Input'!$C$9:$P$9,1)):INDEX('Sample Input'!$C$11:$P$11,MATCH(C522,'Sample Input'!$C$9:$P$9,1)+1),INDEX('Sample Input'!$C$9:$P$9,MATCH(C522,'Sample Input'!$C$9:$P$9,1)):INDEX('Sample Input'!$C$9:$P$9,MATCH(C522,'Sample Input'!$C$9:$P$9,1)+1)))</f>
        <v>0</v>
      </c>
      <c r="F522" s="34">
        <f t="shared" si="177"/>
        <v>0.479875966796875</v>
      </c>
      <c r="G522" s="34">
        <f t="shared" si="178"/>
        <v>0.5048828125</v>
      </c>
      <c r="H522" s="34">
        <f t="shared" si="179"/>
        <v>0.54974165039062506</v>
      </c>
      <c r="I522" s="35">
        <f t="shared" si="180"/>
        <v>129</v>
      </c>
      <c r="J522" s="35">
        <f t="shared" si="181"/>
        <v>129</v>
      </c>
      <c r="K522" s="35">
        <f t="shared" si="182"/>
        <v>129</v>
      </c>
      <c r="L522" s="35">
        <f t="shared" si="183"/>
        <v>188</v>
      </c>
      <c r="M522" s="35">
        <f t="shared" si="184"/>
        <v>188</v>
      </c>
      <c r="N522" s="36">
        <f t="shared" si="185"/>
        <v>188</v>
      </c>
      <c r="P522" s="48">
        <f>IF(INDEX('Sample Input'!$C$6:$P$6,MATCH(C522,'Sample Input'!$C$9:$P$9,1))&gt;='Sample Input'!$O$9,FORECAST(C522,INDEX('Sample Input'!$C$6:$P$6,MATCH(C522,'Sample Input'!$C$9:$P$9,1)-1):INDEX('Sample Input'!$C$6:$P$6,MATCH(C522,'Sample Input'!$C$9:$P$9,1)),INDEX('Sample Input'!$C$9:$P$9,MATCH(C522,'Sample Input'!$C$9:$P$9,1)-1):INDEX('Sample Input'!$C$9:$P$9,MATCH(C522,'Sample Input'!$C$9:$P$9,1))),FORECAST(C522,INDEX('Sample Input'!$C$6:$P$6,MATCH(C522,'Sample Input'!$C$9:$P$9,1)):INDEX('Sample Input'!$C$6:$P$6,MATCH(C522,'Sample Input'!$C$9:$P$9,1)+1),INDEX('Sample Input'!$C$9:$P$9,MATCH(C522,'Sample Input'!$C$9:$P$9,1)):INDEX('Sample Input'!$C$9:$P$9,MATCH(C522,'Sample Input'!$C$9:$P$9,1)+1)))</f>
        <v>76.367995297617185</v>
      </c>
      <c r="Q522" s="49">
        <f>IF(INDEX('Sample Input'!$C$9:$P$9,MATCH(C522,'Sample Input'!$C$9:$P$9,1))&gt;=20,FORECAST(C522,INDEX('Sample Input'!$C$7:$P$7,MATCH(C522,'Sample Input'!$C$9:$P$9,1)-1):INDEX('Sample Input'!$C$7:$P$7,MATCH(C522,'Sample Input'!$C$9:$P$9,1)),INDEX('Sample Input'!$C$9:$P$9,MATCH(C522,'Sample Input'!$C$9:$P$9,1)-1):INDEX('Sample Input'!$C$9:$P$9,MATCH(C522,'Sample Input'!$C$9:$P$9,1))),FORECAST(C522,INDEX('Sample Input'!$C$7:$P$7,MATCH(C522,'Sample Input'!$C$9:$P$9,1)):INDEX('Sample Input'!$C$7:$P$7,MATCH(C522,'Sample Input'!$C$9:$P$9,1)+1),INDEX('Sample Input'!$C$9:$P$9,MATCH(C522,'Sample Input'!$C$9:$P$9,1)):INDEX('Sample Input'!$C$9:$P$9,MATCH(C522,'Sample Input'!$C$9:$P$9,1)+1)))</f>
        <v>0</v>
      </c>
      <c r="R522" s="50">
        <f>IF(INDEX('Sample Input'!$C$9:$P$9,MATCH(C522,'Sample Input'!$C$9:$P$9,1))&gt;=20,FORECAST(C522,INDEX('Sample Input'!$C$8:$P$8,MATCH(C522,'Sample Input'!$C$9:$P$9,1)-1):INDEX('Sample Input'!$C$8:$P$8,MATCH(C522,'Sample Input'!$C$9:$P$9,1)),INDEX('Sample Input'!$C$9:$P$9,MATCH(C522,'Sample Input'!$C$9:$P$9,1)-1):INDEX('Sample Input'!$C$9:$P$9,MATCH(C522,'Sample Input'!$C$9:$P$9,1))),FORECAST(C522,INDEX('Sample Input'!$C$8:$P$8,MATCH(C522,'Sample Input'!$C$9:$P$9,1)):INDEX('Sample Input'!$C$8:$P$8,MATCH(C522,'Sample Input'!$C$9:$P$9,1)+1),INDEX('Sample Input'!$C$9:$P$9,MATCH(C522,'Sample Input'!$C$9:$P$9,1)):INDEX('Sample Input'!$C$9:$P$9,MATCH(C522,'Sample Input'!$C$9:$P$9,1)+1)))</f>
        <v>0</v>
      </c>
      <c r="T522" s="32">
        <f t="shared" si="186"/>
        <v>76.367995297617185</v>
      </c>
      <c r="U522" s="33">
        <f t="shared" si="187"/>
        <v>0</v>
      </c>
      <c r="V522" s="33">
        <f t="shared" si="188"/>
        <v>0</v>
      </c>
      <c r="W522" s="34">
        <f t="shared" si="189"/>
        <v>0.479875966796875</v>
      </c>
      <c r="X522" s="34">
        <f t="shared" si="190"/>
        <v>0.5048828125</v>
      </c>
      <c r="Y522" s="34">
        <f t="shared" si="191"/>
        <v>0.54974165039062506</v>
      </c>
      <c r="Z522" s="35">
        <f t="shared" si="192"/>
        <v>129</v>
      </c>
      <c r="AA522" s="35">
        <f t="shared" si="193"/>
        <v>129</v>
      </c>
      <c r="AB522" s="35">
        <f t="shared" si="194"/>
        <v>129</v>
      </c>
      <c r="AC522" s="35">
        <f t="shared" si="195"/>
        <v>188</v>
      </c>
      <c r="AD522" s="35">
        <f t="shared" si="196"/>
        <v>188</v>
      </c>
      <c r="AE522" s="36">
        <f t="shared" si="197"/>
        <v>188</v>
      </c>
    </row>
    <row r="523" spans="1:31" x14ac:dyDescent="0.25">
      <c r="A523" s="56">
        <v>518</v>
      </c>
      <c r="C523" s="32">
        <f t="shared" si="176"/>
        <v>76.427510774971864</v>
      </c>
      <c r="D523" s="33">
        <f>IF(INDEX('Sample Input'!$C$9:$P$9,MATCH(C523,'Sample Input'!$C$9:$P$9,1))&gt;=20,FORECAST(C523,INDEX('Sample Input'!$C$10:$P$10,MATCH(C523,'Sample Input'!$C$9:$P$9,1)-1):INDEX('Sample Input'!$C$10:$P$10,MATCH(C523,'Sample Input'!$C$9:$P$9,1)),INDEX('Sample Input'!$C$9:$P$9,MATCH(C523,'Sample Input'!$C$9:$P$9,1)-1):INDEX('Sample Input'!$C$9:$P$9,MATCH(C523,'Sample Input'!$C$9:$P$9,1))),FORECAST(C523,INDEX('Sample Input'!$C$10:$P$10,MATCH(C523,'Sample Input'!$C$9:$P$9,1)):INDEX('Sample Input'!$C$10:$P$10,MATCH(C523,'Sample Input'!$C$9:$P$9,1)+1),INDEX('Sample Input'!$C$9:$P$9,MATCH(C523,'Sample Input'!$C$9:$P$9,1)):INDEX('Sample Input'!$C$9:$P$9,MATCH(C523,'Sample Input'!$C$9:$P$9,1)+1)))</f>
        <v>0</v>
      </c>
      <c r="E523" s="33">
        <f>IF(INDEX('Sample Input'!$C$9:$P$9,MATCH(C523,'Sample Input'!$C$9:$P$9,1))&gt;=20,FORECAST(C523,INDEX('Sample Input'!$C$11:$P$11,MATCH(C523,'Sample Input'!$C$9:$P$9,1)-1):INDEX('Sample Input'!$C$11:$P$11,MATCH(C523,'Sample Input'!$C$9:$P$9,1)),INDEX('Sample Input'!$C$9:$P$9,MATCH(C523,'Sample Input'!$C$9:$P$9,1)-1):INDEX('Sample Input'!$C$9:$P$9,MATCH(C523,'Sample Input'!$C$9:$P$9,1))),FORECAST(C523,INDEX('Sample Input'!$C$11:$P$11,MATCH(C523,'Sample Input'!$C$9:$P$9,1)):INDEX('Sample Input'!$C$11:$P$11,MATCH(C523,'Sample Input'!$C$9:$P$9,1)+1),INDEX('Sample Input'!$C$9:$P$9,MATCH(C523,'Sample Input'!$C$9:$P$9,1)):INDEX('Sample Input'!$C$9:$P$9,MATCH(C523,'Sample Input'!$C$9:$P$9,1)+1)))</f>
        <v>0</v>
      </c>
      <c r="F523" s="34">
        <f t="shared" si="177"/>
        <v>0.48080416015624999</v>
      </c>
      <c r="G523" s="34">
        <f t="shared" si="178"/>
        <v>0.505859375</v>
      </c>
      <c r="H523" s="34">
        <f t="shared" si="179"/>
        <v>0.55080498046875004</v>
      </c>
      <c r="I523" s="35">
        <f t="shared" si="180"/>
        <v>129</v>
      </c>
      <c r="J523" s="35">
        <f t="shared" si="181"/>
        <v>129</v>
      </c>
      <c r="K523" s="35">
        <f t="shared" si="182"/>
        <v>129</v>
      </c>
      <c r="L523" s="35">
        <f t="shared" si="183"/>
        <v>188</v>
      </c>
      <c r="M523" s="35">
        <f t="shared" si="184"/>
        <v>188</v>
      </c>
      <c r="N523" s="36">
        <f t="shared" si="185"/>
        <v>188</v>
      </c>
      <c r="P523" s="48">
        <f>IF(INDEX('Sample Input'!$C$6:$P$6,MATCH(C523,'Sample Input'!$C$9:$P$9,1))&gt;='Sample Input'!$O$9,FORECAST(C523,INDEX('Sample Input'!$C$6:$P$6,MATCH(C523,'Sample Input'!$C$9:$P$9,1)-1):INDEX('Sample Input'!$C$6:$P$6,MATCH(C523,'Sample Input'!$C$9:$P$9,1)),INDEX('Sample Input'!$C$9:$P$9,MATCH(C523,'Sample Input'!$C$9:$P$9,1)-1):INDEX('Sample Input'!$C$9:$P$9,MATCH(C523,'Sample Input'!$C$9:$P$9,1))),FORECAST(C523,INDEX('Sample Input'!$C$6:$P$6,MATCH(C523,'Sample Input'!$C$9:$P$9,1)):INDEX('Sample Input'!$C$6:$P$6,MATCH(C523,'Sample Input'!$C$9:$P$9,1)+1),INDEX('Sample Input'!$C$9:$P$9,MATCH(C523,'Sample Input'!$C$9:$P$9,1)):INDEX('Sample Input'!$C$9:$P$9,MATCH(C523,'Sample Input'!$C$9:$P$9,1)+1)))</f>
        <v>76.427510774971864</v>
      </c>
      <c r="Q523" s="49">
        <f>IF(INDEX('Sample Input'!$C$9:$P$9,MATCH(C523,'Sample Input'!$C$9:$P$9,1))&gt;=20,FORECAST(C523,INDEX('Sample Input'!$C$7:$P$7,MATCH(C523,'Sample Input'!$C$9:$P$9,1)-1):INDEX('Sample Input'!$C$7:$P$7,MATCH(C523,'Sample Input'!$C$9:$P$9,1)),INDEX('Sample Input'!$C$9:$P$9,MATCH(C523,'Sample Input'!$C$9:$P$9,1)-1):INDEX('Sample Input'!$C$9:$P$9,MATCH(C523,'Sample Input'!$C$9:$P$9,1))),FORECAST(C523,INDEX('Sample Input'!$C$7:$P$7,MATCH(C523,'Sample Input'!$C$9:$P$9,1)):INDEX('Sample Input'!$C$7:$P$7,MATCH(C523,'Sample Input'!$C$9:$P$9,1)+1),INDEX('Sample Input'!$C$9:$P$9,MATCH(C523,'Sample Input'!$C$9:$P$9,1)):INDEX('Sample Input'!$C$9:$P$9,MATCH(C523,'Sample Input'!$C$9:$P$9,1)+1)))</f>
        <v>0</v>
      </c>
      <c r="R523" s="50">
        <f>IF(INDEX('Sample Input'!$C$9:$P$9,MATCH(C523,'Sample Input'!$C$9:$P$9,1))&gt;=20,FORECAST(C523,INDEX('Sample Input'!$C$8:$P$8,MATCH(C523,'Sample Input'!$C$9:$P$9,1)-1):INDEX('Sample Input'!$C$8:$P$8,MATCH(C523,'Sample Input'!$C$9:$P$9,1)),INDEX('Sample Input'!$C$9:$P$9,MATCH(C523,'Sample Input'!$C$9:$P$9,1)-1):INDEX('Sample Input'!$C$9:$P$9,MATCH(C523,'Sample Input'!$C$9:$P$9,1))),FORECAST(C523,INDEX('Sample Input'!$C$8:$P$8,MATCH(C523,'Sample Input'!$C$9:$P$9,1)):INDEX('Sample Input'!$C$8:$P$8,MATCH(C523,'Sample Input'!$C$9:$P$9,1)+1),INDEX('Sample Input'!$C$9:$P$9,MATCH(C523,'Sample Input'!$C$9:$P$9,1)):INDEX('Sample Input'!$C$9:$P$9,MATCH(C523,'Sample Input'!$C$9:$P$9,1)+1)))</f>
        <v>0</v>
      </c>
      <c r="T523" s="32">
        <f t="shared" si="186"/>
        <v>76.427510774971864</v>
      </c>
      <c r="U523" s="33">
        <f t="shared" si="187"/>
        <v>0</v>
      </c>
      <c r="V523" s="33">
        <f t="shared" si="188"/>
        <v>0</v>
      </c>
      <c r="W523" s="34">
        <f t="shared" si="189"/>
        <v>0.48080416015624999</v>
      </c>
      <c r="X523" s="34">
        <f t="shared" si="190"/>
        <v>0.505859375</v>
      </c>
      <c r="Y523" s="34">
        <f t="shared" si="191"/>
        <v>0.55080498046875004</v>
      </c>
      <c r="Z523" s="35">
        <f t="shared" si="192"/>
        <v>129</v>
      </c>
      <c r="AA523" s="35">
        <f t="shared" si="193"/>
        <v>129</v>
      </c>
      <c r="AB523" s="35">
        <f t="shared" si="194"/>
        <v>129</v>
      </c>
      <c r="AC523" s="35">
        <f t="shared" si="195"/>
        <v>188</v>
      </c>
      <c r="AD523" s="35">
        <f t="shared" si="196"/>
        <v>188</v>
      </c>
      <c r="AE523" s="36">
        <f t="shared" si="197"/>
        <v>188</v>
      </c>
    </row>
    <row r="524" spans="1:31" x14ac:dyDescent="0.25">
      <c r="A524" s="56">
        <v>519</v>
      </c>
      <c r="C524" s="32">
        <f t="shared" si="176"/>
        <v>76.486949705035983</v>
      </c>
      <c r="D524" s="33">
        <f>IF(INDEX('Sample Input'!$C$9:$P$9,MATCH(C524,'Sample Input'!$C$9:$P$9,1))&gt;=20,FORECAST(C524,INDEX('Sample Input'!$C$10:$P$10,MATCH(C524,'Sample Input'!$C$9:$P$9,1)-1):INDEX('Sample Input'!$C$10:$P$10,MATCH(C524,'Sample Input'!$C$9:$P$9,1)),INDEX('Sample Input'!$C$9:$P$9,MATCH(C524,'Sample Input'!$C$9:$P$9,1)-1):INDEX('Sample Input'!$C$9:$P$9,MATCH(C524,'Sample Input'!$C$9:$P$9,1))),FORECAST(C524,INDEX('Sample Input'!$C$10:$P$10,MATCH(C524,'Sample Input'!$C$9:$P$9,1)):INDEX('Sample Input'!$C$10:$P$10,MATCH(C524,'Sample Input'!$C$9:$P$9,1)+1),INDEX('Sample Input'!$C$9:$P$9,MATCH(C524,'Sample Input'!$C$9:$P$9,1)):INDEX('Sample Input'!$C$9:$P$9,MATCH(C524,'Sample Input'!$C$9:$P$9,1)+1)))</f>
        <v>0</v>
      </c>
      <c r="E524" s="33">
        <f>IF(INDEX('Sample Input'!$C$9:$P$9,MATCH(C524,'Sample Input'!$C$9:$P$9,1))&gt;=20,FORECAST(C524,INDEX('Sample Input'!$C$11:$P$11,MATCH(C524,'Sample Input'!$C$9:$P$9,1)-1):INDEX('Sample Input'!$C$11:$P$11,MATCH(C524,'Sample Input'!$C$9:$P$9,1)),INDEX('Sample Input'!$C$9:$P$9,MATCH(C524,'Sample Input'!$C$9:$P$9,1)-1):INDEX('Sample Input'!$C$9:$P$9,MATCH(C524,'Sample Input'!$C$9:$P$9,1))),FORECAST(C524,INDEX('Sample Input'!$C$11:$P$11,MATCH(C524,'Sample Input'!$C$9:$P$9,1)):INDEX('Sample Input'!$C$11:$P$11,MATCH(C524,'Sample Input'!$C$9:$P$9,1)+1),INDEX('Sample Input'!$C$9:$P$9,MATCH(C524,'Sample Input'!$C$9:$P$9,1)):INDEX('Sample Input'!$C$9:$P$9,MATCH(C524,'Sample Input'!$C$9:$P$9,1)+1)))</f>
        <v>0</v>
      </c>
      <c r="F524" s="34">
        <f t="shared" si="177"/>
        <v>0.48173235351562493</v>
      </c>
      <c r="G524" s="34">
        <f t="shared" si="178"/>
        <v>0.50683593749999989</v>
      </c>
      <c r="H524" s="34">
        <f t="shared" si="179"/>
        <v>0.55186831054687491</v>
      </c>
      <c r="I524" s="35">
        <f t="shared" si="180"/>
        <v>129</v>
      </c>
      <c r="J524" s="35">
        <f t="shared" si="181"/>
        <v>129</v>
      </c>
      <c r="K524" s="35">
        <f t="shared" si="182"/>
        <v>129</v>
      </c>
      <c r="L524" s="35">
        <f t="shared" si="183"/>
        <v>189</v>
      </c>
      <c r="M524" s="35">
        <f t="shared" si="184"/>
        <v>189</v>
      </c>
      <c r="N524" s="36">
        <f t="shared" si="185"/>
        <v>189</v>
      </c>
      <c r="P524" s="48">
        <f>IF(INDEX('Sample Input'!$C$6:$P$6,MATCH(C524,'Sample Input'!$C$9:$P$9,1))&gt;='Sample Input'!$O$9,FORECAST(C524,INDEX('Sample Input'!$C$6:$P$6,MATCH(C524,'Sample Input'!$C$9:$P$9,1)-1):INDEX('Sample Input'!$C$6:$P$6,MATCH(C524,'Sample Input'!$C$9:$P$9,1)),INDEX('Sample Input'!$C$9:$P$9,MATCH(C524,'Sample Input'!$C$9:$P$9,1)-1):INDEX('Sample Input'!$C$9:$P$9,MATCH(C524,'Sample Input'!$C$9:$P$9,1))),FORECAST(C524,INDEX('Sample Input'!$C$6:$P$6,MATCH(C524,'Sample Input'!$C$9:$P$9,1)):INDEX('Sample Input'!$C$6:$P$6,MATCH(C524,'Sample Input'!$C$9:$P$9,1)+1),INDEX('Sample Input'!$C$9:$P$9,MATCH(C524,'Sample Input'!$C$9:$P$9,1)):INDEX('Sample Input'!$C$9:$P$9,MATCH(C524,'Sample Input'!$C$9:$P$9,1)+1)))</f>
        <v>76.486949705035983</v>
      </c>
      <c r="Q524" s="49">
        <f>IF(INDEX('Sample Input'!$C$9:$P$9,MATCH(C524,'Sample Input'!$C$9:$P$9,1))&gt;=20,FORECAST(C524,INDEX('Sample Input'!$C$7:$P$7,MATCH(C524,'Sample Input'!$C$9:$P$9,1)-1):INDEX('Sample Input'!$C$7:$P$7,MATCH(C524,'Sample Input'!$C$9:$P$9,1)),INDEX('Sample Input'!$C$9:$P$9,MATCH(C524,'Sample Input'!$C$9:$P$9,1)-1):INDEX('Sample Input'!$C$9:$P$9,MATCH(C524,'Sample Input'!$C$9:$P$9,1))),FORECAST(C524,INDEX('Sample Input'!$C$7:$P$7,MATCH(C524,'Sample Input'!$C$9:$P$9,1)):INDEX('Sample Input'!$C$7:$P$7,MATCH(C524,'Sample Input'!$C$9:$P$9,1)+1),INDEX('Sample Input'!$C$9:$P$9,MATCH(C524,'Sample Input'!$C$9:$P$9,1)):INDEX('Sample Input'!$C$9:$P$9,MATCH(C524,'Sample Input'!$C$9:$P$9,1)+1)))</f>
        <v>0</v>
      </c>
      <c r="R524" s="50">
        <f>IF(INDEX('Sample Input'!$C$9:$P$9,MATCH(C524,'Sample Input'!$C$9:$P$9,1))&gt;=20,FORECAST(C524,INDEX('Sample Input'!$C$8:$P$8,MATCH(C524,'Sample Input'!$C$9:$P$9,1)-1):INDEX('Sample Input'!$C$8:$P$8,MATCH(C524,'Sample Input'!$C$9:$P$9,1)),INDEX('Sample Input'!$C$9:$P$9,MATCH(C524,'Sample Input'!$C$9:$P$9,1)-1):INDEX('Sample Input'!$C$9:$P$9,MATCH(C524,'Sample Input'!$C$9:$P$9,1))),FORECAST(C524,INDEX('Sample Input'!$C$8:$P$8,MATCH(C524,'Sample Input'!$C$9:$P$9,1)):INDEX('Sample Input'!$C$8:$P$8,MATCH(C524,'Sample Input'!$C$9:$P$9,1)+1),INDEX('Sample Input'!$C$9:$P$9,MATCH(C524,'Sample Input'!$C$9:$P$9,1)):INDEX('Sample Input'!$C$9:$P$9,MATCH(C524,'Sample Input'!$C$9:$P$9,1)+1)))</f>
        <v>0</v>
      </c>
      <c r="T524" s="32">
        <f t="shared" si="186"/>
        <v>76.486949705035983</v>
      </c>
      <c r="U524" s="33">
        <f t="shared" si="187"/>
        <v>0</v>
      </c>
      <c r="V524" s="33">
        <f t="shared" si="188"/>
        <v>0</v>
      </c>
      <c r="W524" s="34">
        <f t="shared" si="189"/>
        <v>0.48173235351562493</v>
      </c>
      <c r="X524" s="34">
        <f t="shared" si="190"/>
        <v>0.50683593749999989</v>
      </c>
      <c r="Y524" s="34">
        <f t="shared" si="191"/>
        <v>0.55186831054687491</v>
      </c>
      <c r="Z524" s="35">
        <f t="shared" si="192"/>
        <v>129</v>
      </c>
      <c r="AA524" s="35">
        <f t="shared" si="193"/>
        <v>129</v>
      </c>
      <c r="AB524" s="35">
        <f t="shared" si="194"/>
        <v>129</v>
      </c>
      <c r="AC524" s="35">
        <f t="shared" si="195"/>
        <v>189</v>
      </c>
      <c r="AD524" s="35">
        <f t="shared" si="196"/>
        <v>189</v>
      </c>
      <c r="AE524" s="36">
        <f t="shared" si="197"/>
        <v>189</v>
      </c>
    </row>
    <row r="525" spans="1:31" x14ac:dyDescent="0.25">
      <c r="A525" s="56">
        <v>520</v>
      </c>
      <c r="C525" s="32">
        <f t="shared" si="176"/>
        <v>76.546312333468663</v>
      </c>
      <c r="D525" s="33">
        <f>IF(INDEX('Sample Input'!$C$9:$P$9,MATCH(C525,'Sample Input'!$C$9:$P$9,1))&gt;=20,FORECAST(C525,INDEX('Sample Input'!$C$10:$P$10,MATCH(C525,'Sample Input'!$C$9:$P$9,1)-1):INDEX('Sample Input'!$C$10:$P$10,MATCH(C525,'Sample Input'!$C$9:$P$9,1)),INDEX('Sample Input'!$C$9:$P$9,MATCH(C525,'Sample Input'!$C$9:$P$9,1)-1):INDEX('Sample Input'!$C$9:$P$9,MATCH(C525,'Sample Input'!$C$9:$P$9,1))),FORECAST(C525,INDEX('Sample Input'!$C$10:$P$10,MATCH(C525,'Sample Input'!$C$9:$P$9,1)):INDEX('Sample Input'!$C$10:$P$10,MATCH(C525,'Sample Input'!$C$9:$P$9,1)+1),INDEX('Sample Input'!$C$9:$P$9,MATCH(C525,'Sample Input'!$C$9:$P$9,1)):INDEX('Sample Input'!$C$9:$P$9,MATCH(C525,'Sample Input'!$C$9:$P$9,1)+1)))</f>
        <v>0</v>
      </c>
      <c r="E525" s="33">
        <f>IF(INDEX('Sample Input'!$C$9:$P$9,MATCH(C525,'Sample Input'!$C$9:$P$9,1))&gt;=20,FORECAST(C525,INDEX('Sample Input'!$C$11:$P$11,MATCH(C525,'Sample Input'!$C$9:$P$9,1)-1):INDEX('Sample Input'!$C$11:$P$11,MATCH(C525,'Sample Input'!$C$9:$P$9,1)),INDEX('Sample Input'!$C$9:$P$9,MATCH(C525,'Sample Input'!$C$9:$P$9,1)-1):INDEX('Sample Input'!$C$9:$P$9,MATCH(C525,'Sample Input'!$C$9:$P$9,1))),FORECAST(C525,INDEX('Sample Input'!$C$11:$P$11,MATCH(C525,'Sample Input'!$C$9:$P$9,1)):INDEX('Sample Input'!$C$11:$P$11,MATCH(C525,'Sample Input'!$C$9:$P$9,1)+1),INDEX('Sample Input'!$C$9:$P$9,MATCH(C525,'Sample Input'!$C$9:$P$9,1)):INDEX('Sample Input'!$C$9:$P$9,MATCH(C525,'Sample Input'!$C$9:$P$9,1)+1)))</f>
        <v>0</v>
      </c>
      <c r="F525" s="34">
        <f t="shared" si="177"/>
        <v>0.48266054687500004</v>
      </c>
      <c r="G525" s="34">
        <f t="shared" si="178"/>
        <v>0.5078125</v>
      </c>
      <c r="H525" s="34">
        <f t="shared" si="179"/>
        <v>0.552931640625</v>
      </c>
      <c r="I525" s="35">
        <f t="shared" si="180"/>
        <v>129</v>
      </c>
      <c r="J525" s="35">
        <f t="shared" si="181"/>
        <v>129</v>
      </c>
      <c r="K525" s="35">
        <f t="shared" si="182"/>
        <v>129</v>
      </c>
      <c r="L525" s="35">
        <f t="shared" si="183"/>
        <v>189</v>
      </c>
      <c r="M525" s="35">
        <f t="shared" si="184"/>
        <v>189</v>
      </c>
      <c r="N525" s="36">
        <f t="shared" si="185"/>
        <v>189</v>
      </c>
      <c r="P525" s="48">
        <f>IF(INDEX('Sample Input'!$C$6:$P$6,MATCH(C525,'Sample Input'!$C$9:$P$9,1))&gt;='Sample Input'!$O$9,FORECAST(C525,INDEX('Sample Input'!$C$6:$P$6,MATCH(C525,'Sample Input'!$C$9:$P$9,1)-1):INDEX('Sample Input'!$C$6:$P$6,MATCH(C525,'Sample Input'!$C$9:$P$9,1)),INDEX('Sample Input'!$C$9:$P$9,MATCH(C525,'Sample Input'!$C$9:$P$9,1)-1):INDEX('Sample Input'!$C$9:$P$9,MATCH(C525,'Sample Input'!$C$9:$P$9,1))),FORECAST(C525,INDEX('Sample Input'!$C$6:$P$6,MATCH(C525,'Sample Input'!$C$9:$P$9,1)):INDEX('Sample Input'!$C$6:$P$6,MATCH(C525,'Sample Input'!$C$9:$P$9,1)+1),INDEX('Sample Input'!$C$9:$P$9,MATCH(C525,'Sample Input'!$C$9:$P$9,1)):INDEX('Sample Input'!$C$9:$P$9,MATCH(C525,'Sample Input'!$C$9:$P$9,1)+1)))</f>
        <v>76.546312333468663</v>
      </c>
      <c r="Q525" s="49">
        <f>IF(INDEX('Sample Input'!$C$9:$P$9,MATCH(C525,'Sample Input'!$C$9:$P$9,1))&gt;=20,FORECAST(C525,INDEX('Sample Input'!$C$7:$P$7,MATCH(C525,'Sample Input'!$C$9:$P$9,1)-1):INDEX('Sample Input'!$C$7:$P$7,MATCH(C525,'Sample Input'!$C$9:$P$9,1)),INDEX('Sample Input'!$C$9:$P$9,MATCH(C525,'Sample Input'!$C$9:$P$9,1)-1):INDEX('Sample Input'!$C$9:$P$9,MATCH(C525,'Sample Input'!$C$9:$P$9,1))),FORECAST(C525,INDEX('Sample Input'!$C$7:$P$7,MATCH(C525,'Sample Input'!$C$9:$P$9,1)):INDEX('Sample Input'!$C$7:$P$7,MATCH(C525,'Sample Input'!$C$9:$P$9,1)+1),INDEX('Sample Input'!$C$9:$P$9,MATCH(C525,'Sample Input'!$C$9:$P$9,1)):INDEX('Sample Input'!$C$9:$P$9,MATCH(C525,'Sample Input'!$C$9:$P$9,1)+1)))</f>
        <v>0</v>
      </c>
      <c r="R525" s="50">
        <f>IF(INDEX('Sample Input'!$C$9:$P$9,MATCH(C525,'Sample Input'!$C$9:$P$9,1))&gt;=20,FORECAST(C525,INDEX('Sample Input'!$C$8:$P$8,MATCH(C525,'Sample Input'!$C$9:$P$9,1)-1):INDEX('Sample Input'!$C$8:$P$8,MATCH(C525,'Sample Input'!$C$9:$P$9,1)),INDEX('Sample Input'!$C$9:$P$9,MATCH(C525,'Sample Input'!$C$9:$P$9,1)-1):INDEX('Sample Input'!$C$9:$P$9,MATCH(C525,'Sample Input'!$C$9:$P$9,1))),FORECAST(C525,INDEX('Sample Input'!$C$8:$P$8,MATCH(C525,'Sample Input'!$C$9:$P$9,1)):INDEX('Sample Input'!$C$8:$P$8,MATCH(C525,'Sample Input'!$C$9:$P$9,1)+1),INDEX('Sample Input'!$C$9:$P$9,MATCH(C525,'Sample Input'!$C$9:$P$9,1)):INDEX('Sample Input'!$C$9:$P$9,MATCH(C525,'Sample Input'!$C$9:$P$9,1)+1)))</f>
        <v>0</v>
      </c>
      <c r="T525" s="32">
        <f t="shared" si="186"/>
        <v>76.546312333468663</v>
      </c>
      <c r="U525" s="33">
        <f t="shared" si="187"/>
        <v>0</v>
      </c>
      <c r="V525" s="33">
        <f t="shared" si="188"/>
        <v>0</v>
      </c>
      <c r="W525" s="34">
        <f t="shared" si="189"/>
        <v>0.48266054687500004</v>
      </c>
      <c r="X525" s="34">
        <f t="shared" si="190"/>
        <v>0.5078125</v>
      </c>
      <c r="Y525" s="34">
        <f t="shared" si="191"/>
        <v>0.552931640625</v>
      </c>
      <c r="Z525" s="35">
        <f t="shared" si="192"/>
        <v>129</v>
      </c>
      <c r="AA525" s="35">
        <f t="shared" si="193"/>
        <v>129</v>
      </c>
      <c r="AB525" s="35">
        <f t="shared" si="194"/>
        <v>129</v>
      </c>
      <c r="AC525" s="35">
        <f t="shared" si="195"/>
        <v>189</v>
      </c>
      <c r="AD525" s="35">
        <f t="shared" si="196"/>
        <v>189</v>
      </c>
      <c r="AE525" s="36">
        <f t="shared" si="197"/>
        <v>189</v>
      </c>
    </row>
    <row r="526" spans="1:31" x14ac:dyDescent="0.25">
      <c r="A526" s="56">
        <v>521</v>
      </c>
      <c r="C526" s="32">
        <f t="shared" si="176"/>
        <v>76.605598904669989</v>
      </c>
      <c r="D526" s="33">
        <f>IF(INDEX('Sample Input'!$C$9:$P$9,MATCH(C526,'Sample Input'!$C$9:$P$9,1))&gt;=20,FORECAST(C526,INDEX('Sample Input'!$C$10:$P$10,MATCH(C526,'Sample Input'!$C$9:$P$9,1)-1):INDEX('Sample Input'!$C$10:$P$10,MATCH(C526,'Sample Input'!$C$9:$P$9,1)),INDEX('Sample Input'!$C$9:$P$9,MATCH(C526,'Sample Input'!$C$9:$P$9,1)-1):INDEX('Sample Input'!$C$9:$P$9,MATCH(C526,'Sample Input'!$C$9:$P$9,1))),FORECAST(C526,INDEX('Sample Input'!$C$10:$P$10,MATCH(C526,'Sample Input'!$C$9:$P$9,1)):INDEX('Sample Input'!$C$10:$P$10,MATCH(C526,'Sample Input'!$C$9:$P$9,1)+1),INDEX('Sample Input'!$C$9:$P$9,MATCH(C526,'Sample Input'!$C$9:$P$9,1)):INDEX('Sample Input'!$C$9:$P$9,MATCH(C526,'Sample Input'!$C$9:$P$9,1)+1)))</f>
        <v>0</v>
      </c>
      <c r="E526" s="33">
        <f>IF(INDEX('Sample Input'!$C$9:$P$9,MATCH(C526,'Sample Input'!$C$9:$P$9,1))&gt;=20,FORECAST(C526,INDEX('Sample Input'!$C$11:$P$11,MATCH(C526,'Sample Input'!$C$9:$P$9,1)-1):INDEX('Sample Input'!$C$11:$P$11,MATCH(C526,'Sample Input'!$C$9:$P$9,1)),INDEX('Sample Input'!$C$9:$P$9,MATCH(C526,'Sample Input'!$C$9:$P$9,1)-1):INDEX('Sample Input'!$C$9:$P$9,MATCH(C526,'Sample Input'!$C$9:$P$9,1))),FORECAST(C526,INDEX('Sample Input'!$C$11:$P$11,MATCH(C526,'Sample Input'!$C$9:$P$9,1)):INDEX('Sample Input'!$C$11:$P$11,MATCH(C526,'Sample Input'!$C$9:$P$9,1)+1),INDEX('Sample Input'!$C$9:$P$9,MATCH(C526,'Sample Input'!$C$9:$P$9,1)):INDEX('Sample Input'!$C$9:$P$9,MATCH(C526,'Sample Input'!$C$9:$P$9,1)+1)))</f>
        <v>0</v>
      </c>
      <c r="F526" s="34">
        <f t="shared" si="177"/>
        <v>0.48358874023437504</v>
      </c>
      <c r="G526" s="34">
        <f t="shared" si="178"/>
        <v>0.5087890625</v>
      </c>
      <c r="H526" s="34">
        <f t="shared" si="179"/>
        <v>0.55399497070312509</v>
      </c>
      <c r="I526" s="35">
        <f t="shared" si="180"/>
        <v>130</v>
      </c>
      <c r="J526" s="35">
        <f t="shared" si="181"/>
        <v>130</v>
      </c>
      <c r="K526" s="35">
        <f t="shared" si="182"/>
        <v>130</v>
      </c>
      <c r="L526" s="35">
        <f t="shared" si="183"/>
        <v>189</v>
      </c>
      <c r="M526" s="35">
        <f t="shared" si="184"/>
        <v>189</v>
      </c>
      <c r="N526" s="36">
        <f t="shared" si="185"/>
        <v>189</v>
      </c>
      <c r="P526" s="48">
        <f>IF(INDEX('Sample Input'!$C$6:$P$6,MATCH(C526,'Sample Input'!$C$9:$P$9,1))&gt;='Sample Input'!$O$9,FORECAST(C526,INDEX('Sample Input'!$C$6:$P$6,MATCH(C526,'Sample Input'!$C$9:$P$9,1)-1):INDEX('Sample Input'!$C$6:$P$6,MATCH(C526,'Sample Input'!$C$9:$P$9,1)),INDEX('Sample Input'!$C$9:$P$9,MATCH(C526,'Sample Input'!$C$9:$P$9,1)-1):INDEX('Sample Input'!$C$9:$P$9,MATCH(C526,'Sample Input'!$C$9:$P$9,1))),FORECAST(C526,INDEX('Sample Input'!$C$6:$P$6,MATCH(C526,'Sample Input'!$C$9:$P$9,1)):INDEX('Sample Input'!$C$6:$P$6,MATCH(C526,'Sample Input'!$C$9:$P$9,1)+1),INDEX('Sample Input'!$C$9:$P$9,MATCH(C526,'Sample Input'!$C$9:$P$9,1)):INDEX('Sample Input'!$C$9:$P$9,MATCH(C526,'Sample Input'!$C$9:$P$9,1)+1)))</f>
        <v>76.605598904669989</v>
      </c>
      <c r="Q526" s="49">
        <f>IF(INDEX('Sample Input'!$C$9:$P$9,MATCH(C526,'Sample Input'!$C$9:$P$9,1))&gt;=20,FORECAST(C526,INDEX('Sample Input'!$C$7:$P$7,MATCH(C526,'Sample Input'!$C$9:$P$9,1)-1):INDEX('Sample Input'!$C$7:$P$7,MATCH(C526,'Sample Input'!$C$9:$P$9,1)),INDEX('Sample Input'!$C$9:$P$9,MATCH(C526,'Sample Input'!$C$9:$P$9,1)-1):INDEX('Sample Input'!$C$9:$P$9,MATCH(C526,'Sample Input'!$C$9:$P$9,1))),FORECAST(C526,INDEX('Sample Input'!$C$7:$P$7,MATCH(C526,'Sample Input'!$C$9:$P$9,1)):INDEX('Sample Input'!$C$7:$P$7,MATCH(C526,'Sample Input'!$C$9:$P$9,1)+1),INDEX('Sample Input'!$C$9:$P$9,MATCH(C526,'Sample Input'!$C$9:$P$9,1)):INDEX('Sample Input'!$C$9:$P$9,MATCH(C526,'Sample Input'!$C$9:$P$9,1)+1)))</f>
        <v>0</v>
      </c>
      <c r="R526" s="50">
        <f>IF(INDEX('Sample Input'!$C$9:$P$9,MATCH(C526,'Sample Input'!$C$9:$P$9,1))&gt;=20,FORECAST(C526,INDEX('Sample Input'!$C$8:$P$8,MATCH(C526,'Sample Input'!$C$9:$P$9,1)-1):INDEX('Sample Input'!$C$8:$P$8,MATCH(C526,'Sample Input'!$C$9:$P$9,1)),INDEX('Sample Input'!$C$9:$P$9,MATCH(C526,'Sample Input'!$C$9:$P$9,1)-1):INDEX('Sample Input'!$C$9:$P$9,MATCH(C526,'Sample Input'!$C$9:$P$9,1))),FORECAST(C526,INDEX('Sample Input'!$C$8:$P$8,MATCH(C526,'Sample Input'!$C$9:$P$9,1)):INDEX('Sample Input'!$C$8:$P$8,MATCH(C526,'Sample Input'!$C$9:$P$9,1)+1),INDEX('Sample Input'!$C$9:$P$9,MATCH(C526,'Sample Input'!$C$9:$P$9,1)):INDEX('Sample Input'!$C$9:$P$9,MATCH(C526,'Sample Input'!$C$9:$P$9,1)+1)))</f>
        <v>0</v>
      </c>
      <c r="T526" s="32">
        <f t="shared" si="186"/>
        <v>76.605598904669989</v>
      </c>
      <c r="U526" s="33">
        <f t="shared" si="187"/>
        <v>0</v>
      </c>
      <c r="V526" s="33">
        <f t="shared" si="188"/>
        <v>0</v>
      </c>
      <c r="W526" s="34">
        <f t="shared" si="189"/>
        <v>0.48358874023437504</v>
      </c>
      <c r="X526" s="34">
        <f t="shared" si="190"/>
        <v>0.5087890625</v>
      </c>
      <c r="Y526" s="34">
        <f t="shared" si="191"/>
        <v>0.55399497070312509</v>
      </c>
      <c r="Z526" s="35">
        <f t="shared" si="192"/>
        <v>130</v>
      </c>
      <c r="AA526" s="35">
        <f t="shared" si="193"/>
        <v>130</v>
      </c>
      <c r="AB526" s="35">
        <f t="shared" si="194"/>
        <v>130</v>
      </c>
      <c r="AC526" s="35">
        <f t="shared" si="195"/>
        <v>189</v>
      </c>
      <c r="AD526" s="35">
        <f t="shared" si="196"/>
        <v>189</v>
      </c>
      <c r="AE526" s="36">
        <f t="shared" si="197"/>
        <v>189</v>
      </c>
    </row>
    <row r="527" spans="1:31" x14ac:dyDescent="0.25">
      <c r="A527" s="56">
        <v>522</v>
      </c>
      <c r="C527" s="32">
        <f t="shared" si="176"/>
        <v>76.66480966178996</v>
      </c>
      <c r="D527" s="33">
        <f>IF(INDEX('Sample Input'!$C$9:$P$9,MATCH(C527,'Sample Input'!$C$9:$P$9,1))&gt;=20,FORECAST(C527,INDEX('Sample Input'!$C$10:$P$10,MATCH(C527,'Sample Input'!$C$9:$P$9,1)-1):INDEX('Sample Input'!$C$10:$P$10,MATCH(C527,'Sample Input'!$C$9:$P$9,1)),INDEX('Sample Input'!$C$9:$P$9,MATCH(C527,'Sample Input'!$C$9:$P$9,1)-1):INDEX('Sample Input'!$C$9:$P$9,MATCH(C527,'Sample Input'!$C$9:$P$9,1))),FORECAST(C527,INDEX('Sample Input'!$C$10:$P$10,MATCH(C527,'Sample Input'!$C$9:$P$9,1)):INDEX('Sample Input'!$C$10:$P$10,MATCH(C527,'Sample Input'!$C$9:$P$9,1)+1),INDEX('Sample Input'!$C$9:$P$9,MATCH(C527,'Sample Input'!$C$9:$P$9,1)):INDEX('Sample Input'!$C$9:$P$9,MATCH(C527,'Sample Input'!$C$9:$P$9,1)+1)))</f>
        <v>0</v>
      </c>
      <c r="E527" s="33">
        <f>IF(INDEX('Sample Input'!$C$9:$P$9,MATCH(C527,'Sample Input'!$C$9:$P$9,1))&gt;=20,FORECAST(C527,INDEX('Sample Input'!$C$11:$P$11,MATCH(C527,'Sample Input'!$C$9:$P$9,1)-1):INDEX('Sample Input'!$C$11:$P$11,MATCH(C527,'Sample Input'!$C$9:$P$9,1)),INDEX('Sample Input'!$C$9:$P$9,MATCH(C527,'Sample Input'!$C$9:$P$9,1)-1):INDEX('Sample Input'!$C$9:$P$9,MATCH(C527,'Sample Input'!$C$9:$P$9,1))),FORECAST(C527,INDEX('Sample Input'!$C$11:$P$11,MATCH(C527,'Sample Input'!$C$9:$P$9,1)):INDEX('Sample Input'!$C$11:$P$11,MATCH(C527,'Sample Input'!$C$9:$P$9,1)+1),INDEX('Sample Input'!$C$9:$P$9,MATCH(C527,'Sample Input'!$C$9:$P$9,1)):INDEX('Sample Input'!$C$9:$P$9,MATCH(C527,'Sample Input'!$C$9:$P$9,1)+1)))</f>
        <v>0</v>
      </c>
      <c r="F527" s="34">
        <f t="shared" si="177"/>
        <v>0.48451693359375003</v>
      </c>
      <c r="G527" s="34">
        <f t="shared" si="178"/>
        <v>0.509765625</v>
      </c>
      <c r="H527" s="34">
        <f t="shared" si="179"/>
        <v>0.55505830078125007</v>
      </c>
      <c r="I527" s="35">
        <f t="shared" si="180"/>
        <v>130</v>
      </c>
      <c r="J527" s="35">
        <f t="shared" si="181"/>
        <v>130</v>
      </c>
      <c r="K527" s="35">
        <f t="shared" si="182"/>
        <v>130</v>
      </c>
      <c r="L527" s="35">
        <f t="shared" si="183"/>
        <v>189</v>
      </c>
      <c r="M527" s="35">
        <f t="shared" si="184"/>
        <v>189</v>
      </c>
      <c r="N527" s="36">
        <f t="shared" si="185"/>
        <v>189</v>
      </c>
      <c r="P527" s="48">
        <f>IF(INDEX('Sample Input'!$C$6:$P$6,MATCH(C527,'Sample Input'!$C$9:$P$9,1))&gt;='Sample Input'!$O$9,FORECAST(C527,INDEX('Sample Input'!$C$6:$P$6,MATCH(C527,'Sample Input'!$C$9:$P$9,1)-1):INDEX('Sample Input'!$C$6:$P$6,MATCH(C527,'Sample Input'!$C$9:$P$9,1)),INDEX('Sample Input'!$C$9:$P$9,MATCH(C527,'Sample Input'!$C$9:$P$9,1)-1):INDEX('Sample Input'!$C$9:$P$9,MATCH(C527,'Sample Input'!$C$9:$P$9,1))),FORECAST(C527,INDEX('Sample Input'!$C$6:$P$6,MATCH(C527,'Sample Input'!$C$9:$P$9,1)):INDEX('Sample Input'!$C$6:$P$6,MATCH(C527,'Sample Input'!$C$9:$P$9,1)+1),INDEX('Sample Input'!$C$9:$P$9,MATCH(C527,'Sample Input'!$C$9:$P$9,1)):INDEX('Sample Input'!$C$9:$P$9,MATCH(C527,'Sample Input'!$C$9:$P$9,1)+1)))</f>
        <v>76.66480966178996</v>
      </c>
      <c r="Q527" s="49">
        <f>IF(INDEX('Sample Input'!$C$9:$P$9,MATCH(C527,'Sample Input'!$C$9:$P$9,1))&gt;=20,FORECAST(C527,INDEX('Sample Input'!$C$7:$P$7,MATCH(C527,'Sample Input'!$C$9:$P$9,1)-1):INDEX('Sample Input'!$C$7:$P$7,MATCH(C527,'Sample Input'!$C$9:$P$9,1)),INDEX('Sample Input'!$C$9:$P$9,MATCH(C527,'Sample Input'!$C$9:$P$9,1)-1):INDEX('Sample Input'!$C$9:$P$9,MATCH(C527,'Sample Input'!$C$9:$P$9,1))),FORECAST(C527,INDEX('Sample Input'!$C$7:$P$7,MATCH(C527,'Sample Input'!$C$9:$P$9,1)):INDEX('Sample Input'!$C$7:$P$7,MATCH(C527,'Sample Input'!$C$9:$P$9,1)+1),INDEX('Sample Input'!$C$9:$P$9,MATCH(C527,'Sample Input'!$C$9:$P$9,1)):INDEX('Sample Input'!$C$9:$P$9,MATCH(C527,'Sample Input'!$C$9:$P$9,1)+1)))</f>
        <v>0</v>
      </c>
      <c r="R527" s="50">
        <f>IF(INDEX('Sample Input'!$C$9:$P$9,MATCH(C527,'Sample Input'!$C$9:$P$9,1))&gt;=20,FORECAST(C527,INDEX('Sample Input'!$C$8:$P$8,MATCH(C527,'Sample Input'!$C$9:$P$9,1)-1):INDEX('Sample Input'!$C$8:$P$8,MATCH(C527,'Sample Input'!$C$9:$P$9,1)),INDEX('Sample Input'!$C$9:$P$9,MATCH(C527,'Sample Input'!$C$9:$P$9,1)-1):INDEX('Sample Input'!$C$9:$P$9,MATCH(C527,'Sample Input'!$C$9:$P$9,1))),FORECAST(C527,INDEX('Sample Input'!$C$8:$P$8,MATCH(C527,'Sample Input'!$C$9:$P$9,1)):INDEX('Sample Input'!$C$8:$P$8,MATCH(C527,'Sample Input'!$C$9:$P$9,1)+1),INDEX('Sample Input'!$C$9:$P$9,MATCH(C527,'Sample Input'!$C$9:$P$9,1)):INDEX('Sample Input'!$C$9:$P$9,MATCH(C527,'Sample Input'!$C$9:$P$9,1)+1)))</f>
        <v>0</v>
      </c>
      <c r="T527" s="32">
        <f t="shared" si="186"/>
        <v>76.66480966178996</v>
      </c>
      <c r="U527" s="33">
        <f t="shared" si="187"/>
        <v>0</v>
      </c>
      <c r="V527" s="33">
        <f t="shared" si="188"/>
        <v>0</v>
      </c>
      <c r="W527" s="34">
        <f t="shared" si="189"/>
        <v>0.48451693359375003</v>
      </c>
      <c r="X527" s="34">
        <f t="shared" si="190"/>
        <v>0.509765625</v>
      </c>
      <c r="Y527" s="34">
        <f t="shared" si="191"/>
        <v>0.55505830078125007</v>
      </c>
      <c r="Z527" s="35">
        <f t="shared" si="192"/>
        <v>130</v>
      </c>
      <c r="AA527" s="35">
        <f t="shared" si="193"/>
        <v>130</v>
      </c>
      <c r="AB527" s="35">
        <f t="shared" si="194"/>
        <v>130</v>
      </c>
      <c r="AC527" s="35">
        <f t="shared" si="195"/>
        <v>189</v>
      </c>
      <c r="AD527" s="35">
        <f t="shared" si="196"/>
        <v>189</v>
      </c>
      <c r="AE527" s="36">
        <f t="shared" si="197"/>
        <v>189</v>
      </c>
    </row>
    <row r="528" spans="1:31" x14ac:dyDescent="0.25">
      <c r="A528" s="56">
        <v>523</v>
      </c>
      <c r="C528" s="32">
        <f t="shared" si="176"/>
        <v>76.723944846737197</v>
      </c>
      <c r="D528" s="33">
        <f>IF(INDEX('Sample Input'!$C$9:$P$9,MATCH(C528,'Sample Input'!$C$9:$P$9,1))&gt;=20,FORECAST(C528,INDEX('Sample Input'!$C$10:$P$10,MATCH(C528,'Sample Input'!$C$9:$P$9,1)-1):INDEX('Sample Input'!$C$10:$P$10,MATCH(C528,'Sample Input'!$C$9:$P$9,1)),INDEX('Sample Input'!$C$9:$P$9,MATCH(C528,'Sample Input'!$C$9:$P$9,1)-1):INDEX('Sample Input'!$C$9:$P$9,MATCH(C528,'Sample Input'!$C$9:$P$9,1))),FORECAST(C528,INDEX('Sample Input'!$C$10:$P$10,MATCH(C528,'Sample Input'!$C$9:$P$9,1)):INDEX('Sample Input'!$C$10:$P$10,MATCH(C528,'Sample Input'!$C$9:$P$9,1)+1),INDEX('Sample Input'!$C$9:$P$9,MATCH(C528,'Sample Input'!$C$9:$P$9,1)):INDEX('Sample Input'!$C$9:$P$9,MATCH(C528,'Sample Input'!$C$9:$P$9,1)+1)))</f>
        <v>0</v>
      </c>
      <c r="E528" s="33">
        <f>IF(INDEX('Sample Input'!$C$9:$P$9,MATCH(C528,'Sample Input'!$C$9:$P$9,1))&gt;=20,FORECAST(C528,INDEX('Sample Input'!$C$11:$P$11,MATCH(C528,'Sample Input'!$C$9:$P$9,1)-1):INDEX('Sample Input'!$C$11:$P$11,MATCH(C528,'Sample Input'!$C$9:$P$9,1)),INDEX('Sample Input'!$C$9:$P$9,MATCH(C528,'Sample Input'!$C$9:$P$9,1)-1):INDEX('Sample Input'!$C$9:$P$9,MATCH(C528,'Sample Input'!$C$9:$P$9,1))),FORECAST(C528,INDEX('Sample Input'!$C$11:$P$11,MATCH(C528,'Sample Input'!$C$9:$P$9,1)):INDEX('Sample Input'!$C$11:$P$11,MATCH(C528,'Sample Input'!$C$9:$P$9,1)+1),INDEX('Sample Input'!$C$9:$P$9,MATCH(C528,'Sample Input'!$C$9:$P$9,1)):INDEX('Sample Input'!$C$9:$P$9,MATCH(C528,'Sample Input'!$C$9:$P$9,1)+1)))</f>
        <v>0</v>
      </c>
      <c r="F528" s="34">
        <f t="shared" si="177"/>
        <v>0.48544512695312492</v>
      </c>
      <c r="G528" s="34">
        <f t="shared" si="178"/>
        <v>0.51074218749999989</v>
      </c>
      <c r="H528" s="34">
        <f t="shared" si="179"/>
        <v>0.55612163085937494</v>
      </c>
      <c r="I528" s="35">
        <f t="shared" si="180"/>
        <v>130</v>
      </c>
      <c r="J528" s="35">
        <f t="shared" si="181"/>
        <v>130</v>
      </c>
      <c r="K528" s="35">
        <f t="shared" si="182"/>
        <v>130</v>
      </c>
      <c r="L528" s="35">
        <f t="shared" si="183"/>
        <v>189</v>
      </c>
      <c r="M528" s="35">
        <f t="shared" si="184"/>
        <v>189</v>
      </c>
      <c r="N528" s="36">
        <f t="shared" si="185"/>
        <v>189</v>
      </c>
      <c r="P528" s="48">
        <f>IF(INDEX('Sample Input'!$C$6:$P$6,MATCH(C528,'Sample Input'!$C$9:$P$9,1))&gt;='Sample Input'!$O$9,FORECAST(C528,INDEX('Sample Input'!$C$6:$P$6,MATCH(C528,'Sample Input'!$C$9:$P$9,1)-1):INDEX('Sample Input'!$C$6:$P$6,MATCH(C528,'Sample Input'!$C$9:$P$9,1)),INDEX('Sample Input'!$C$9:$P$9,MATCH(C528,'Sample Input'!$C$9:$P$9,1)-1):INDEX('Sample Input'!$C$9:$P$9,MATCH(C528,'Sample Input'!$C$9:$P$9,1))),FORECAST(C528,INDEX('Sample Input'!$C$6:$P$6,MATCH(C528,'Sample Input'!$C$9:$P$9,1)):INDEX('Sample Input'!$C$6:$P$6,MATCH(C528,'Sample Input'!$C$9:$P$9,1)+1),INDEX('Sample Input'!$C$9:$P$9,MATCH(C528,'Sample Input'!$C$9:$P$9,1)):INDEX('Sample Input'!$C$9:$P$9,MATCH(C528,'Sample Input'!$C$9:$P$9,1)+1)))</f>
        <v>76.723944846737197</v>
      </c>
      <c r="Q528" s="49">
        <f>IF(INDEX('Sample Input'!$C$9:$P$9,MATCH(C528,'Sample Input'!$C$9:$P$9,1))&gt;=20,FORECAST(C528,INDEX('Sample Input'!$C$7:$P$7,MATCH(C528,'Sample Input'!$C$9:$P$9,1)-1):INDEX('Sample Input'!$C$7:$P$7,MATCH(C528,'Sample Input'!$C$9:$P$9,1)),INDEX('Sample Input'!$C$9:$P$9,MATCH(C528,'Sample Input'!$C$9:$P$9,1)-1):INDEX('Sample Input'!$C$9:$P$9,MATCH(C528,'Sample Input'!$C$9:$P$9,1))),FORECAST(C528,INDEX('Sample Input'!$C$7:$P$7,MATCH(C528,'Sample Input'!$C$9:$P$9,1)):INDEX('Sample Input'!$C$7:$P$7,MATCH(C528,'Sample Input'!$C$9:$P$9,1)+1),INDEX('Sample Input'!$C$9:$P$9,MATCH(C528,'Sample Input'!$C$9:$P$9,1)):INDEX('Sample Input'!$C$9:$P$9,MATCH(C528,'Sample Input'!$C$9:$P$9,1)+1)))</f>
        <v>0</v>
      </c>
      <c r="R528" s="50">
        <f>IF(INDEX('Sample Input'!$C$9:$P$9,MATCH(C528,'Sample Input'!$C$9:$P$9,1))&gt;=20,FORECAST(C528,INDEX('Sample Input'!$C$8:$P$8,MATCH(C528,'Sample Input'!$C$9:$P$9,1)-1):INDEX('Sample Input'!$C$8:$P$8,MATCH(C528,'Sample Input'!$C$9:$P$9,1)),INDEX('Sample Input'!$C$9:$P$9,MATCH(C528,'Sample Input'!$C$9:$P$9,1)-1):INDEX('Sample Input'!$C$9:$P$9,MATCH(C528,'Sample Input'!$C$9:$P$9,1))),FORECAST(C528,INDEX('Sample Input'!$C$8:$P$8,MATCH(C528,'Sample Input'!$C$9:$P$9,1)):INDEX('Sample Input'!$C$8:$P$8,MATCH(C528,'Sample Input'!$C$9:$P$9,1)+1),INDEX('Sample Input'!$C$9:$P$9,MATCH(C528,'Sample Input'!$C$9:$P$9,1)):INDEX('Sample Input'!$C$9:$P$9,MATCH(C528,'Sample Input'!$C$9:$P$9,1)+1)))</f>
        <v>0</v>
      </c>
      <c r="T528" s="32">
        <f t="shared" si="186"/>
        <v>76.723944846737197</v>
      </c>
      <c r="U528" s="33">
        <f t="shared" si="187"/>
        <v>0</v>
      </c>
      <c r="V528" s="33">
        <f t="shared" si="188"/>
        <v>0</v>
      </c>
      <c r="W528" s="34">
        <f t="shared" si="189"/>
        <v>0.48544512695312492</v>
      </c>
      <c r="X528" s="34">
        <f t="shared" si="190"/>
        <v>0.51074218749999989</v>
      </c>
      <c r="Y528" s="34">
        <f t="shared" si="191"/>
        <v>0.55612163085937494</v>
      </c>
      <c r="Z528" s="35">
        <f t="shared" si="192"/>
        <v>130</v>
      </c>
      <c r="AA528" s="35">
        <f t="shared" si="193"/>
        <v>130</v>
      </c>
      <c r="AB528" s="35">
        <f t="shared" si="194"/>
        <v>130</v>
      </c>
      <c r="AC528" s="35">
        <f t="shared" si="195"/>
        <v>189</v>
      </c>
      <c r="AD528" s="35">
        <f t="shared" si="196"/>
        <v>189</v>
      </c>
      <c r="AE528" s="36">
        <f t="shared" si="197"/>
        <v>189</v>
      </c>
    </row>
    <row r="529" spans="1:31" x14ac:dyDescent="0.25">
      <c r="A529" s="56">
        <v>524</v>
      </c>
      <c r="C529" s="32">
        <f t="shared" si="176"/>
        <v>76.783004700187689</v>
      </c>
      <c r="D529" s="33">
        <f>IF(INDEX('Sample Input'!$C$9:$P$9,MATCH(C529,'Sample Input'!$C$9:$P$9,1))&gt;=20,FORECAST(C529,INDEX('Sample Input'!$C$10:$P$10,MATCH(C529,'Sample Input'!$C$9:$P$9,1)-1):INDEX('Sample Input'!$C$10:$P$10,MATCH(C529,'Sample Input'!$C$9:$P$9,1)),INDEX('Sample Input'!$C$9:$P$9,MATCH(C529,'Sample Input'!$C$9:$P$9,1)-1):INDEX('Sample Input'!$C$9:$P$9,MATCH(C529,'Sample Input'!$C$9:$P$9,1))),FORECAST(C529,INDEX('Sample Input'!$C$10:$P$10,MATCH(C529,'Sample Input'!$C$9:$P$9,1)):INDEX('Sample Input'!$C$10:$P$10,MATCH(C529,'Sample Input'!$C$9:$P$9,1)+1),INDEX('Sample Input'!$C$9:$P$9,MATCH(C529,'Sample Input'!$C$9:$P$9,1)):INDEX('Sample Input'!$C$9:$P$9,MATCH(C529,'Sample Input'!$C$9:$P$9,1)+1)))</f>
        <v>0</v>
      </c>
      <c r="E529" s="33">
        <f>IF(INDEX('Sample Input'!$C$9:$P$9,MATCH(C529,'Sample Input'!$C$9:$P$9,1))&gt;=20,FORECAST(C529,INDEX('Sample Input'!$C$11:$P$11,MATCH(C529,'Sample Input'!$C$9:$P$9,1)-1):INDEX('Sample Input'!$C$11:$P$11,MATCH(C529,'Sample Input'!$C$9:$P$9,1)),INDEX('Sample Input'!$C$9:$P$9,MATCH(C529,'Sample Input'!$C$9:$P$9,1)-1):INDEX('Sample Input'!$C$9:$P$9,MATCH(C529,'Sample Input'!$C$9:$P$9,1))),FORECAST(C529,INDEX('Sample Input'!$C$11:$P$11,MATCH(C529,'Sample Input'!$C$9:$P$9,1)):INDEX('Sample Input'!$C$11:$P$11,MATCH(C529,'Sample Input'!$C$9:$P$9,1)+1),INDEX('Sample Input'!$C$9:$P$9,MATCH(C529,'Sample Input'!$C$9:$P$9,1)):INDEX('Sample Input'!$C$9:$P$9,MATCH(C529,'Sample Input'!$C$9:$P$9,1)+1)))</f>
        <v>0</v>
      </c>
      <c r="F529" s="34">
        <f t="shared" si="177"/>
        <v>0.48637332031250025</v>
      </c>
      <c r="G529" s="34">
        <f t="shared" si="178"/>
        <v>0.51171875000000022</v>
      </c>
      <c r="H529" s="34">
        <f t="shared" si="179"/>
        <v>0.55718496093750025</v>
      </c>
      <c r="I529" s="35">
        <f t="shared" si="180"/>
        <v>130</v>
      </c>
      <c r="J529" s="35">
        <f t="shared" si="181"/>
        <v>130</v>
      </c>
      <c r="K529" s="35">
        <f t="shared" si="182"/>
        <v>130</v>
      </c>
      <c r="L529" s="35">
        <f t="shared" si="183"/>
        <v>189</v>
      </c>
      <c r="M529" s="35">
        <f t="shared" si="184"/>
        <v>189</v>
      </c>
      <c r="N529" s="36">
        <f t="shared" si="185"/>
        <v>189</v>
      </c>
      <c r="P529" s="48">
        <f>IF(INDEX('Sample Input'!$C$6:$P$6,MATCH(C529,'Sample Input'!$C$9:$P$9,1))&gt;='Sample Input'!$O$9,FORECAST(C529,INDEX('Sample Input'!$C$6:$P$6,MATCH(C529,'Sample Input'!$C$9:$P$9,1)-1):INDEX('Sample Input'!$C$6:$P$6,MATCH(C529,'Sample Input'!$C$9:$P$9,1)),INDEX('Sample Input'!$C$9:$P$9,MATCH(C529,'Sample Input'!$C$9:$P$9,1)-1):INDEX('Sample Input'!$C$9:$P$9,MATCH(C529,'Sample Input'!$C$9:$P$9,1))),FORECAST(C529,INDEX('Sample Input'!$C$6:$P$6,MATCH(C529,'Sample Input'!$C$9:$P$9,1)):INDEX('Sample Input'!$C$6:$P$6,MATCH(C529,'Sample Input'!$C$9:$P$9,1)+1),INDEX('Sample Input'!$C$9:$P$9,MATCH(C529,'Sample Input'!$C$9:$P$9,1)):INDEX('Sample Input'!$C$9:$P$9,MATCH(C529,'Sample Input'!$C$9:$P$9,1)+1)))</f>
        <v>76.783004700187689</v>
      </c>
      <c r="Q529" s="49">
        <f>IF(INDEX('Sample Input'!$C$9:$P$9,MATCH(C529,'Sample Input'!$C$9:$P$9,1))&gt;=20,FORECAST(C529,INDEX('Sample Input'!$C$7:$P$7,MATCH(C529,'Sample Input'!$C$9:$P$9,1)-1):INDEX('Sample Input'!$C$7:$P$7,MATCH(C529,'Sample Input'!$C$9:$P$9,1)),INDEX('Sample Input'!$C$9:$P$9,MATCH(C529,'Sample Input'!$C$9:$P$9,1)-1):INDEX('Sample Input'!$C$9:$P$9,MATCH(C529,'Sample Input'!$C$9:$P$9,1))),FORECAST(C529,INDEX('Sample Input'!$C$7:$P$7,MATCH(C529,'Sample Input'!$C$9:$P$9,1)):INDEX('Sample Input'!$C$7:$P$7,MATCH(C529,'Sample Input'!$C$9:$P$9,1)+1),INDEX('Sample Input'!$C$9:$P$9,MATCH(C529,'Sample Input'!$C$9:$P$9,1)):INDEX('Sample Input'!$C$9:$P$9,MATCH(C529,'Sample Input'!$C$9:$P$9,1)+1)))</f>
        <v>0</v>
      </c>
      <c r="R529" s="50">
        <f>IF(INDEX('Sample Input'!$C$9:$P$9,MATCH(C529,'Sample Input'!$C$9:$P$9,1))&gt;=20,FORECAST(C529,INDEX('Sample Input'!$C$8:$P$8,MATCH(C529,'Sample Input'!$C$9:$P$9,1)-1):INDEX('Sample Input'!$C$8:$P$8,MATCH(C529,'Sample Input'!$C$9:$P$9,1)),INDEX('Sample Input'!$C$9:$P$9,MATCH(C529,'Sample Input'!$C$9:$P$9,1)-1):INDEX('Sample Input'!$C$9:$P$9,MATCH(C529,'Sample Input'!$C$9:$P$9,1))),FORECAST(C529,INDEX('Sample Input'!$C$8:$P$8,MATCH(C529,'Sample Input'!$C$9:$P$9,1)):INDEX('Sample Input'!$C$8:$P$8,MATCH(C529,'Sample Input'!$C$9:$P$9,1)+1),INDEX('Sample Input'!$C$9:$P$9,MATCH(C529,'Sample Input'!$C$9:$P$9,1)):INDEX('Sample Input'!$C$9:$P$9,MATCH(C529,'Sample Input'!$C$9:$P$9,1)+1)))</f>
        <v>0</v>
      </c>
      <c r="T529" s="32">
        <f t="shared" si="186"/>
        <v>76.783004700187689</v>
      </c>
      <c r="U529" s="33">
        <f t="shared" si="187"/>
        <v>0</v>
      </c>
      <c r="V529" s="33">
        <f t="shared" si="188"/>
        <v>0</v>
      </c>
      <c r="W529" s="34">
        <f t="shared" si="189"/>
        <v>0.48637332031250025</v>
      </c>
      <c r="X529" s="34">
        <f t="shared" si="190"/>
        <v>0.51171875000000022</v>
      </c>
      <c r="Y529" s="34">
        <f t="shared" si="191"/>
        <v>0.55718496093750025</v>
      </c>
      <c r="Z529" s="35">
        <f t="shared" si="192"/>
        <v>130</v>
      </c>
      <c r="AA529" s="35">
        <f t="shared" si="193"/>
        <v>130</v>
      </c>
      <c r="AB529" s="35">
        <f t="shared" si="194"/>
        <v>130</v>
      </c>
      <c r="AC529" s="35">
        <f t="shared" si="195"/>
        <v>189</v>
      </c>
      <c r="AD529" s="35">
        <f t="shared" si="196"/>
        <v>189</v>
      </c>
      <c r="AE529" s="36">
        <f t="shared" si="197"/>
        <v>189</v>
      </c>
    </row>
    <row r="530" spans="1:31" x14ac:dyDescent="0.25">
      <c r="A530" s="56">
        <v>525</v>
      </c>
      <c r="C530" s="32">
        <f t="shared" si="176"/>
        <v>76.841989461593329</v>
      </c>
      <c r="D530" s="33">
        <f>IF(INDEX('Sample Input'!$C$9:$P$9,MATCH(C530,'Sample Input'!$C$9:$P$9,1))&gt;=20,FORECAST(C530,INDEX('Sample Input'!$C$10:$P$10,MATCH(C530,'Sample Input'!$C$9:$P$9,1)-1):INDEX('Sample Input'!$C$10:$P$10,MATCH(C530,'Sample Input'!$C$9:$P$9,1)),INDEX('Sample Input'!$C$9:$P$9,MATCH(C530,'Sample Input'!$C$9:$P$9,1)-1):INDEX('Sample Input'!$C$9:$P$9,MATCH(C530,'Sample Input'!$C$9:$P$9,1))),FORECAST(C530,INDEX('Sample Input'!$C$10:$P$10,MATCH(C530,'Sample Input'!$C$9:$P$9,1)):INDEX('Sample Input'!$C$10:$P$10,MATCH(C530,'Sample Input'!$C$9:$P$9,1)+1),INDEX('Sample Input'!$C$9:$P$9,MATCH(C530,'Sample Input'!$C$9:$P$9,1)):INDEX('Sample Input'!$C$9:$P$9,MATCH(C530,'Sample Input'!$C$9:$P$9,1)+1)))</f>
        <v>0</v>
      </c>
      <c r="E530" s="33">
        <f>IF(INDEX('Sample Input'!$C$9:$P$9,MATCH(C530,'Sample Input'!$C$9:$P$9,1))&gt;=20,FORECAST(C530,INDEX('Sample Input'!$C$11:$P$11,MATCH(C530,'Sample Input'!$C$9:$P$9,1)-1):INDEX('Sample Input'!$C$11:$P$11,MATCH(C530,'Sample Input'!$C$9:$P$9,1)),INDEX('Sample Input'!$C$9:$P$9,MATCH(C530,'Sample Input'!$C$9:$P$9,1)-1):INDEX('Sample Input'!$C$9:$P$9,MATCH(C530,'Sample Input'!$C$9:$P$9,1))),FORECAST(C530,INDEX('Sample Input'!$C$11:$P$11,MATCH(C530,'Sample Input'!$C$9:$P$9,1)):INDEX('Sample Input'!$C$11:$P$11,MATCH(C530,'Sample Input'!$C$9:$P$9,1)+1),INDEX('Sample Input'!$C$9:$P$9,MATCH(C530,'Sample Input'!$C$9:$P$9,1)):INDEX('Sample Input'!$C$9:$P$9,MATCH(C530,'Sample Input'!$C$9:$P$9,1)+1)))</f>
        <v>0</v>
      </c>
      <c r="F530" s="34">
        <f t="shared" si="177"/>
        <v>0.48730151367187502</v>
      </c>
      <c r="G530" s="34">
        <f t="shared" si="178"/>
        <v>0.5126953125</v>
      </c>
      <c r="H530" s="34">
        <f t="shared" si="179"/>
        <v>0.55824829101562501</v>
      </c>
      <c r="I530" s="35">
        <f t="shared" si="180"/>
        <v>131</v>
      </c>
      <c r="J530" s="35">
        <f t="shared" si="181"/>
        <v>131</v>
      </c>
      <c r="K530" s="35">
        <f t="shared" si="182"/>
        <v>131</v>
      </c>
      <c r="L530" s="35">
        <f t="shared" si="183"/>
        <v>190</v>
      </c>
      <c r="M530" s="35">
        <f t="shared" si="184"/>
        <v>190</v>
      </c>
      <c r="N530" s="36">
        <f t="shared" si="185"/>
        <v>190</v>
      </c>
      <c r="P530" s="48">
        <f>IF(INDEX('Sample Input'!$C$6:$P$6,MATCH(C530,'Sample Input'!$C$9:$P$9,1))&gt;='Sample Input'!$O$9,FORECAST(C530,INDEX('Sample Input'!$C$6:$P$6,MATCH(C530,'Sample Input'!$C$9:$P$9,1)-1):INDEX('Sample Input'!$C$6:$P$6,MATCH(C530,'Sample Input'!$C$9:$P$9,1)),INDEX('Sample Input'!$C$9:$P$9,MATCH(C530,'Sample Input'!$C$9:$P$9,1)-1):INDEX('Sample Input'!$C$9:$P$9,MATCH(C530,'Sample Input'!$C$9:$P$9,1))),FORECAST(C530,INDEX('Sample Input'!$C$6:$P$6,MATCH(C530,'Sample Input'!$C$9:$P$9,1)):INDEX('Sample Input'!$C$6:$P$6,MATCH(C530,'Sample Input'!$C$9:$P$9,1)+1),INDEX('Sample Input'!$C$9:$P$9,MATCH(C530,'Sample Input'!$C$9:$P$9,1)):INDEX('Sample Input'!$C$9:$P$9,MATCH(C530,'Sample Input'!$C$9:$P$9,1)+1)))</f>
        <v>76.841989461593329</v>
      </c>
      <c r="Q530" s="49">
        <f>IF(INDEX('Sample Input'!$C$9:$P$9,MATCH(C530,'Sample Input'!$C$9:$P$9,1))&gt;=20,FORECAST(C530,INDEX('Sample Input'!$C$7:$P$7,MATCH(C530,'Sample Input'!$C$9:$P$9,1)-1):INDEX('Sample Input'!$C$7:$P$7,MATCH(C530,'Sample Input'!$C$9:$P$9,1)),INDEX('Sample Input'!$C$9:$P$9,MATCH(C530,'Sample Input'!$C$9:$P$9,1)-1):INDEX('Sample Input'!$C$9:$P$9,MATCH(C530,'Sample Input'!$C$9:$P$9,1))),FORECAST(C530,INDEX('Sample Input'!$C$7:$P$7,MATCH(C530,'Sample Input'!$C$9:$P$9,1)):INDEX('Sample Input'!$C$7:$P$7,MATCH(C530,'Sample Input'!$C$9:$P$9,1)+1),INDEX('Sample Input'!$C$9:$P$9,MATCH(C530,'Sample Input'!$C$9:$P$9,1)):INDEX('Sample Input'!$C$9:$P$9,MATCH(C530,'Sample Input'!$C$9:$P$9,1)+1)))</f>
        <v>0</v>
      </c>
      <c r="R530" s="50">
        <f>IF(INDEX('Sample Input'!$C$9:$P$9,MATCH(C530,'Sample Input'!$C$9:$P$9,1))&gt;=20,FORECAST(C530,INDEX('Sample Input'!$C$8:$P$8,MATCH(C530,'Sample Input'!$C$9:$P$9,1)-1):INDEX('Sample Input'!$C$8:$P$8,MATCH(C530,'Sample Input'!$C$9:$P$9,1)),INDEX('Sample Input'!$C$9:$P$9,MATCH(C530,'Sample Input'!$C$9:$P$9,1)-1):INDEX('Sample Input'!$C$9:$P$9,MATCH(C530,'Sample Input'!$C$9:$P$9,1))),FORECAST(C530,INDEX('Sample Input'!$C$8:$P$8,MATCH(C530,'Sample Input'!$C$9:$P$9,1)):INDEX('Sample Input'!$C$8:$P$8,MATCH(C530,'Sample Input'!$C$9:$P$9,1)+1),INDEX('Sample Input'!$C$9:$P$9,MATCH(C530,'Sample Input'!$C$9:$P$9,1)):INDEX('Sample Input'!$C$9:$P$9,MATCH(C530,'Sample Input'!$C$9:$P$9,1)+1)))</f>
        <v>0</v>
      </c>
      <c r="T530" s="32">
        <f t="shared" si="186"/>
        <v>76.841989461593329</v>
      </c>
      <c r="U530" s="33">
        <f t="shared" si="187"/>
        <v>0</v>
      </c>
      <c r="V530" s="33">
        <f t="shared" si="188"/>
        <v>0</v>
      </c>
      <c r="W530" s="34">
        <f t="shared" si="189"/>
        <v>0.48730151367187502</v>
      </c>
      <c r="X530" s="34">
        <f t="shared" si="190"/>
        <v>0.5126953125</v>
      </c>
      <c r="Y530" s="34">
        <f t="shared" si="191"/>
        <v>0.55824829101562501</v>
      </c>
      <c r="Z530" s="35">
        <f t="shared" si="192"/>
        <v>131</v>
      </c>
      <c r="AA530" s="35">
        <f t="shared" si="193"/>
        <v>131</v>
      </c>
      <c r="AB530" s="35">
        <f t="shared" si="194"/>
        <v>131</v>
      </c>
      <c r="AC530" s="35">
        <f t="shared" si="195"/>
        <v>190</v>
      </c>
      <c r="AD530" s="35">
        <f t="shared" si="196"/>
        <v>190</v>
      </c>
      <c r="AE530" s="36">
        <f t="shared" si="197"/>
        <v>190</v>
      </c>
    </row>
    <row r="531" spans="1:31" x14ac:dyDescent="0.25">
      <c r="A531" s="56">
        <v>526</v>
      </c>
      <c r="C531" s="32">
        <f t="shared" si="176"/>
        <v>76.900899369190597</v>
      </c>
      <c r="D531" s="33">
        <f>IF(INDEX('Sample Input'!$C$9:$P$9,MATCH(C531,'Sample Input'!$C$9:$P$9,1))&gt;=20,FORECAST(C531,INDEX('Sample Input'!$C$10:$P$10,MATCH(C531,'Sample Input'!$C$9:$P$9,1)-1):INDEX('Sample Input'!$C$10:$P$10,MATCH(C531,'Sample Input'!$C$9:$P$9,1)),INDEX('Sample Input'!$C$9:$P$9,MATCH(C531,'Sample Input'!$C$9:$P$9,1)-1):INDEX('Sample Input'!$C$9:$P$9,MATCH(C531,'Sample Input'!$C$9:$P$9,1))),FORECAST(C531,INDEX('Sample Input'!$C$10:$P$10,MATCH(C531,'Sample Input'!$C$9:$P$9,1)):INDEX('Sample Input'!$C$10:$P$10,MATCH(C531,'Sample Input'!$C$9:$P$9,1)+1),INDEX('Sample Input'!$C$9:$P$9,MATCH(C531,'Sample Input'!$C$9:$P$9,1)):INDEX('Sample Input'!$C$9:$P$9,MATCH(C531,'Sample Input'!$C$9:$P$9,1)+1)))</f>
        <v>0</v>
      </c>
      <c r="E531" s="33">
        <f>IF(INDEX('Sample Input'!$C$9:$P$9,MATCH(C531,'Sample Input'!$C$9:$P$9,1))&gt;=20,FORECAST(C531,INDEX('Sample Input'!$C$11:$P$11,MATCH(C531,'Sample Input'!$C$9:$P$9,1)-1):INDEX('Sample Input'!$C$11:$P$11,MATCH(C531,'Sample Input'!$C$9:$P$9,1)),INDEX('Sample Input'!$C$9:$P$9,MATCH(C531,'Sample Input'!$C$9:$P$9,1)-1):INDEX('Sample Input'!$C$9:$P$9,MATCH(C531,'Sample Input'!$C$9:$P$9,1))),FORECAST(C531,INDEX('Sample Input'!$C$11:$P$11,MATCH(C531,'Sample Input'!$C$9:$P$9,1)):INDEX('Sample Input'!$C$11:$P$11,MATCH(C531,'Sample Input'!$C$9:$P$9,1)+1),INDEX('Sample Input'!$C$9:$P$9,MATCH(C531,'Sample Input'!$C$9:$P$9,1)):INDEX('Sample Input'!$C$9:$P$9,MATCH(C531,'Sample Input'!$C$9:$P$9,1)+1)))</f>
        <v>0</v>
      </c>
      <c r="F531" s="34">
        <f t="shared" si="177"/>
        <v>0.48822970703125002</v>
      </c>
      <c r="G531" s="34">
        <f t="shared" si="178"/>
        <v>0.513671875</v>
      </c>
      <c r="H531" s="34">
        <f t="shared" si="179"/>
        <v>0.5593116210937501</v>
      </c>
      <c r="I531" s="35">
        <f t="shared" si="180"/>
        <v>131</v>
      </c>
      <c r="J531" s="35">
        <f t="shared" si="181"/>
        <v>131</v>
      </c>
      <c r="K531" s="35">
        <f t="shared" si="182"/>
        <v>131</v>
      </c>
      <c r="L531" s="35">
        <f t="shared" si="183"/>
        <v>190</v>
      </c>
      <c r="M531" s="35">
        <f t="shared" si="184"/>
        <v>190</v>
      </c>
      <c r="N531" s="36">
        <f t="shared" si="185"/>
        <v>190</v>
      </c>
      <c r="P531" s="48">
        <f>IF(INDEX('Sample Input'!$C$6:$P$6,MATCH(C531,'Sample Input'!$C$9:$P$9,1))&gt;='Sample Input'!$O$9,FORECAST(C531,INDEX('Sample Input'!$C$6:$P$6,MATCH(C531,'Sample Input'!$C$9:$P$9,1)-1):INDEX('Sample Input'!$C$6:$P$6,MATCH(C531,'Sample Input'!$C$9:$P$9,1)),INDEX('Sample Input'!$C$9:$P$9,MATCH(C531,'Sample Input'!$C$9:$P$9,1)-1):INDEX('Sample Input'!$C$9:$P$9,MATCH(C531,'Sample Input'!$C$9:$P$9,1))),FORECAST(C531,INDEX('Sample Input'!$C$6:$P$6,MATCH(C531,'Sample Input'!$C$9:$P$9,1)):INDEX('Sample Input'!$C$6:$P$6,MATCH(C531,'Sample Input'!$C$9:$P$9,1)+1),INDEX('Sample Input'!$C$9:$P$9,MATCH(C531,'Sample Input'!$C$9:$P$9,1)):INDEX('Sample Input'!$C$9:$P$9,MATCH(C531,'Sample Input'!$C$9:$P$9,1)+1)))</f>
        <v>76.900899369190597</v>
      </c>
      <c r="Q531" s="49">
        <f>IF(INDEX('Sample Input'!$C$9:$P$9,MATCH(C531,'Sample Input'!$C$9:$P$9,1))&gt;=20,FORECAST(C531,INDEX('Sample Input'!$C$7:$P$7,MATCH(C531,'Sample Input'!$C$9:$P$9,1)-1):INDEX('Sample Input'!$C$7:$P$7,MATCH(C531,'Sample Input'!$C$9:$P$9,1)),INDEX('Sample Input'!$C$9:$P$9,MATCH(C531,'Sample Input'!$C$9:$P$9,1)-1):INDEX('Sample Input'!$C$9:$P$9,MATCH(C531,'Sample Input'!$C$9:$P$9,1))),FORECAST(C531,INDEX('Sample Input'!$C$7:$P$7,MATCH(C531,'Sample Input'!$C$9:$P$9,1)):INDEX('Sample Input'!$C$7:$P$7,MATCH(C531,'Sample Input'!$C$9:$P$9,1)+1),INDEX('Sample Input'!$C$9:$P$9,MATCH(C531,'Sample Input'!$C$9:$P$9,1)):INDEX('Sample Input'!$C$9:$P$9,MATCH(C531,'Sample Input'!$C$9:$P$9,1)+1)))</f>
        <v>0</v>
      </c>
      <c r="R531" s="50">
        <f>IF(INDEX('Sample Input'!$C$9:$P$9,MATCH(C531,'Sample Input'!$C$9:$P$9,1))&gt;=20,FORECAST(C531,INDEX('Sample Input'!$C$8:$P$8,MATCH(C531,'Sample Input'!$C$9:$P$9,1)-1):INDEX('Sample Input'!$C$8:$P$8,MATCH(C531,'Sample Input'!$C$9:$P$9,1)),INDEX('Sample Input'!$C$9:$P$9,MATCH(C531,'Sample Input'!$C$9:$P$9,1)-1):INDEX('Sample Input'!$C$9:$P$9,MATCH(C531,'Sample Input'!$C$9:$P$9,1))),FORECAST(C531,INDEX('Sample Input'!$C$8:$P$8,MATCH(C531,'Sample Input'!$C$9:$P$9,1)):INDEX('Sample Input'!$C$8:$P$8,MATCH(C531,'Sample Input'!$C$9:$P$9,1)+1),INDEX('Sample Input'!$C$9:$P$9,MATCH(C531,'Sample Input'!$C$9:$P$9,1)):INDEX('Sample Input'!$C$9:$P$9,MATCH(C531,'Sample Input'!$C$9:$P$9,1)+1)))</f>
        <v>0</v>
      </c>
      <c r="T531" s="32">
        <f t="shared" si="186"/>
        <v>76.900899369190597</v>
      </c>
      <c r="U531" s="33">
        <f t="shared" si="187"/>
        <v>0</v>
      </c>
      <c r="V531" s="33">
        <f t="shared" si="188"/>
        <v>0</v>
      </c>
      <c r="W531" s="34">
        <f t="shared" si="189"/>
        <v>0.48822970703125002</v>
      </c>
      <c r="X531" s="34">
        <f t="shared" si="190"/>
        <v>0.513671875</v>
      </c>
      <c r="Y531" s="34">
        <f t="shared" si="191"/>
        <v>0.5593116210937501</v>
      </c>
      <c r="Z531" s="35">
        <f t="shared" si="192"/>
        <v>131</v>
      </c>
      <c r="AA531" s="35">
        <f t="shared" si="193"/>
        <v>131</v>
      </c>
      <c r="AB531" s="35">
        <f t="shared" si="194"/>
        <v>131</v>
      </c>
      <c r="AC531" s="35">
        <f t="shared" si="195"/>
        <v>190</v>
      </c>
      <c r="AD531" s="35">
        <f t="shared" si="196"/>
        <v>190</v>
      </c>
      <c r="AE531" s="36">
        <f t="shared" si="197"/>
        <v>190</v>
      </c>
    </row>
    <row r="532" spans="1:31" x14ac:dyDescent="0.25">
      <c r="A532" s="56">
        <v>527</v>
      </c>
      <c r="C532" s="32">
        <f t="shared" si="176"/>
        <v>76.959734660008877</v>
      </c>
      <c r="D532" s="33">
        <f>IF(INDEX('Sample Input'!$C$9:$P$9,MATCH(C532,'Sample Input'!$C$9:$P$9,1))&gt;=20,FORECAST(C532,INDEX('Sample Input'!$C$10:$P$10,MATCH(C532,'Sample Input'!$C$9:$P$9,1)-1):INDEX('Sample Input'!$C$10:$P$10,MATCH(C532,'Sample Input'!$C$9:$P$9,1)),INDEX('Sample Input'!$C$9:$P$9,MATCH(C532,'Sample Input'!$C$9:$P$9,1)-1):INDEX('Sample Input'!$C$9:$P$9,MATCH(C532,'Sample Input'!$C$9:$P$9,1))),FORECAST(C532,INDEX('Sample Input'!$C$10:$P$10,MATCH(C532,'Sample Input'!$C$9:$P$9,1)):INDEX('Sample Input'!$C$10:$P$10,MATCH(C532,'Sample Input'!$C$9:$P$9,1)+1),INDEX('Sample Input'!$C$9:$P$9,MATCH(C532,'Sample Input'!$C$9:$P$9,1)):INDEX('Sample Input'!$C$9:$P$9,MATCH(C532,'Sample Input'!$C$9:$P$9,1)+1)))</f>
        <v>0</v>
      </c>
      <c r="E532" s="33">
        <f>IF(INDEX('Sample Input'!$C$9:$P$9,MATCH(C532,'Sample Input'!$C$9:$P$9,1))&gt;=20,FORECAST(C532,INDEX('Sample Input'!$C$11:$P$11,MATCH(C532,'Sample Input'!$C$9:$P$9,1)-1):INDEX('Sample Input'!$C$11:$P$11,MATCH(C532,'Sample Input'!$C$9:$P$9,1)),INDEX('Sample Input'!$C$9:$P$9,MATCH(C532,'Sample Input'!$C$9:$P$9,1)-1):INDEX('Sample Input'!$C$9:$P$9,MATCH(C532,'Sample Input'!$C$9:$P$9,1))),FORECAST(C532,INDEX('Sample Input'!$C$11:$P$11,MATCH(C532,'Sample Input'!$C$9:$P$9,1)):INDEX('Sample Input'!$C$11:$P$11,MATCH(C532,'Sample Input'!$C$9:$P$9,1)+1),INDEX('Sample Input'!$C$9:$P$9,MATCH(C532,'Sample Input'!$C$9:$P$9,1)):INDEX('Sample Input'!$C$9:$P$9,MATCH(C532,'Sample Input'!$C$9:$P$9,1)+1)))</f>
        <v>0</v>
      </c>
      <c r="F532" s="34">
        <f t="shared" si="177"/>
        <v>0.48915790039062501</v>
      </c>
      <c r="G532" s="34">
        <f t="shared" si="178"/>
        <v>0.5146484375</v>
      </c>
      <c r="H532" s="34">
        <f t="shared" si="179"/>
        <v>0.56037495117187508</v>
      </c>
      <c r="I532" s="35">
        <f t="shared" si="180"/>
        <v>131</v>
      </c>
      <c r="J532" s="35">
        <f t="shared" si="181"/>
        <v>131</v>
      </c>
      <c r="K532" s="35">
        <f t="shared" si="182"/>
        <v>131</v>
      </c>
      <c r="L532" s="35">
        <f t="shared" si="183"/>
        <v>190</v>
      </c>
      <c r="M532" s="35">
        <f t="shared" si="184"/>
        <v>190</v>
      </c>
      <c r="N532" s="36">
        <f t="shared" si="185"/>
        <v>190</v>
      </c>
      <c r="P532" s="48">
        <f>IF(INDEX('Sample Input'!$C$6:$P$6,MATCH(C532,'Sample Input'!$C$9:$P$9,1))&gt;='Sample Input'!$O$9,FORECAST(C532,INDEX('Sample Input'!$C$6:$P$6,MATCH(C532,'Sample Input'!$C$9:$P$9,1)-1):INDEX('Sample Input'!$C$6:$P$6,MATCH(C532,'Sample Input'!$C$9:$P$9,1)),INDEX('Sample Input'!$C$9:$P$9,MATCH(C532,'Sample Input'!$C$9:$P$9,1)-1):INDEX('Sample Input'!$C$9:$P$9,MATCH(C532,'Sample Input'!$C$9:$P$9,1))),FORECAST(C532,INDEX('Sample Input'!$C$6:$P$6,MATCH(C532,'Sample Input'!$C$9:$P$9,1)):INDEX('Sample Input'!$C$6:$P$6,MATCH(C532,'Sample Input'!$C$9:$P$9,1)+1),INDEX('Sample Input'!$C$9:$P$9,MATCH(C532,'Sample Input'!$C$9:$P$9,1)):INDEX('Sample Input'!$C$9:$P$9,MATCH(C532,'Sample Input'!$C$9:$P$9,1)+1)))</f>
        <v>76.959734660008877</v>
      </c>
      <c r="Q532" s="49">
        <f>IF(INDEX('Sample Input'!$C$9:$P$9,MATCH(C532,'Sample Input'!$C$9:$P$9,1))&gt;=20,FORECAST(C532,INDEX('Sample Input'!$C$7:$P$7,MATCH(C532,'Sample Input'!$C$9:$P$9,1)-1):INDEX('Sample Input'!$C$7:$P$7,MATCH(C532,'Sample Input'!$C$9:$P$9,1)),INDEX('Sample Input'!$C$9:$P$9,MATCH(C532,'Sample Input'!$C$9:$P$9,1)-1):INDEX('Sample Input'!$C$9:$P$9,MATCH(C532,'Sample Input'!$C$9:$P$9,1))),FORECAST(C532,INDEX('Sample Input'!$C$7:$P$7,MATCH(C532,'Sample Input'!$C$9:$P$9,1)):INDEX('Sample Input'!$C$7:$P$7,MATCH(C532,'Sample Input'!$C$9:$P$9,1)+1),INDEX('Sample Input'!$C$9:$P$9,MATCH(C532,'Sample Input'!$C$9:$P$9,1)):INDEX('Sample Input'!$C$9:$P$9,MATCH(C532,'Sample Input'!$C$9:$P$9,1)+1)))</f>
        <v>0</v>
      </c>
      <c r="R532" s="50">
        <f>IF(INDEX('Sample Input'!$C$9:$P$9,MATCH(C532,'Sample Input'!$C$9:$P$9,1))&gt;=20,FORECAST(C532,INDEX('Sample Input'!$C$8:$P$8,MATCH(C532,'Sample Input'!$C$9:$P$9,1)-1):INDEX('Sample Input'!$C$8:$P$8,MATCH(C532,'Sample Input'!$C$9:$P$9,1)),INDEX('Sample Input'!$C$9:$P$9,MATCH(C532,'Sample Input'!$C$9:$P$9,1)-1):INDEX('Sample Input'!$C$9:$P$9,MATCH(C532,'Sample Input'!$C$9:$P$9,1))),FORECAST(C532,INDEX('Sample Input'!$C$8:$P$8,MATCH(C532,'Sample Input'!$C$9:$P$9,1)):INDEX('Sample Input'!$C$8:$P$8,MATCH(C532,'Sample Input'!$C$9:$P$9,1)+1),INDEX('Sample Input'!$C$9:$P$9,MATCH(C532,'Sample Input'!$C$9:$P$9,1)):INDEX('Sample Input'!$C$9:$P$9,MATCH(C532,'Sample Input'!$C$9:$P$9,1)+1)))</f>
        <v>0</v>
      </c>
      <c r="T532" s="32">
        <f t="shared" si="186"/>
        <v>76.959734660008877</v>
      </c>
      <c r="U532" s="33">
        <f t="shared" si="187"/>
        <v>0</v>
      </c>
      <c r="V532" s="33">
        <f t="shared" si="188"/>
        <v>0</v>
      </c>
      <c r="W532" s="34">
        <f t="shared" si="189"/>
        <v>0.48915790039062501</v>
      </c>
      <c r="X532" s="34">
        <f t="shared" si="190"/>
        <v>0.5146484375</v>
      </c>
      <c r="Y532" s="34">
        <f t="shared" si="191"/>
        <v>0.56037495117187508</v>
      </c>
      <c r="Z532" s="35">
        <f t="shared" si="192"/>
        <v>131</v>
      </c>
      <c r="AA532" s="35">
        <f t="shared" si="193"/>
        <v>131</v>
      </c>
      <c r="AB532" s="35">
        <f t="shared" si="194"/>
        <v>131</v>
      </c>
      <c r="AC532" s="35">
        <f t="shared" si="195"/>
        <v>190</v>
      </c>
      <c r="AD532" s="35">
        <f t="shared" si="196"/>
        <v>190</v>
      </c>
      <c r="AE532" s="36">
        <f t="shared" si="197"/>
        <v>190</v>
      </c>
    </row>
    <row r="533" spans="1:31" x14ac:dyDescent="0.25">
      <c r="A533" s="56">
        <v>528</v>
      </c>
      <c r="C533" s="32">
        <f t="shared" si="176"/>
        <v>77.018495569878965</v>
      </c>
      <c r="D533" s="33">
        <f>IF(INDEX('Sample Input'!$C$9:$P$9,MATCH(C533,'Sample Input'!$C$9:$P$9,1))&gt;=20,FORECAST(C533,INDEX('Sample Input'!$C$10:$P$10,MATCH(C533,'Sample Input'!$C$9:$P$9,1)-1):INDEX('Sample Input'!$C$10:$P$10,MATCH(C533,'Sample Input'!$C$9:$P$9,1)),INDEX('Sample Input'!$C$9:$P$9,MATCH(C533,'Sample Input'!$C$9:$P$9,1)-1):INDEX('Sample Input'!$C$9:$P$9,MATCH(C533,'Sample Input'!$C$9:$P$9,1))),FORECAST(C533,INDEX('Sample Input'!$C$10:$P$10,MATCH(C533,'Sample Input'!$C$9:$P$9,1)):INDEX('Sample Input'!$C$10:$P$10,MATCH(C533,'Sample Input'!$C$9:$P$9,1)+1),INDEX('Sample Input'!$C$9:$P$9,MATCH(C533,'Sample Input'!$C$9:$P$9,1)):INDEX('Sample Input'!$C$9:$P$9,MATCH(C533,'Sample Input'!$C$9:$P$9,1)+1)))</f>
        <v>0</v>
      </c>
      <c r="E533" s="33">
        <f>IF(INDEX('Sample Input'!$C$9:$P$9,MATCH(C533,'Sample Input'!$C$9:$P$9,1))&gt;=20,FORECAST(C533,INDEX('Sample Input'!$C$11:$P$11,MATCH(C533,'Sample Input'!$C$9:$P$9,1)-1):INDEX('Sample Input'!$C$11:$P$11,MATCH(C533,'Sample Input'!$C$9:$P$9,1)),INDEX('Sample Input'!$C$9:$P$9,MATCH(C533,'Sample Input'!$C$9:$P$9,1)-1):INDEX('Sample Input'!$C$9:$P$9,MATCH(C533,'Sample Input'!$C$9:$P$9,1))),FORECAST(C533,INDEX('Sample Input'!$C$11:$P$11,MATCH(C533,'Sample Input'!$C$9:$P$9,1)):INDEX('Sample Input'!$C$11:$P$11,MATCH(C533,'Sample Input'!$C$9:$P$9,1)+1),INDEX('Sample Input'!$C$9:$P$9,MATCH(C533,'Sample Input'!$C$9:$P$9,1)):INDEX('Sample Input'!$C$9:$P$9,MATCH(C533,'Sample Input'!$C$9:$P$9,1)+1)))</f>
        <v>0</v>
      </c>
      <c r="F533" s="34">
        <f t="shared" si="177"/>
        <v>0.49008609375000012</v>
      </c>
      <c r="G533" s="34">
        <f t="shared" si="178"/>
        <v>0.51562500000000011</v>
      </c>
      <c r="H533" s="34">
        <f t="shared" si="179"/>
        <v>0.56143828125000017</v>
      </c>
      <c r="I533" s="35">
        <f t="shared" si="180"/>
        <v>131</v>
      </c>
      <c r="J533" s="35">
        <f t="shared" si="181"/>
        <v>131</v>
      </c>
      <c r="K533" s="35">
        <f t="shared" si="182"/>
        <v>131</v>
      </c>
      <c r="L533" s="35">
        <f t="shared" si="183"/>
        <v>190</v>
      </c>
      <c r="M533" s="35">
        <f t="shared" si="184"/>
        <v>190</v>
      </c>
      <c r="N533" s="36">
        <f t="shared" si="185"/>
        <v>190</v>
      </c>
      <c r="P533" s="48">
        <f>IF(INDEX('Sample Input'!$C$6:$P$6,MATCH(C533,'Sample Input'!$C$9:$P$9,1))&gt;='Sample Input'!$O$9,FORECAST(C533,INDEX('Sample Input'!$C$6:$P$6,MATCH(C533,'Sample Input'!$C$9:$P$9,1)-1):INDEX('Sample Input'!$C$6:$P$6,MATCH(C533,'Sample Input'!$C$9:$P$9,1)),INDEX('Sample Input'!$C$9:$P$9,MATCH(C533,'Sample Input'!$C$9:$P$9,1)-1):INDEX('Sample Input'!$C$9:$P$9,MATCH(C533,'Sample Input'!$C$9:$P$9,1))),FORECAST(C533,INDEX('Sample Input'!$C$6:$P$6,MATCH(C533,'Sample Input'!$C$9:$P$9,1)):INDEX('Sample Input'!$C$6:$P$6,MATCH(C533,'Sample Input'!$C$9:$P$9,1)+1),INDEX('Sample Input'!$C$9:$P$9,MATCH(C533,'Sample Input'!$C$9:$P$9,1)):INDEX('Sample Input'!$C$9:$P$9,MATCH(C533,'Sample Input'!$C$9:$P$9,1)+1)))</f>
        <v>77.018495569878965</v>
      </c>
      <c r="Q533" s="49">
        <f>IF(INDEX('Sample Input'!$C$9:$P$9,MATCH(C533,'Sample Input'!$C$9:$P$9,1))&gt;=20,FORECAST(C533,INDEX('Sample Input'!$C$7:$P$7,MATCH(C533,'Sample Input'!$C$9:$P$9,1)-1):INDEX('Sample Input'!$C$7:$P$7,MATCH(C533,'Sample Input'!$C$9:$P$9,1)),INDEX('Sample Input'!$C$9:$P$9,MATCH(C533,'Sample Input'!$C$9:$P$9,1)-1):INDEX('Sample Input'!$C$9:$P$9,MATCH(C533,'Sample Input'!$C$9:$P$9,1))),FORECAST(C533,INDEX('Sample Input'!$C$7:$P$7,MATCH(C533,'Sample Input'!$C$9:$P$9,1)):INDEX('Sample Input'!$C$7:$P$7,MATCH(C533,'Sample Input'!$C$9:$P$9,1)+1),INDEX('Sample Input'!$C$9:$P$9,MATCH(C533,'Sample Input'!$C$9:$P$9,1)):INDEX('Sample Input'!$C$9:$P$9,MATCH(C533,'Sample Input'!$C$9:$P$9,1)+1)))</f>
        <v>0</v>
      </c>
      <c r="R533" s="50">
        <f>IF(INDEX('Sample Input'!$C$9:$P$9,MATCH(C533,'Sample Input'!$C$9:$P$9,1))&gt;=20,FORECAST(C533,INDEX('Sample Input'!$C$8:$P$8,MATCH(C533,'Sample Input'!$C$9:$P$9,1)-1):INDEX('Sample Input'!$C$8:$P$8,MATCH(C533,'Sample Input'!$C$9:$P$9,1)),INDEX('Sample Input'!$C$9:$P$9,MATCH(C533,'Sample Input'!$C$9:$P$9,1)-1):INDEX('Sample Input'!$C$9:$P$9,MATCH(C533,'Sample Input'!$C$9:$P$9,1))),FORECAST(C533,INDEX('Sample Input'!$C$8:$P$8,MATCH(C533,'Sample Input'!$C$9:$P$9,1)):INDEX('Sample Input'!$C$8:$P$8,MATCH(C533,'Sample Input'!$C$9:$P$9,1)+1),INDEX('Sample Input'!$C$9:$P$9,MATCH(C533,'Sample Input'!$C$9:$P$9,1)):INDEX('Sample Input'!$C$9:$P$9,MATCH(C533,'Sample Input'!$C$9:$P$9,1)+1)))</f>
        <v>0</v>
      </c>
      <c r="T533" s="32">
        <f t="shared" si="186"/>
        <v>77.018495569878965</v>
      </c>
      <c r="U533" s="33">
        <f t="shared" si="187"/>
        <v>0</v>
      </c>
      <c r="V533" s="33">
        <f t="shared" si="188"/>
        <v>0</v>
      </c>
      <c r="W533" s="34">
        <f t="shared" si="189"/>
        <v>0.49008609375000012</v>
      </c>
      <c r="X533" s="34">
        <f t="shared" si="190"/>
        <v>0.51562500000000011</v>
      </c>
      <c r="Y533" s="34">
        <f t="shared" si="191"/>
        <v>0.56143828125000017</v>
      </c>
      <c r="Z533" s="35">
        <f t="shared" si="192"/>
        <v>131</v>
      </c>
      <c r="AA533" s="35">
        <f t="shared" si="193"/>
        <v>131</v>
      </c>
      <c r="AB533" s="35">
        <f t="shared" si="194"/>
        <v>131</v>
      </c>
      <c r="AC533" s="35">
        <f t="shared" si="195"/>
        <v>190</v>
      </c>
      <c r="AD533" s="35">
        <f t="shared" si="196"/>
        <v>190</v>
      </c>
      <c r="AE533" s="36">
        <f t="shared" si="197"/>
        <v>190</v>
      </c>
    </row>
    <row r="534" spans="1:31" x14ac:dyDescent="0.25">
      <c r="A534" s="56">
        <v>529</v>
      </c>
      <c r="C534" s="32">
        <f t="shared" si="176"/>
        <v>77.077182333441328</v>
      </c>
      <c r="D534" s="33">
        <f>IF(INDEX('Sample Input'!$C$9:$P$9,MATCH(C534,'Sample Input'!$C$9:$P$9,1))&gt;=20,FORECAST(C534,INDEX('Sample Input'!$C$10:$P$10,MATCH(C534,'Sample Input'!$C$9:$P$9,1)-1):INDEX('Sample Input'!$C$10:$P$10,MATCH(C534,'Sample Input'!$C$9:$P$9,1)),INDEX('Sample Input'!$C$9:$P$9,MATCH(C534,'Sample Input'!$C$9:$P$9,1)-1):INDEX('Sample Input'!$C$9:$P$9,MATCH(C534,'Sample Input'!$C$9:$P$9,1))),FORECAST(C534,INDEX('Sample Input'!$C$10:$P$10,MATCH(C534,'Sample Input'!$C$9:$P$9,1)):INDEX('Sample Input'!$C$10:$P$10,MATCH(C534,'Sample Input'!$C$9:$P$9,1)+1),INDEX('Sample Input'!$C$9:$P$9,MATCH(C534,'Sample Input'!$C$9:$P$9,1)):INDEX('Sample Input'!$C$9:$P$9,MATCH(C534,'Sample Input'!$C$9:$P$9,1)+1)))</f>
        <v>0</v>
      </c>
      <c r="E534" s="33">
        <f>IF(INDEX('Sample Input'!$C$9:$P$9,MATCH(C534,'Sample Input'!$C$9:$P$9,1))&gt;=20,FORECAST(C534,INDEX('Sample Input'!$C$11:$P$11,MATCH(C534,'Sample Input'!$C$9:$P$9,1)-1):INDEX('Sample Input'!$C$11:$P$11,MATCH(C534,'Sample Input'!$C$9:$P$9,1)),INDEX('Sample Input'!$C$9:$P$9,MATCH(C534,'Sample Input'!$C$9:$P$9,1)-1):INDEX('Sample Input'!$C$9:$P$9,MATCH(C534,'Sample Input'!$C$9:$P$9,1))),FORECAST(C534,INDEX('Sample Input'!$C$11:$P$11,MATCH(C534,'Sample Input'!$C$9:$P$9,1)):INDEX('Sample Input'!$C$11:$P$11,MATCH(C534,'Sample Input'!$C$9:$P$9,1)+1),INDEX('Sample Input'!$C$9:$P$9,MATCH(C534,'Sample Input'!$C$9:$P$9,1)):INDEX('Sample Input'!$C$9:$P$9,MATCH(C534,'Sample Input'!$C$9:$P$9,1)+1)))</f>
        <v>0</v>
      </c>
      <c r="F534" s="34">
        <f t="shared" si="177"/>
        <v>0.491014287109375</v>
      </c>
      <c r="G534" s="34">
        <f t="shared" si="178"/>
        <v>0.5166015625</v>
      </c>
      <c r="H534" s="34">
        <f t="shared" si="179"/>
        <v>0.56250161132812504</v>
      </c>
      <c r="I534" s="35">
        <f t="shared" si="180"/>
        <v>132</v>
      </c>
      <c r="J534" s="35">
        <f t="shared" si="181"/>
        <v>132</v>
      </c>
      <c r="K534" s="35">
        <f t="shared" si="182"/>
        <v>132</v>
      </c>
      <c r="L534" s="35">
        <f t="shared" si="183"/>
        <v>190</v>
      </c>
      <c r="M534" s="35">
        <f t="shared" si="184"/>
        <v>190</v>
      </c>
      <c r="N534" s="36">
        <f t="shared" si="185"/>
        <v>190</v>
      </c>
      <c r="P534" s="48">
        <f>IF(INDEX('Sample Input'!$C$6:$P$6,MATCH(C534,'Sample Input'!$C$9:$P$9,1))&gt;='Sample Input'!$O$9,FORECAST(C534,INDEX('Sample Input'!$C$6:$P$6,MATCH(C534,'Sample Input'!$C$9:$P$9,1)-1):INDEX('Sample Input'!$C$6:$P$6,MATCH(C534,'Sample Input'!$C$9:$P$9,1)),INDEX('Sample Input'!$C$9:$P$9,MATCH(C534,'Sample Input'!$C$9:$P$9,1)-1):INDEX('Sample Input'!$C$9:$P$9,MATCH(C534,'Sample Input'!$C$9:$P$9,1))),FORECAST(C534,INDEX('Sample Input'!$C$6:$P$6,MATCH(C534,'Sample Input'!$C$9:$P$9,1)):INDEX('Sample Input'!$C$6:$P$6,MATCH(C534,'Sample Input'!$C$9:$P$9,1)+1),INDEX('Sample Input'!$C$9:$P$9,MATCH(C534,'Sample Input'!$C$9:$P$9,1)):INDEX('Sample Input'!$C$9:$P$9,MATCH(C534,'Sample Input'!$C$9:$P$9,1)+1)))</f>
        <v>77.077182333441328</v>
      </c>
      <c r="Q534" s="49">
        <f>IF(INDEX('Sample Input'!$C$9:$P$9,MATCH(C534,'Sample Input'!$C$9:$P$9,1))&gt;=20,FORECAST(C534,INDEX('Sample Input'!$C$7:$P$7,MATCH(C534,'Sample Input'!$C$9:$P$9,1)-1):INDEX('Sample Input'!$C$7:$P$7,MATCH(C534,'Sample Input'!$C$9:$P$9,1)),INDEX('Sample Input'!$C$9:$P$9,MATCH(C534,'Sample Input'!$C$9:$P$9,1)-1):INDEX('Sample Input'!$C$9:$P$9,MATCH(C534,'Sample Input'!$C$9:$P$9,1))),FORECAST(C534,INDEX('Sample Input'!$C$7:$P$7,MATCH(C534,'Sample Input'!$C$9:$P$9,1)):INDEX('Sample Input'!$C$7:$P$7,MATCH(C534,'Sample Input'!$C$9:$P$9,1)+1),INDEX('Sample Input'!$C$9:$P$9,MATCH(C534,'Sample Input'!$C$9:$P$9,1)):INDEX('Sample Input'!$C$9:$P$9,MATCH(C534,'Sample Input'!$C$9:$P$9,1)+1)))</f>
        <v>0</v>
      </c>
      <c r="R534" s="50">
        <f>IF(INDEX('Sample Input'!$C$9:$P$9,MATCH(C534,'Sample Input'!$C$9:$P$9,1))&gt;=20,FORECAST(C534,INDEX('Sample Input'!$C$8:$P$8,MATCH(C534,'Sample Input'!$C$9:$P$9,1)-1):INDEX('Sample Input'!$C$8:$P$8,MATCH(C534,'Sample Input'!$C$9:$P$9,1)),INDEX('Sample Input'!$C$9:$P$9,MATCH(C534,'Sample Input'!$C$9:$P$9,1)-1):INDEX('Sample Input'!$C$9:$P$9,MATCH(C534,'Sample Input'!$C$9:$P$9,1))),FORECAST(C534,INDEX('Sample Input'!$C$8:$P$8,MATCH(C534,'Sample Input'!$C$9:$P$9,1)):INDEX('Sample Input'!$C$8:$P$8,MATCH(C534,'Sample Input'!$C$9:$P$9,1)+1),INDEX('Sample Input'!$C$9:$P$9,MATCH(C534,'Sample Input'!$C$9:$P$9,1)):INDEX('Sample Input'!$C$9:$P$9,MATCH(C534,'Sample Input'!$C$9:$P$9,1)+1)))</f>
        <v>0</v>
      </c>
      <c r="T534" s="32">
        <f t="shared" si="186"/>
        <v>77.077182333441328</v>
      </c>
      <c r="U534" s="33">
        <f t="shared" si="187"/>
        <v>0</v>
      </c>
      <c r="V534" s="33">
        <f t="shared" si="188"/>
        <v>0</v>
      </c>
      <c r="W534" s="34">
        <f t="shared" si="189"/>
        <v>0.491014287109375</v>
      </c>
      <c r="X534" s="34">
        <f t="shared" si="190"/>
        <v>0.5166015625</v>
      </c>
      <c r="Y534" s="34">
        <f t="shared" si="191"/>
        <v>0.56250161132812504</v>
      </c>
      <c r="Z534" s="35">
        <f t="shared" si="192"/>
        <v>132</v>
      </c>
      <c r="AA534" s="35">
        <f t="shared" si="193"/>
        <v>132</v>
      </c>
      <c r="AB534" s="35">
        <f t="shared" si="194"/>
        <v>132</v>
      </c>
      <c r="AC534" s="35">
        <f t="shared" si="195"/>
        <v>190</v>
      </c>
      <c r="AD534" s="35">
        <f t="shared" si="196"/>
        <v>190</v>
      </c>
      <c r="AE534" s="36">
        <f t="shared" si="197"/>
        <v>190</v>
      </c>
    </row>
    <row r="535" spans="1:31" x14ac:dyDescent="0.25">
      <c r="A535" s="56">
        <v>530</v>
      </c>
      <c r="C535" s="32">
        <f t="shared" si="176"/>
        <v>77.135795184154347</v>
      </c>
      <c r="D535" s="33">
        <f>IF(INDEX('Sample Input'!$C$9:$P$9,MATCH(C535,'Sample Input'!$C$9:$P$9,1))&gt;=20,FORECAST(C535,INDEX('Sample Input'!$C$10:$P$10,MATCH(C535,'Sample Input'!$C$9:$P$9,1)-1):INDEX('Sample Input'!$C$10:$P$10,MATCH(C535,'Sample Input'!$C$9:$P$9,1)),INDEX('Sample Input'!$C$9:$P$9,MATCH(C535,'Sample Input'!$C$9:$P$9,1)-1):INDEX('Sample Input'!$C$9:$P$9,MATCH(C535,'Sample Input'!$C$9:$P$9,1))),FORECAST(C535,INDEX('Sample Input'!$C$10:$P$10,MATCH(C535,'Sample Input'!$C$9:$P$9,1)):INDEX('Sample Input'!$C$10:$P$10,MATCH(C535,'Sample Input'!$C$9:$P$9,1)+1),INDEX('Sample Input'!$C$9:$P$9,MATCH(C535,'Sample Input'!$C$9:$P$9,1)):INDEX('Sample Input'!$C$9:$P$9,MATCH(C535,'Sample Input'!$C$9:$P$9,1)+1)))</f>
        <v>0</v>
      </c>
      <c r="E535" s="33">
        <f>IF(INDEX('Sample Input'!$C$9:$P$9,MATCH(C535,'Sample Input'!$C$9:$P$9,1))&gt;=20,FORECAST(C535,INDEX('Sample Input'!$C$11:$P$11,MATCH(C535,'Sample Input'!$C$9:$P$9,1)-1):INDEX('Sample Input'!$C$11:$P$11,MATCH(C535,'Sample Input'!$C$9:$P$9,1)),INDEX('Sample Input'!$C$9:$P$9,MATCH(C535,'Sample Input'!$C$9:$P$9,1)-1):INDEX('Sample Input'!$C$9:$P$9,MATCH(C535,'Sample Input'!$C$9:$P$9,1))),FORECAST(C535,INDEX('Sample Input'!$C$11:$P$11,MATCH(C535,'Sample Input'!$C$9:$P$9,1)):INDEX('Sample Input'!$C$11:$P$11,MATCH(C535,'Sample Input'!$C$9:$P$9,1)+1),INDEX('Sample Input'!$C$9:$P$9,MATCH(C535,'Sample Input'!$C$9:$P$9,1)):INDEX('Sample Input'!$C$9:$P$9,MATCH(C535,'Sample Input'!$C$9:$P$9,1)+1)))</f>
        <v>0</v>
      </c>
      <c r="F535" s="34">
        <f t="shared" si="177"/>
        <v>0.49194248046875</v>
      </c>
      <c r="G535" s="34">
        <f t="shared" si="178"/>
        <v>0.517578125</v>
      </c>
      <c r="H535" s="34">
        <f t="shared" si="179"/>
        <v>0.56356494140625002</v>
      </c>
      <c r="I535" s="35">
        <f t="shared" si="180"/>
        <v>132</v>
      </c>
      <c r="J535" s="35">
        <f t="shared" si="181"/>
        <v>132</v>
      </c>
      <c r="K535" s="35">
        <f t="shared" si="182"/>
        <v>132</v>
      </c>
      <c r="L535" s="35">
        <f t="shared" si="183"/>
        <v>190</v>
      </c>
      <c r="M535" s="35">
        <f t="shared" si="184"/>
        <v>190</v>
      </c>
      <c r="N535" s="36">
        <f t="shared" si="185"/>
        <v>190</v>
      </c>
      <c r="P535" s="48">
        <f>IF(INDEX('Sample Input'!$C$6:$P$6,MATCH(C535,'Sample Input'!$C$9:$P$9,1))&gt;='Sample Input'!$O$9,FORECAST(C535,INDEX('Sample Input'!$C$6:$P$6,MATCH(C535,'Sample Input'!$C$9:$P$9,1)-1):INDEX('Sample Input'!$C$6:$P$6,MATCH(C535,'Sample Input'!$C$9:$P$9,1)),INDEX('Sample Input'!$C$9:$P$9,MATCH(C535,'Sample Input'!$C$9:$P$9,1)-1):INDEX('Sample Input'!$C$9:$P$9,MATCH(C535,'Sample Input'!$C$9:$P$9,1))),FORECAST(C535,INDEX('Sample Input'!$C$6:$P$6,MATCH(C535,'Sample Input'!$C$9:$P$9,1)):INDEX('Sample Input'!$C$6:$P$6,MATCH(C535,'Sample Input'!$C$9:$P$9,1)+1),INDEX('Sample Input'!$C$9:$P$9,MATCH(C535,'Sample Input'!$C$9:$P$9,1)):INDEX('Sample Input'!$C$9:$P$9,MATCH(C535,'Sample Input'!$C$9:$P$9,1)+1)))</f>
        <v>77.135795184154347</v>
      </c>
      <c r="Q535" s="49">
        <f>IF(INDEX('Sample Input'!$C$9:$P$9,MATCH(C535,'Sample Input'!$C$9:$P$9,1))&gt;=20,FORECAST(C535,INDEX('Sample Input'!$C$7:$P$7,MATCH(C535,'Sample Input'!$C$9:$P$9,1)-1):INDEX('Sample Input'!$C$7:$P$7,MATCH(C535,'Sample Input'!$C$9:$P$9,1)),INDEX('Sample Input'!$C$9:$P$9,MATCH(C535,'Sample Input'!$C$9:$P$9,1)-1):INDEX('Sample Input'!$C$9:$P$9,MATCH(C535,'Sample Input'!$C$9:$P$9,1))),FORECAST(C535,INDEX('Sample Input'!$C$7:$P$7,MATCH(C535,'Sample Input'!$C$9:$P$9,1)):INDEX('Sample Input'!$C$7:$P$7,MATCH(C535,'Sample Input'!$C$9:$P$9,1)+1),INDEX('Sample Input'!$C$9:$P$9,MATCH(C535,'Sample Input'!$C$9:$P$9,1)):INDEX('Sample Input'!$C$9:$P$9,MATCH(C535,'Sample Input'!$C$9:$P$9,1)+1)))</f>
        <v>0</v>
      </c>
      <c r="R535" s="50">
        <f>IF(INDEX('Sample Input'!$C$9:$P$9,MATCH(C535,'Sample Input'!$C$9:$P$9,1))&gt;=20,FORECAST(C535,INDEX('Sample Input'!$C$8:$P$8,MATCH(C535,'Sample Input'!$C$9:$P$9,1)-1):INDEX('Sample Input'!$C$8:$P$8,MATCH(C535,'Sample Input'!$C$9:$P$9,1)),INDEX('Sample Input'!$C$9:$P$9,MATCH(C535,'Sample Input'!$C$9:$P$9,1)-1):INDEX('Sample Input'!$C$9:$P$9,MATCH(C535,'Sample Input'!$C$9:$P$9,1))),FORECAST(C535,INDEX('Sample Input'!$C$8:$P$8,MATCH(C535,'Sample Input'!$C$9:$P$9,1)):INDEX('Sample Input'!$C$8:$P$8,MATCH(C535,'Sample Input'!$C$9:$P$9,1)+1),INDEX('Sample Input'!$C$9:$P$9,MATCH(C535,'Sample Input'!$C$9:$P$9,1)):INDEX('Sample Input'!$C$9:$P$9,MATCH(C535,'Sample Input'!$C$9:$P$9,1)+1)))</f>
        <v>0</v>
      </c>
      <c r="T535" s="32">
        <f t="shared" si="186"/>
        <v>77.135795184154347</v>
      </c>
      <c r="U535" s="33">
        <f t="shared" si="187"/>
        <v>0</v>
      </c>
      <c r="V535" s="33">
        <f t="shared" si="188"/>
        <v>0</v>
      </c>
      <c r="W535" s="34">
        <f t="shared" si="189"/>
        <v>0.49194248046875</v>
      </c>
      <c r="X535" s="34">
        <f t="shared" si="190"/>
        <v>0.517578125</v>
      </c>
      <c r="Y535" s="34">
        <f t="shared" si="191"/>
        <v>0.56356494140625002</v>
      </c>
      <c r="Z535" s="35">
        <f t="shared" si="192"/>
        <v>132</v>
      </c>
      <c r="AA535" s="35">
        <f t="shared" si="193"/>
        <v>132</v>
      </c>
      <c r="AB535" s="35">
        <f t="shared" si="194"/>
        <v>132</v>
      </c>
      <c r="AC535" s="35">
        <f t="shared" si="195"/>
        <v>190</v>
      </c>
      <c r="AD535" s="35">
        <f t="shared" si="196"/>
        <v>190</v>
      </c>
      <c r="AE535" s="36">
        <f t="shared" si="197"/>
        <v>190</v>
      </c>
    </row>
    <row r="536" spans="1:31" x14ac:dyDescent="0.25">
      <c r="A536" s="56">
        <v>531</v>
      </c>
      <c r="C536" s="32">
        <f t="shared" si="176"/>
        <v>77.194334354302526</v>
      </c>
      <c r="D536" s="33">
        <f>IF(INDEX('Sample Input'!$C$9:$P$9,MATCH(C536,'Sample Input'!$C$9:$P$9,1))&gt;=20,FORECAST(C536,INDEX('Sample Input'!$C$10:$P$10,MATCH(C536,'Sample Input'!$C$9:$P$9,1)-1):INDEX('Sample Input'!$C$10:$P$10,MATCH(C536,'Sample Input'!$C$9:$P$9,1)),INDEX('Sample Input'!$C$9:$P$9,MATCH(C536,'Sample Input'!$C$9:$P$9,1)-1):INDEX('Sample Input'!$C$9:$P$9,MATCH(C536,'Sample Input'!$C$9:$P$9,1))),FORECAST(C536,INDEX('Sample Input'!$C$10:$P$10,MATCH(C536,'Sample Input'!$C$9:$P$9,1)):INDEX('Sample Input'!$C$10:$P$10,MATCH(C536,'Sample Input'!$C$9:$P$9,1)+1),INDEX('Sample Input'!$C$9:$P$9,MATCH(C536,'Sample Input'!$C$9:$P$9,1)):INDEX('Sample Input'!$C$9:$P$9,MATCH(C536,'Sample Input'!$C$9:$P$9,1)+1)))</f>
        <v>0</v>
      </c>
      <c r="E536" s="33">
        <f>IF(INDEX('Sample Input'!$C$9:$P$9,MATCH(C536,'Sample Input'!$C$9:$P$9,1))&gt;=20,FORECAST(C536,INDEX('Sample Input'!$C$11:$P$11,MATCH(C536,'Sample Input'!$C$9:$P$9,1)-1):INDEX('Sample Input'!$C$11:$P$11,MATCH(C536,'Sample Input'!$C$9:$P$9,1)),INDEX('Sample Input'!$C$9:$P$9,MATCH(C536,'Sample Input'!$C$9:$P$9,1)-1):INDEX('Sample Input'!$C$9:$P$9,MATCH(C536,'Sample Input'!$C$9:$P$9,1))),FORECAST(C536,INDEX('Sample Input'!$C$11:$P$11,MATCH(C536,'Sample Input'!$C$9:$P$9,1)):INDEX('Sample Input'!$C$11:$P$11,MATCH(C536,'Sample Input'!$C$9:$P$9,1)+1),INDEX('Sample Input'!$C$9:$P$9,MATCH(C536,'Sample Input'!$C$9:$P$9,1)):INDEX('Sample Input'!$C$9:$P$9,MATCH(C536,'Sample Input'!$C$9:$P$9,1)+1)))</f>
        <v>0</v>
      </c>
      <c r="F536" s="34">
        <f t="shared" si="177"/>
        <v>0.49287067382812511</v>
      </c>
      <c r="G536" s="34">
        <f t="shared" si="178"/>
        <v>0.51855468750000011</v>
      </c>
      <c r="H536" s="34">
        <f t="shared" si="179"/>
        <v>0.56462827148437522</v>
      </c>
      <c r="I536" s="35">
        <f t="shared" si="180"/>
        <v>132</v>
      </c>
      <c r="J536" s="35">
        <f t="shared" si="181"/>
        <v>132</v>
      </c>
      <c r="K536" s="35">
        <f t="shared" si="182"/>
        <v>132</v>
      </c>
      <c r="L536" s="35">
        <f t="shared" si="183"/>
        <v>191</v>
      </c>
      <c r="M536" s="35">
        <f t="shared" si="184"/>
        <v>191</v>
      </c>
      <c r="N536" s="36">
        <f t="shared" si="185"/>
        <v>191</v>
      </c>
      <c r="P536" s="48">
        <f>IF(INDEX('Sample Input'!$C$6:$P$6,MATCH(C536,'Sample Input'!$C$9:$P$9,1))&gt;='Sample Input'!$O$9,FORECAST(C536,INDEX('Sample Input'!$C$6:$P$6,MATCH(C536,'Sample Input'!$C$9:$P$9,1)-1):INDEX('Sample Input'!$C$6:$P$6,MATCH(C536,'Sample Input'!$C$9:$P$9,1)),INDEX('Sample Input'!$C$9:$P$9,MATCH(C536,'Sample Input'!$C$9:$P$9,1)-1):INDEX('Sample Input'!$C$9:$P$9,MATCH(C536,'Sample Input'!$C$9:$P$9,1))),FORECAST(C536,INDEX('Sample Input'!$C$6:$P$6,MATCH(C536,'Sample Input'!$C$9:$P$9,1)):INDEX('Sample Input'!$C$6:$P$6,MATCH(C536,'Sample Input'!$C$9:$P$9,1)+1),INDEX('Sample Input'!$C$9:$P$9,MATCH(C536,'Sample Input'!$C$9:$P$9,1)):INDEX('Sample Input'!$C$9:$P$9,MATCH(C536,'Sample Input'!$C$9:$P$9,1)+1)))</f>
        <v>77.194334354302526</v>
      </c>
      <c r="Q536" s="49">
        <f>IF(INDEX('Sample Input'!$C$9:$P$9,MATCH(C536,'Sample Input'!$C$9:$P$9,1))&gt;=20,FORECAST(C536,INDEX('Sample Input'!$C$7:$P$7,MATCH(C536,'Sample Input'!$C$9:$P$9,1)-1):INDEX('Sample Input'!$C$7:$P$7,MATCH(C536,'Sample Input'!$C$9:$P$9,1)),INDEX('Sample Input'!$C$9:$P$9,MATCH(C536,'Sample Input'!$C$9:$P$9,1)-1):INDEX('Sample Input'!$C$9:$P$9,MATCH(C536,'Sample Input'!$C$9:$P$9,1))),FORECAST(C536,INDEX('Sample Input'!$C$7:$P$7,MATCH(C536,'Sample Input'!$C$9:$P$9,1)):INDEX('Sample Input'!$C$7:$P$7,MATCH(C536,'Sample Input'!$C$9:$P$9,1)+1),INDEX('Sample Input'!$C$9:$P$9,MATCH(C536,'Sample Input'!$C$9:$P$9,1)):INDEX('Sample Input'!$C$9:$P$9,MATCH(C536,'Sample Input'!$C$9:$P$9,1)+1)))</f>
        <v>0</v>
      </c>
      <c r="R536" s="50">
        <f>IF(INDEX('Sample Input'!$C$9:$P$9,MATCH(C536,'Sample Input'!$C$9:$P$9,1))&gt;=20,FORECAST(C536,INDEX('Sample Input'!$C$8:$P$8,MATCH(C536,'Sample Input'!$C$9:$P$9,1)-1):INDEX('Sample Input'!$C$8:$P$8,MATCH(C536,'Sample Input'!$C$9:$P$9,1)),INDEX('Sample Input'!$C$9:$P$9,MATCH(C536,'Sample Input'!$C$9:$P$9,1)-1):INDEX('Sample Input'!$C$9:$P$9,MATCH(C536,'Sample Input'!$C$9:$P$9,1))),FORECAST(C536,INDEX('Sample Input'!$C$8:$P$8,MATCH(C536,'Sample Input'!$C$9:$P$9,1)):INDEX('Sample Input'!$C$8:$P$8,MATCH(C536,'Sample Input'!$C$9:$P$9,1)+1),INDEX('Sample Input'!$C$9:$P$9,MATCH(C536,'Sample Input'!$C$9:$P$9,1)):INDEX('Sample Input'!$C$9:$P$9,MATCH(C536,'Sample Input'!$C$9:$P$9,1)+1)))</f>
        <v>0</v>
      </c>
      <c r="T536" s="32">
        <f t="shared" si="186"/>
        <v>77.194334354302526</v>
      </c>
      <c r="U536" s="33">
        <f t="shared" si="187"/>
        <v>0</v>
      </c>
      <c r="V536" s="33">
        <f t="shared" si="188"/>
        <v>0</v>
      </c>
      <c r="W536" s="34">
        <f t="shared" si="189"/>
        <v>0.49287067382812511</v>
      </c>
      <c r="X536" s="34">
        <f t="shared" si="190"/>
        <v>0.51855468750000011</v>
      </c>
      <c r="Y536" s="34">
        <f t="shared" si="191"/>
        <v>0.56462827148437522</v>
      </c>
      <c r="Z536" s="35">
        <f t="shared" si="192"/>
        <v>132</v>
      </c>
      <c r="AA536" s="35">
        <f t="shared" si="193"/>
        <v>132</v>
      </c>
      <c r="AB536" s="35">
        <f t="shared" si="194"/>
        <v>132</v>
      </c>
      <c r="AC536" s="35">
        <f t="shared" si="195"/>
        <v>191</v>
      </c>
      <c r="AD536" s="35">
        <f t="shared" si="196"/>
        <v>191</v>
      </c>
      <c r="AE536" s="36">
        <f t="shared" si="197"/>
        <v>191</v>
      </c>
    </row>
    <row r="537" spans="1:31" x14ac:dyDescent="0.25">
      <c r="A537" s="56">
        <v>532</v>
      </c>
      <c r="C537" s="32">
        <f t="shared" si="176"/>
        <v>77.252800075004558</v>
      </c>
      <c r="D537" s="33">
        <f>IF(INDEX('Sample Input'!$C$9:$P$9,MATCH(C537,'Sample Input'!$C$9:$P$9,1))&gt;=20,FORECAST(C537,INDEX('Sample Input'!$C$10:$P$10,MATCH(C537,'Sample Input'!$C$9:$P$9,1)-1):INDEX('Sample Input'!$C$10:$P$10,MATCH(C537,'Sample Input'!$C$9:$P$9,1)),INDEX('Sample Input'!$C$9:$P$9,MATCH(C537,'Sample Input'!$C$9:$P$9,1)-1):INDEX('Sample Input'!$C$9:$P$9,MATCH(C537,'Sample Input'!$C$9:$P$9,1))),FORECAST(C537,INDEX('Sample Input'!$C$10:$P$10,MATCH(C537,'Sample Input'!$C$9:$P$9,1)):INDEX('Sample Input'!$C$10:$P$10,MATCH(C537,'Sample Input'!$C$9:$P$9,1)+1),INDEX('Sample Input'!$C$9:$P$9,MATCH(C537,'Sample Input'!$C$9:$P$9,1)):INDEX('Sample Input'!$C$9:$P$9,MATCH(C537,'Sample Input'!$C$9:$P$9,1)+1)))</f>
        <v>0</v>
      </c>
      <c r="E537" s="33">
        <f>IF(INDEX('Sample Input'!$C$9:$P$9,MATCH(C537,'Sample Input'!$C$9:$P$9,1))&gt;=20,FORECAST(C537,INDEX('Sample Input'!$C$11:$P$11,MATCH(C537,'Sample Input'!$C$9:$P$9,1)-1):INDEX('Sample Input'!$C$11:$P$11,MATCH(C537,'Sample Input'!$C$9:$P$9,1)),INDEX('Sample Input'!$C$9:$P$9,MATCH(C537,'Sample Input'!$C$9:$P$9,1)-1):INDEX('Sample Input'!$C$9:$P$9,MATCH(C537,'Sample Input'!$C$9:$P$9,1))),FORECAST(C537,INDEX('Sample Input'!$C$11:$P$11,MATCH(C537,'Sample Input'!$C$9:$P$9,1)):INDEX('Sample Input'!$C$11:$P$11,MATCH(C537,'Sample Input'!$C$9:$P$9,1)+1),INDEX('Sample Input'!$C$9:$P$9,MATCH(C537,'Sample Input'!$C$9:$P$9,1)):INDEX('Sample Input'!$C$9:$P$9,MATCH(C537,'Sample Input'!$C$9:$P$9,1)+1)))</f>
        <v>0</v>
      </c>
      <c r="F537" s="34">
        <f t="shared" si="177"/>
        <v>0.49379886718750005</v>
      </c>
      <c r="G537" s="34">
        <f t="shared" si="178"/>
        <v>0.51953125</v>
      </c>
      <c r="H537" s="34">
        <f t="shared" si="179"/>
        <v>0.56569160156250009</v>
      </c>
      <c r="I537" s="35">
        <f t="shared" si="180"/>
        <v>132</v>
      </c>
      <c r="J537" s="35">
        <f t="shared" si="181"/>
        <v>132</v>
      </c>
      <c r="K537" s="35">
        <f t="shared" si="182"/>
        <v>132</v>
      </c>
      <c r="L537" s="35">
        <f t="shared" si="183"/>
        <v>191</v>
      </c>
      <c r="M537" s="35">
        <f t="shared" si="184"/>
        <v>191</v>
      </c>
      <c r="N537" s="36">
        <f t="shared" si="185"/>
        <v>191</v>
      </c>
      <c r="P537" s="48">
        <f>IF(INDEX('Sample Input'!$C$6:$P$6,MATCH(C537,'Sample Input'!$C$9:$P$9,1))&gt;='Sample Input'!$O$9,FORECAST(C537,INDEX('Sample Input'!$C$6:$P$6,MATCH(C537,'Sample Input'!$C$9:$P$9,1)-1):INDEX('Sample Input'!$C$6:$P$6,MATCH(C537,'Sample Input'!$C$9:$P$9,1)),INDEX('Sample Input'!$C$9:$P$9,MATCH(C537,'Sample Input'!$C$9:$P$9,1)-1):INDEX('Sample Input'!$C$9:$P$9,MATCH(C537,'Sample Input'!$C$9:$P$9,1))),FORECAST(C537,INDEX('Sample Input'!$C$6:$P$6,MATCH(C537,'Sample Input'!$C$9:$P$9,1)):INDEX('Sample Input'!$C$6:$P$6,MATCH(C537,'Sample Input'!$C$9:$P$9,1)+1),INDEX('Sample Input'!$C$9:$P$9,MATCH(C537,'Sample Input'!$C$9:$P$9,1)):INDEX('Sample Input'!$C$9:$P$9,MATCH(C537,'Sample Input'!$C$9:$P$9,1)+1)))</f>
        <v>77.252800075004558</v>
      </c>
      <c r="Q537" s="49">
        <f>IF(INDEX('Sample Input'!$C$9:$P$9,MATCH(C537,'Sample Input'!$C$9:$P$9,1))&gt;=20,FORECAST(C537,INDEX('Sample Input'!$C$7:$P$7,MATCH(C537,'Sample Input'!$C$9:$P$9,1)-1):INDEX('Sample Input'!$C$7:$P$7,MATCH(C537,'Sample Input'!$C$9:$P$9,1)),INDEX('Sample Input'!$C$9:$P$9,MATCH(C537,'Sample Input'!$C$9:$P$9,1)-1):INDEX('Sample Input'!$C$9:$P$9,MATCH(C537,'Sample Input'!$C$9:$P$9,1))),FORECAST(C537,INDEX('Sample Input'!$C$7:$P$7,MATCH(C537,'Sample Input'!$C$9:$P$9,1)):INDEX('Sample Input'!$C$7:$P$7,MATCH(C537,'Sample Input'!$C$9:$P$9,1)+1),INDEX('Sample Input'!$C$9:$P$9,MATCH(C537,'Sample Input'!$C$9:$P$9,1)):INDEX('Sample Input'!$C$9:$P$9,MATCH(C537,'Sample Input'!$C$9:$P$9,1)+1)))</f>
        <v>0</v>
      </c>
      <c r="R537" s="50">
        <f>IF(INDEX('Sample Input'!$C$9:$P$9,MATCH(C537,'Sample Input'!$C$9:$P$9,1))&gt;=20,FORECAST(C537,INDEX('Sample Input'!$C$8:$P$8,MATCH(C537,'Sample Input'!$C$9:$P$9,1)-1):INDEX('Sample Input'!$C$8:$P$8,MATCH(C537,'Sample Input'!$C$9:$P$9,1)),INDEX('Sample Input'!$C$9:$P$9,MATCH(C537,'Sample Input'!$C$9:$P$9,1)-1):INDEX('Sample Input'!$C$9:$P$9,MATCH(C537,'Sample Input'!$C$9:$P$9,1))),FORECAST(C537,INDEX('Sample Input'!$C$8:$P$8,MATCH(C537,'Sample Input'!$C$9:$P$9,1)):INDEX('Sample Input'!$C$8:$P$8,MATCH(C537,'Sample Input'!$C$9:$P$9,1)+1),INDEX('Sample Input'!$C$9:$P$9,MATCH(C537,'Sample Input'!$C$9:$P$9,1)):INDEX('Sample Input'!$C$9:$P$9,MATCH(C537,'Sample Input'!$C$9:$P$9,1)+1)))</f>
        <v>0</v>
      </c>
      <c r="T537" s="32">
        <f t="shared" si="186"/>
        <v>77.252800075004558</v>
      </c>
      <c r="U537" s="33">
        <f t="shared" si="187"/>
        <v>0</v>
      </c>
      <c r="V537" s="33">
        <f t="shared" si="188"/>
        <v>0</v>
      </c>
      <c r="W537" s="34">
        <f t="shared" si="189"/>
        <v>0.49379886718750005</v>
      </c>
      <c r="X537" s="34">
        <f t="shared" si="190"/>
        <v>0.51953125</v>
      </c>
      <c r="Y537" s="34">
        <f t="shared" si="191"/>
        <v>0.56569160156250009</v>
      </c>
      <c r="Z537" s="35">
        <f t="shared" si="192"/>
        <v>132</v>
      </c>
      <c r="AA537" s="35">
        <f t="shared" si="193"/>
        <v>132</v>
      </c>
      <c r="AB537" s="35">
        <f t="shared" si="194"/>
        <v>132</v>
      </c>
      <c r="AC537" s="35">
        <f t="shared" si="195"/>
        <v>191</v>
      </c>
      <c r="AD537" s="35">
        <f t="shared" si="196"/>
        <v>191</v>
      </c>
      <c r="AE537" s="36">
        <f t="shared" si="197"/>
        <v>191</v>
      </c>
    </row>
    <row r="538" spans="1:31" x14ac:dyDescent="0.25">
      <c r="A538" s="56">
        <v>533</v>
      </c>
      <c r="C538" s="32">
        <f t="shared" si="176"/>
        <v>77.311192576221401</v>
      </c>
      <c r="D538" s="33">
        <f>IF(INDEX('Sample Input'!$C$9:$P$9,MATCH(C538,'Sample Input'!$C$9:$P$9,1))&gt;=20,FORECAST(C538,INDEX('Sample Input'!$C$10:$P$10,MATCH(C538,'Sample Input'!$C$9:$P$9,1)-1):INDEX('Sample Input'!$C$10:$P$10,MATCH(C538,'Sample Input'!$C$9:$P$9,1)),INDEX('Sample Input'!$C$9:$P$9,MATCH(C538,'Sample Input'!$C$9:$P$9,1)-1):INDEX('Sample Input'!$C$9:$P$9,MATCH(C538,'Sample Input'!$C$9:$P$9,1))),FORECAST(C538,INDEX('Sample Input'!$C$10:$P$10,MATCH(C538,'Sample Input'!$C$9:$P$9,1)):INDEX('Sample Input'!$C$10:$P$10,MATCH(C538,'Sample Input'!$C$9:$P$9,1)+1),INDEX('Sample Input'!$C$9:$P$9,MATCH(C538,'Sample Input'!$C$9:$P$9,1)):INDEX('Sample Input'!$C$9:$P$9,MATCH(C538,'Sample Input'!$C$9:$P$9,1)+1)))</f>
        <v>0</v>
      </c>
      <c r="E538" s="33">
        <f>IF(INDEX('Sample Input'!$C$9:$P$9,MATCH(C538,'Sample Input'!$C$9:$P$9,1))&gt;=20,FORECAST(C538,INDEX('Sample Input'!$C$11:$P$11,MATCH(C538,'Sample Input'!$C$9:$P$9,1)-1):INDEX('Sample Input'!$C$11:$P$11,MATCH(C538,'Sample Input'!$C$9:$P$9,1)),INDEX('Sample Input'!$C$9:$P$9,MATCH(C538,'Sample Input'!$C$9:$P$9,1)-1):INDEX('Sample Input'!$C$9:$P$9,MATCH(C538,'Sample Input'!$C$9:$P$9,1))),FORECAST(C538,INDEX('Sample Input'!$C$11:$P$11,MATCH(C538,'Sample Input'!$C$9:$P$9,1)):INDEX('Sample Input'!$C$11:$P$11,MATCH(C538,'Sample Input'!$C$9:$P$9,1)+1),INDEX('Sample Input'!$C$9:$P$9,MATCH(C538,'Sample Input'!$C$9:$P$9,1)):INDEX('Sample Input'!$C$9:$P$9,MATCH(C538,'Sample Input'!$C$9:$P$9,1)+1)))</f>
        <v>0</v>
      </c>
      <c r="F538" s="34">
        <f t="shared" si="177"/>
        <v>0.49472706054687504</v>
      </c>
      <c r="G538" s="34">
        <f t="shared" si="178"/>
        <v>0.5205078125</v>
      </c>
      <c r="H538" s="34">
        <f t="shared" si="179"/>
        <v>0.56675493164062507</v>
      </c>
      <c r="I538" s="35">
        <f t="shared" si="180"/>
        <v>133</v>
      </c>
      <c r="J538" s="35">
        <f t="shared" si="181"/>
        <v>133</v>
      </c>
      <c r="K538" s="35">
        <f t="shared" si="182"/>
        <v>133</v>
      </c>
      <c r="L538" s="35">
        <f t="shared" si="183"/>
        <v>191</v>
      </c>
      <c r="M538" s="35">
        <f t="shared" si="184"/>
        <v>191</v>
      </c>
      <c r="N538" s="36">
        <f t="shared" si="185"/>
        <v>191</v>
      </c>
      <c r="P538" s="48">
        <f>IF(INDEX('Sample Input'!$C$6:$P$6,MATCH(C538,'Sample Input'!$C$9:$P$9,1))&gt;='Sample Input'!$O$9,FORECAST(C538,INDEX('Sample Input'!$C$6:$P$6,MATCH(C538,'Sample Input'!$C$9:$P$9,1)-1):INDEX('Sample Input'!$C$6:$P$6,MATCH(C538,'Sample Input'!$C$9:$P$9,1)),INDEX('Sample Input'!$C$9:$P$9,MATCH(C538,'Sample Input'!$C$9:$P$9,1)-1):INDEX('Sample Input'!$C$9:$P$9,MATCH(C538,'Sample Input'!$C$9:$P$9,1))),FORECAST(C538,INDEX('Sample Input'!$C$6:$P$6,MATCH(C538,'Sample Input'!$C$9:$P$9,1)):INDEX('Sample Input'!$C$6:$P$6,MATCH(C538,'Sample Input'!$C$9:$P$9,1)+1),INDEX('Sample Input'!$C$9:$P$9,MATCH(C538,'Sample Input'!$C$9:$P$9,1)):INDEX('Sample Input'!$C$9:$P$9,MATCH(C538,'Sample Input'!$C$9:$P$9,1)+1)))</f>
        <v>77.311192576221401</v>
      </c>
      <c r="Q538" s="49">
        <f>IF(INDEX('Sample Input'!$C$9:$P$9,MATCH(C538,'Sample Input'!$C$9:$P$9,1))&gt;=20,FORECAST(C538,INDEX('Sample Input'!$C$7:$P$7,MATCH(C538,'Sample Input'!$C$9:$P$9,1)-1):INDEX('Sample Input'!$C$7:$P$7,MATCH(C538,'Sample Input'!$C$9:$P$9,1)),INDEX('Sample Input'!$C$9:$P$9,MATCH(C538,'Sample Input'!$C$9:$P$9,1)-1):INDEX('Sample Input'!$C$9:$P$9,MATCH(C538,'Sample Input'!$C$9:$P$9,1))),FORECAST(C538,INDEX('Sample Input'!$C$7:$P$7,MATCH(C538,'Sample Input'!$C$9:$P$9,1)):INDEX('Sample Input'!$C$7:$P$7,MATCH(C538,'Sample Input'!$C$9:$P$9,1)+1),INDEX('Sample Input'!$C$9:$P$9,MATCH(C538,'Sample Input'!$C$9:$P$9,1)):INDEX('Sample Input'!$C$9:$P$9,MATCH(C538,'Sample Input'!$C$9:$P$9,1)+1)))</f>
        <v>0</v>
      </c>
      <c r="R538" s="50">
        <f>IF(INDEX('Sample Input'!$C$9:$P$9,MATCH(C538,'Sample Input'!$C$9:$P$9,1))&gt;=20,FORECAST(C538,INDEX('Sample Input'!$C$8:$P$8,MATCH(C538,'Sample Input'!$C$9:$P$9,1)-1):INDEX('Sample Input'!$C$8:$P$8,MATCH(C538,'Sample Input'!$C$9:$P$9,1)),INDEX('Sample Input'!$C$9:$P$9,MATCH(C538,'Sample Input'!$C$9:$P$9,1)-1):INDEX('Sample Input'!$C$9:$P$9,MATCH(C538,'Sample Input'!$C$9:$P$9,1))),FORECAST(C538,INDEX('Sample Input'!$C$8:$P$8,MATCH(C538,'Sample Input'!$C$9:$P$9,1)):INDEX('Sample Input'!$C$8:$P$8,MATCH(C538,'Sample Input'!$C$9:$P$9,1)+1),INDEX('Sample Input'!$C$9:$P$9,MATCH(C538,'Sample Input'!$C$9:$P$9,1)):INDEX('Sample Input'!$C$9:$P$9,MATCH(C538,'Sample Input'!$C$9:$P$9,1)+1)))</f>
        <v>0</v>
      </c>
      <c r="T538" s="32">
        <f t="shared" si="186"/>
        <v>77.311192576221401</v>
      </c>
      <c r="U538" s="33">
        <f t="shared" si="187"/>
        <v>0</v>
      </c>
      <c r="V538" s="33">
        <f t="shared" si="188"/>
        <v>0</v>
      </c>
      <c r="W538" s="34">
        <f t="shared" si="189"/>
        <v>0.49472706054687504</v>
      </c>
      <c r="X538" s="34">
        <f t="shared" si="190"/>
        <v>0.5205078125</v>
      </c>
      <c r="Y538" s="34">
        <f t="shared" si="191"/>
        <v>0.56675493164062507</v>
      </c>
      <c r="Z538" s="35">
        <f t="shared" si="192"/>
        <v>133</v>
      </c>
      <c r="AA538" s="35">
        <f t="shared" si="193"/>
        <v>133</v>
      </c>
      <c r="AB538" s="35">
        <f t="shared" si="194"/>
        <v>133</v>
      </c>
      <c r="AC538" s="35">
        <f t="shared" si="195"/>
        <v>191</v>
      </c>
      <c r="AD538" s="35">
        <f t="shared" si="196"/>
        <v>191</v>
      </c>
      <c r="AE538" s="36">
        <f t="shared" si="197"/>
        <v>191</v>
      </c>
    </row>
    <row r="539" spans="1:31" x14ac:dyDescent="0.25">
      <c r="A539" s="56">
        <v>534</v>
      </c>
      <c r="C539" s="32">
        <f t="shared" si="176"/>
        <v>77.369512086764175</v>
      </c>
      <c r="D539" s="33">
        <f>IF(INDEX('Sample Input'!$C$9:$P$9,MATCH(C539,'Sample Input'!$C$9:$P$9,1))&gt;=20,FORECAST(C539,INDEX('Sample Input'!$C$10:$P$10,MATCH(C539,'Sample Input'!$C$9:$P$9,1)-1):INDEX('Sample Input'!$C$10:$P$10,MATCH(C539,'Sample Input'!$C$9:$P$9,1)),INDEX('Sample Input'!$C$9:$P$9,MATCH(C539,'Sample Input'!$C$9:$P$9,1)-1):INDEX('Sample Input'!$C$9:$P$9,MATCH(C539,'Sample Input'!$C$9:$P$9,1))),FORECAST(C539,INDEX('Sample Input'!$C$10:$P$10,MATCH(C539,'Sample Input'!$C$9:$P$9,1)):INDEX('Sample Input'!$C$10:$P$10,MATCH(C539,'Sample Input'!$C$9:$P$9,1)+1),INDEX('Sample Input'!$C$9:$P$9,MATCH(C539,'Sample Input'!$C$9:$P$9,1)):INDEX('Sample Input'!$C$9:$P$9,MATCH(C539,'Sample Input'!$C$9:$P$9,1)+1)))</f>
        <v>0</v>
      </c>
      <c r="E539" s="33">
        <f>IF(INDEX('Sample Input'!$C$9:$P$9,MATCH(C539,'Sample Input'!$C$9:$P$9,1))&gt;=20,FORECAST(C539,INDEX('Sample Input'!$C$11:$P$11,MATCH(C539,'Sample Input'!$C$9:$P$9,1)-1):INDEX('Sample Input'!$C$11:$P$11,MATCH(C539,'Sample Input'!$C$9:$P$9,1)),INDEX('Sample Input'!$C$9:$P$9,MATCH(C539,'Sample Input'!$C$9:$P$9,1)-1):INDEX('Sample Input'!$C$9:$P$9,MATCH(C539,'Sample Input'!$C$9:$P$9,1))),FORECAST(C539,INDEX('Sample Input'!$C$11:$P$11,MATCH(C539,'Sample Input'!$C$9:$P$9,1)):INDEX('Sample Input'!$C$11:$P$11,MATCH(C539,'Sample Input'!$C$9:$P$9,1)+1),INDEX('Sample Input'!$C$9:$P$9,MATCH(C539,'Sample Input'!$C$9:$P$9,1)):INDEX('Sample Input'!$C$9:$P$9,MATCH(C539,'Sample Input'!$C$9:$P$9,1)+1)))</f>
        <v>0</v>
      </c>
      <c r="F539" s="34">
        <f t="shared" si="177"/>
        <v>0.49565525390625015</v>
      </c>
      <c r="G539" s="34">
        <f t="shared" si="178"/>
        <v>0.52148437500000011</v>
      </c>
      <c r="H539" s="34">
        <f t="shared" si="179"/>
        <v>0.56781826171875016</v>
      </c>
      <c r="I539" s="35">
        <f t="shared" si="180"/>
        <v>133</v>
      </c>
      <c r="J539" s="35">
        <f t="shared" si="181"/>
        <v>133</v>
      </c>
      <c r="K539" s="35">
        <f t="shared" si="182"/>
        <v>133</v>
      </c>
      <c r="L539" s="35">
        <f t="shared" si="183"/>
        <v>191</v>
      </c>
      <c r="M539" s="35">
        <f t="shared" si="184"/>
        <v>191</v>
      </c>
      <c r="N539" s="36">
        <f t="shared" si="185"/>
        <v>191</v>
      </c>
      <c r="P539" s="48">
        <f>IF(INDEX('Sample Input'!$C$6:$P$6,MATCH(C539,'Sample Input'!$C$9:$P$9,1))&gt;='Sample Input'!$O$9,FORECAST(C539,INDEX('Sample Input'!$C$6:$P$6,MATCH(C539,'Sample Input'!$C$9:$P$9,1)-1):INDEX('Sample Input'!$C$6:$P$6,MATCH(C539,'Sample Input'!$C$9:$P$9,1)),INDEX('Sample Input'!$C$9:$P$9,MATCH(C539,'Sample Input'!$C$9:$P$9,1)-1):INDEX('Sample Input'!$C$9:$P$9,MATCH(C539,'Sample Input'!$C$9:$P$9,1))),FORECAST(C539,INDEX('Sample Input'!$C$6:$P$6,MATCH(C539,'Sample Input'!$C$9:$P$9,1)):INDEX('Sample Input'!$C$6:$P$6,MATCH(C539,'Sample Input'!$C$9:$P$9,1)+1),INDEX('Sample Input'!$C$9:$P$9,MATCH(C539,'Sample Input'!$C$9:$P$9,1)):INDEX('Sample Input'!$C$9:$P$9,MATCH(C539,'Sample Input'!$C$9:$P$9,1)+1)))</f>
        <v>77.369512086764175</v>
      </c>
      <c r="Q539" s="49">
        <f>IF(INDEX('Sample Input'!$C$9:$P$9,MATCH(C539,'Sample Input'!$C$9:$P$9,1))&gt;=20,FORECAST(C539,INDEX('Sample Input'!$C$7:$P$7,MATCH(C539,'Sample Input'!$C$9:$P$9,1)-1):INDEX('Sample Input'!$C$7:$P$7,MATCH(C539,'Sample Input'!$C$9:$P$9,1)),INDEX('Sample Input'!$C$9:$P$9,MATCH(C539,'Sample Input'!$C$9:$P$9,1)-1):INDEX('Sample Input'!$C$9:$P$9,MATCH(C539,'Sample Input'!$C$9:$P$9,1))),FORECAST(C539,INDEX('Sample Input'!$C$7:$P$7,MATCH(C539,'Sample Input'!$C$9:$P$9,1)):INDEX('Sample Input'!$C$7:$P$7,MATCH(C539,'Sample Input'!$C$9:$P$9,1)+1),INDEX('Sample Input'!$C$9:$P$9,MATCH(C539,'Sample Input'!$C$9:$P$9,1)):INDEX('Sample Input'!$C$9:$P$9,MATCH(C539,'Sample Input'!$C$9:$P$9,1)+1)))</f>
        <v>0</v>
      </c>
      <c r="R539" s="50">
        <f>IF(INDEX('Sample Input'!$C$9:$P$9,MATCH(C539,'Sample Input'!$C$9:$P$9,1))&gt;=20,FORECAST(C539,INDEX('Sample Input'!$C$8:$P$8,MATCH(C539,'Sample Input'!$C$9:$P$9,1)-1):INDEX('Sample Input'!$C$8:$P$8,MATCH(C539,'Sample Input'!$C$9:$P$9,1)),INDEX('Sample Input'!$C$9:$P$9,MATCH(C539,'Sample Input'!$C$9:$P$9,1)-1):INDEX('Sample Input'!$C$9:$P$9,MATCH(C539,'Sample Input'!$C$9:$P$9,1))),FORECAST(C539,INDEX('Sample Input'!$C$8:$P$8,MATCH(C539,'Sample Input'!$C$9:$P$9,1)):INDEX('Sample Input'!$C$8:$P$8,MATCH(C539,'Sample Input'!$C$9:$P$9,1)+1),INDEX('Sample Input'!$C$9:$P$9,MATCH(C539,'Sample Input'!$C$9:$P$9,1)):INDEX('Sample Input'!$C$9:$P$9,MATCH(C539,'Sample Input'!$C$9:$P$9,1)+1)))</f>
        <v>0</v>
      </c>
      <c r="T539" s="32">
        <f t="shared" si="186"/>
        <v>77.369512086764175</v>
      </c>
      <c r="U539" s="33">
        <f t="shared" si="187"/>
        <v>0</v>
      </c>
      <c r="V539" s="33">
        <f t="shared" si="188"/>
        <v>0</v>
      </c>
      <c r="W539" s="34">
        <f t="shared" si="189"/>
        <v>0.49565525390625015</v>
      </c>
      <c r="X539" s="34">
        <f t="shared" si="190"/>
        <v>0.52148437500000011</v>
      </c>
      <c r="Y539" s="34">
        <f t="shared" si="191"/>
        <v>0.56781826171875016</v>
      </c>
      <c r="Z539" s="35">
        <f t="shared" si="192"/>
        <v>133</v>
      </c>
      <c r="AA539" s="35">
        <f t="shared" si="193"/>
        <v>133</v>
      </c>
      <c r="AB539" s="35">
        <f t="shared" si="194"/>
        <v>133</v>
      </c>
      <c r="AC539" s="35">
        <f t="shared" si="195"/>
        <v>191</v>
      </c>
      <c r="AD539" s="35">
        <f t="shared" si="196"/>
        <v>191</v>
      </c>
      <c r="AE539" s="36">
        <f t="shared" si="197"/>
        <v>191</v>
      </c>
    </row>
    <row r="540" spans="1:31" x14ac:dyDescent="0.25">
      <c r="A540" s="56">
        <v>535</v>
      </c>
      <c r="C540" s="32">
        <f t="shared" si="176"/>
        <v>77.427758834302082</v>
      </c>
      <c r="D540" s="33">
        <f>IF(INDEX('Sample Input'!$C$9:$P$9,MATCH(C540,'Sample Input'!$C$9:$P$9,1))&gt;=20,FORECAST(C540,INDEX('Sample Input'!$C$10:$P$10,MATCH(C540,'Sample Input'!$C$9:$P$9,1)-1):INDEX('Sample Input'!$C$10:$P$10,MATCH(C540,'Sample Input'!$C$9:$P$9,1)),INDEX('Sample Input'!$C$9:$P$9,MATCH(C540,'Sample Input'!$C$9:$P$9,1)-1):INDEX('Sample Input'!$C$9:$P$9,MATCH(C540,'Sample Input'!$C$9:$P$9,1))),FORECAST(C540,INDEX('Sample Input'!$C$10:$P$10,MATCH(C540,'Sample Input'!$C$9:$P$9,1)):INDEX('Sample Input'!$C$10:$P$10,MATCH(C540,'Sample Input'!$C$9:$P$9,1)+1),INDEX('Sample Input'!$C$9:$P$9,MATCH(C540,'Sample Input'!$C$9:$P$9,1)):INDEX('Sample Input'!$C$9:$P$9,MATCH(C540,'Sample Input'!$C$9:$P$9,1)+1)))</f>
        <v>0</v>
      </c>
      <c r="E540" s="33">
        <f>IF(INDEX('Sample Input'!$C$9:$P$9,MATCH(C540,'Sample Input'!$C$9:$P$9,1))&gt;=20,FORECAST(C540,INDEX('Sample Input'!$C$11:$P$11,MATCH(C540,'Sample Input'!$C$9:$P$9,1)-1):INDEX('Sample Input'!$C$11:$P$11,MATCH(C540,'Sample Input'!$C$9:$P$9,1)),INDEX('Sample Input'!$C$9:$P$9,MATCH(C540,'Sample Input'!$C$9:$P$9,1)-1):INDEX('Sample Input'!$C$9:$P$9,MATCH(C540,'Sample Input'!$C$9:$P$9,1))),FORECAST(C540,INDEX('Sample Input'!$C$11:$P$11,MATCH(C540,'Sample Input'!$C$9:$P$9,1)):INDEX('Sample Input'!$C$11:$P$11,MATCH(C540,'Sample Input'!$C$9:$P$9,1)+1),INDEX('Sample Input'!$C$9:$P$9,MATCH(C540,'Sample Input'!$C$9:$P$9,1)):INDEX('Sample Input'!$C$9:$P$9,MATCH(C540,'Sample Input'!$C$9:$P$9,1)+1)))</f>
        <v>0</v>
      </c>
      <c r="F540" s="34">
        <f t="shared" si="177"/>
        <v>0.49658344726562503</v>
      </c>
      <c r="G540" s="34">
        <f t="shared" si="178"/>
        <v>0.5224609375</v>
      </c>
      <c r="H540" s="34">
        <f t="shared" si="179"/>
        <v>0.56888159179687503</v>
      </c>
      <c r="I540" s="35">
        <f t="shared" si="180"/>
        <v>133</v>
      </c>
      <c r="J540" s="35">
        <f t="shared" si="181"/>
        <v>133</v>
      </c>
      <c r="K540" s="35">
        <f t="shared" si="182"/>
        <v>133</v>
      </c>
      <c r="L540" s="35">
        <f t="shared" si="183"/>
        <v>191</v>
      </c>
      <c r="M540" s="35">
        <f t="shared" si="184"/>
        <v>191</v>
      </c>
      <c r="N540" s="36">
        <f t="shared" si="185"/>
        <v>191</v>
      </c>
      <c r="P540" s="48">
        <f>IF(INDEX('Sample Input'!$C$6:$P$6,MATCH(C540,'Sample Input'!$C$9:$P$9,1))&gt;='Sample Input'!$O$9,FORECAST(C540,INDEX('Sample Input'!$C$6:$P$6,MATCH(C540,'Sample Input'!$C$9:$P$9,1)-1):INDEX('Sample Input'!$C$6:$P$6,MATCH(C540,'Sample Input'!$C$9:$P$9,1)),INDEX('Sample Input'!$C$9:$P$9,MATCH(C540,'Sample Input'!$C$9:$P$9,1)-1):INDEX('Sample Input'!$C$9:$P$9,MATCH(C540,'Sample Input'!$C$9:$P$9,1))),FORECAST(C540,INDEX('Sample Input'!$C$6:$P$6,MATCH(C540,'Sample Input'!$C$9:$P$9,1)):INDEX('Sample Input'!$C$6:$P$6,MATCH(C540,'Sample Input'!$C$9:$P$9,1)+1),INDEX('Sample Input'!$C$9:$P$9,MATCH(C540,'Sample Input'!$C$9:$P$9,1)):INDEX('Sample Input'!$C$9:$P$9,MATCH(C540,'Sample Input'!$C$9:$P$9,1)+1)))</f>
        <v>77.427758834302082</v>
      </c>
      <c r="Q540" s="49">
        <f>IF(INDEX('Sample Input'!$C$9:$P$9,MATCH(C540,'Sample Input'!$C$9:$P$9,1))&gt;=20,FORECAST(C540,INDEX('Sample Input'!$C$7:$P$7,MATCH(C540,'Sample Input'!$C$9:$P$9,1)-1):INDEX('Sample Input'!$C$7:$P$7,MATCH(C540,'Sample Input'!$C$9:$P$9,1)),INDEX('Sample Input'!$C$9:$P$9,MATCH(C540,'Sample Input'!$C$9:$P$9,1)-1):INDEX('Sample Input'!$C$9:$P$9,MATCH(C540,'Sample Input'!$C$9:$P$9,1))),FORECAST(C540,INDEX('Sample Input'!$C$7:$P$7,MATCH(C540,'Sample Input'!$C$9:$P$9,1)):INDEX('Sample Input'!$C$7:$P$7,MATCH(C540,'Sample Input'!$C$9:$P$9,1)+1),INDEX('Sample Input'!$C$9:$P$9,MATCH(C540,'Sample Input'!$C$9:$P$9,1)):INDEX('Sample Input'!$C$9:$P$9,MATCH(C540,'Sample Input'!$C$9:$P$9,1)+1)))</f>
        <v>0</v>
      </c>
      <c r="R540" s="50">
        <f>IF(INDEX('Sample Input'!$C$9:$P$9,MATCH(C540,'Sample Input'!$C$9:$P$9,1))&gt;=20,FORECAST(C540,INDEX('Sample Input'!$C$8:$P$8,MATCH(C540,'Sample Input'!$C$9:$P$9,1)-1):INDEX('Sample Input'!$C$8:$P$8,MATCH(C540,'Sample Input'!$C$9:$P$9,1)),INDEX('Sample Input'!$C$9:$P$9,MATCH(C540,'Sample Input'!$C$9:$P$9,1)-1):INDEX('Sample Input'!$C$9:$P$9,MATCH(C540,'Sample Input'!$C$9:$P$9,1))),FORECAST(C540,INDEX('Sample Input'!$C$8:$P$8,MATCH(C540,'Sample Input'!$C$9:$P$9,1)):INDEX('Sample Input'!$C$8:$P$8,MATCH(C540,'Sample Input'!$C$9:$P$9,1)+1),INDEX('Sample Input'!$C$9:$P$9,MATCH(C540,'Sample Input'!$C$9:$P$9,1)):INDEX('Sample Input'!$C$9:$P$9,MATCH(C540,'Sample Input'!$C$9:$P$9,1)+1)))</f>
        <v>0</v>
      </c>
      <c r="T540" s="32">
        <f t="shared" si="186"/>
        <v>77.427758834302082</v>
      </c>
      <c r="U540" s="33">
        <f t="shared" si="187"/>
        <v>0</v>
      </c>
      <c r="V540" s="33">
        <f t="shared" si="188"/>
        <v>0</v>
      </c>
      <c r="W540" s="34">
        <f t="shared" si="189"/>
        <v>0.49658344726562503</v>
      </c>
      <c r="X540" s="34">
        <f t="shared" si="190"/>
        <v>0.5224609375</v>
      </c>
      <c r="Y540" s="34">
        <f t="shared" si="191"/>
        <v>0.56888159179687503</v>
      </c>
      <c r="Z540" s="35">
        <f t="shared" si="192"/>
        <v>133</v>
      </c>
      <c r="AA540" s="35">
        <f t="shared" si="193"/>
        <v>133</v>
      </c>
      <c r="AB540" s="35">
        <f t="shared" si="194"/>
        <v>133</v>
      </c>
      <c r="AC540" s="35">
        <f t="shared" si="195"/>
        <v>191</v>
      </c>
      <c r="AD540" s="35">
        <f t="shared" si="196"/>
        <v>191</v>
      </c>
      <c r="AE540" s="36">
        <f t="shared" si="197"/>
        <v>191</v>
      </c>
    </row>
    <row r="541" spans="1:31" x14ac:dyDescent="0.25">
      <c r="A541" s="56">
        <v>536</v>
      </c>
      <c r="C541" s="32">
        <f t="shared" si="176"/>
        <v>77.48593304537026</v>
      </c>
      <c r="D541" s="33">
        <f>IF(INDEX('Sample Input'!$C$9:$P$9,MATCH(C541,'Sample Input'!$C$9:$P$9,1))&gt;=20,FORECAST(C541,INDEX('Sample Input'!$C$10:$P$10,MATCH(C541,'Sample Input'!$C$9:$P$9,1)-1):INDEX('Sample Input'!$C$10:$P$10,MATCH(C541,'Sample Input'!$C$9:$P$9,1)),INDEX('Sample Input'!$C$9:$P$9,MATCH(C541,'Sample Input'!$C$9:$P$9,1)-1):INDEX('Sample Input'!$C$9:$P$9,MATCH(C541,'Sample Input'!$C$9:$P$9,1))),FORECAST(C541,INDEX('Sample Input'!$C$10:$P$10,MATCH(C541,'Sample Input'!$C$9:$P$9,1)):INDEX('Sample Input'!$C$10:$P$10,MATCH(C541,'Sample Input'!$C$9:$P$9,1)+1),INDEX('Sample Input'!$C$9:$P$9,MATCH(C541,'Sample Input'!$C$9:$P$9,1)):INDEX('Sample Input'!$C$9:$P$9,MATCH(C541,'Sample Input'!$C$9:$P$9,1)+1)))</f>
        <v>0</v>
      </c>
      <c r="E541" s="33">
        <f>IF(INDEX('Sample Input'!$C$9:$P$9,MATCH(C541,'Sample Input'!$C$9:$P$9,1))&gt;=20,FORECAST(C541,INDEX('Sample Input'!$C$11:$P$11,MATCH(C541,'Sample Input'!$C$9:$P$9,1)-1):INDEX('Sample Input'!$C$11:$P$11,MATCH(C541,'Sample Input'!$C$9:$P$9,1)),INDEX('Sample Input'!$C$9:$P$9,MATCH(C541,'Sample Input'!$C$9:$P$9,1)-1):INDEX('Sample Input'!$C$9:$P$9,MATCH(C541,'Sample Input'!$C$9:$P$9,1))),FORECAST(C541,INDEX('Sample Input'!$C$11:$P$11,MATCH(C541,'Sample Input'!$C$9:$P$9,1)):INDEX('Sample Input'!$C$11:$P$11,MATCH(C541,'Sample Input'!$C$9:$P$9,1)+1),INDEX('Sample Input'!$C$9:$P$9,MATCH(C541,'Sample Input'!$C$9:$P$9,1)):INDEX('Sample Input'!$C$9:$P$9,MATCH(C541,'Sample Input'!$C$9:$P$9,1)+1)))</f>
        <v>0</v>
      </c>
      <c r="F541" s="34">
        <f t="shared" si="177"/>
        <v>0.49751164062500003</v>
      </c>
      <c r="G541" s="34">
        <f t="shared" si="178"/>
        <v>0.5234375</v>
      </c>
      <c r="H541" s="34">
        <f t="shared" si="179"/>
        <v>0.56994492187500001</v>
      </c>
      <c r="I541" s="35">
        <f t="shared" si="180"/>
        <v>133</v>
      </c>
      <c r="J541" s="35">
        <f t="shared" si="181"/>
        <v>133</v>
      </c>
      <c r="K541" s="35">
        <f t="shared" si="182"/>
        <v>133</v>
      </c>
      <c r="L541" s="35">
        <f t="shared" si="183"/>
        <v>191</v>
      </c>
      <c r="M541" s="35">
        <f t="shared" si="184"/>
        <v>191</v>
      </c>
      <c r="N541" s="36">
        <f t="shared" si="185"/>
        <v>191</v>
      </c>
      <c r="P541" s="48">
        <f>IF(INDEX('Sample Input'!$C$6:$P$6,MATCH(C541,'Sample Input'!$C$9:$P$9,1))&gt;='Sample Input'!$O$9,FORECAST(C541,INDEX('Sample Input'!$C$6:$P$6,MATCH(C541,'Sample Input'!$C$9:$P$9,1)-1):INDEX('Sample Input'!$C$6:$P$6,MATCH(C541,'Sample Input'!$C$9:$P$9,1)),INDEX('Sample Input'!$C$9:$P$9,MATCH(C541,'Sample Input'!$C$9:$P$9,1)-1):INDEX('Sample Input'!$C$9:$P$9,MATCH(C541,'Sample Input'!$C$9:$P$9,1))),FORECAST(C541,INDEX('Sample Input'!$C$6:$P$6,MATCH(C541,'Sample Input'!$C$9:$P$9,1)):INDEX('Sample Input'!$C$6:$P$6,MATCH(C541,'Sample Input'!$C$9:$P$9,1)+1),INDEX('Sample Input'!$C$9:$P$9,MATCH(C541,'Sample Input'!$C$9:$P$9,1)):INDEX('Sample Input'!$C$9:$P$9,MATCH(C541,'Sample Input'!$C$9:$P$9,1)+1)))</f>
        <v>77.48593304537026</v>
      </c>
      <c r="Q541" s="49">
        <f>IF(INDEX('Sample Input'!$C$9:$P$9,MATCH(C541,'Sample Input'!$C$9:$P$9,1))&gt;=20,FORECAST(C541,INDEX('Sample Input'!$C$7:$P$7,MATCH(C541,'Sample Input'!$C$9:$P$9,1)-1):INDEX('Sample Input'!$C$7:$P$7,MATCH(C541,'Sample Input'!$C$9:$P$9,1)),INDEX('Sample Input'!$C$9:$P$9,MATCH(C541,'Sample Input'!$C$9:$P$9,1)-1):INDEX('Sample Input'!$C$9:$P$9,MATCH(C541,'Sample Input'!$C$9:$P$9,1))),FORECAST(C541,INDEX('Sample Input'!$C$7:$P$7,MATCH(C541,'Sample Input'!$C$9:$P$9,1)):INDEX('Sample Input'!$C$7:$P$7,MATCH(C541,'Sample Input'!$C$9:$P$9,1)+1),INDEX('Sample Input'!$C$9:$P$9,MATCH(C541,'Sample Input'!$C$9:$P$9,1)):INDEX('Sample Input'!$C$9:$P$9,MATCH(C541,'Sample Input'!$C$9:$P$9,1)+1)))</f>
        <v>0</v>
      </c>
      <c r="R541" s="50">
        <f>IF(INDEX('Sample Input'!$C$9:$P$9,MATCH(C541,'Sample Input'!$C$9:$P$9,1))&gt;=20,FORECAST(C541,INDEX('Sample Input'!$C$8:$P$8,MATCH(C541,'Sample Input'!$C$9:$P$9,1)-1):INDEX('Sample Input'!$C$8:$P$8,MATCH(C541,'Sample Input'!$C$9:$P$9,1)),INDEX('Sample Input'!$C$9:$P$9,MATCH(C541,'Sample Input'!$C$9:$P$9,1)-1):INDEX('Sample Input'!$C$9:$P$9,MATCH(C541,'Sample Input'!$C$9:$P$9,1))),FORECAST(C541,INDEX('Sample Input'!$C$8:$P$8,MATCH(C541,'Sample Input'!$C$9:$P$9,1)):INDEX('Sample Input'!$C$8:$P$8,MATCH(C541,'Sample Input'!$C$9:$P$9,1)+1),INDEX('Sample Input'!$C$9:$P$9,MATCH(C541,'Sample Input'!$C$9:$P$9,1)):INDEX('Sample Input'!$C$9:$P$9,MATCH(C541,'Sample Input'!$C$9:$P$9,1)+1)))</f>
        <v>0</v>
      </c>
      <c r="T541" s="32">
        <f t="shared" si="186"/>
        <v>77.48593304537026</v>
      </c>
      <c r="U541" s="33">
        <f t="shared" si="187"/>
        <v>0</v>
      </c>
      <c r="V541" s="33">
        <f t="shared" si="188"/>
        <v>0</v>
      </c>
      <c r="W541" s="34">
        <f t="shared" si="189"/>
        <v>0.49751164062500003</v>
      </c>
      <c r="X541" s="34">
        <f t="shared" si="190"/>
        <v>0.5234375</v>
      </c>
      <c r="Y541" s="34">
        <f t="shared" si="191"/>
        <v>0.56994492187500001</v>
      </c>
      <c r="Z541" s="35">
        <f t="shared" si="192"/>
        <v>133</v>
      </c>
      <c r="AA541" s="35">
        <f t="shared" si="193"/>
        <v>133</v>
      </c>
      <c r="AB541" s="35">
        <f t="shared" si="194"/>
        <v>133</v>
      </c>
      <c r="AC541" s="35">
        <f t="shared" si="195"/>
        <v>191</v>
      </c>
      <c r="AD541" s="35">
        <f t="shared" si="196"/>
        <v>191</v>
      </c>
      <c r="AE541" s="36">
        <f t="shared" si="197"/>
        <v>191</v>
      </c>
    </row>
    <row r="542" spans="1:31" x14ac:dyDescent="0.25">
      <c r="A542" s="56">
        <v>537</v>
      </c>
      <c r="C542" s="32">
        <f t="shared" si="176"/>
        <v>77.544034945377476</v>
      </c>
      <c r="D542" s="33">
        <f>IF(INDEX('Sample Input'!$C$9:$P$9,MATCH(C542,'Sample Input'!$C$9:$P$9,1))&gt;=20,FORECAST(C542,INDEX('Sample Input'!$C$10:$P$10,MATCH(C542,'Sample Input'!$C$9:$P$9,1)-1):INDEX('Sample Input'!$C$10:$P$10,MATCH(C542,'Sample Input'!$C$9:$P$9,1)),INDEX('Sample Input'!$C$9:$P$9,MATCH(C542,'Sample Input'!$C$9:$P$9,1)-1):INDEX('Sample Input'!$C$9:$P$9,MATCH(C542,'Sample Input'!$C$9:$P$9,1))),FORECAST(C542,INDEX('Sample Input'!$C$10:$P$10,MATCH(C542,'Sample Input'!$C$9:$P$9,1)):INDEX('Sample Input'!$C$10:$P$10,MATCH(C542,'Sample Input'!$C$9:$P$9,1)+1),INDEX('Sample Input'!$C$9:$P$9,MATCH(C542,'Sample Input'!$C$9:$P$9,1)):INDEX('Sample Input'!$C$9:$P$9,MATCH(C542,'Sample Input'!$C$9:$P$9,1)+1)))</f>
        <v>0</v>
      </c>
      <c r="E542" s="33">
        <f>IF(INDEX('Sample Input'!$C$9:$P$9,MATCH(C542,'Sample Input'!$C$9:$P$9,1))&gt;=20,FORECAST(C542,INDEX('Sample Input'!$C$11:$P$11,MATCH(C542,'Sample Input'!$C$9:$P$9,1)-1):INDEX('Sample Input'!$C$11:$P$11,MATCH(C542,'Sample Input'!$C$9:$P$9,1)),INDEX('Sample Input'!$C$9:$P$9,MATCH(C542,'Sample Input'!$C$9:$P$9,1)-1):INDEX('Sample Input'!$C$9:$P$9,MATCH(C542,'Sample Input'!$C$9:$P$9,1))),FORECAST(C542,INDEX('Sample Input'!$C$11:$P$11,MATCH(C542,'Sample Input'!$C$9:$P$9,1)):INDEX('Sample Input'!$C$11:$P$11,MATCH(C542,'Sample Input'!$C$9:$P$9,1)+1),INDEX('Sample Input'!$C$9:$P$9,MATCH(C542,'Sample Input'!$C$9:$P$9,1)):INDEX('Sample Input'!$C$9:$P$9,MATCH(C542,'Sample Input'!$C$9:$P$9,1)+1)))</f>
        <v>0</v>
      </c>
      <c r="F542" s="34">
        <f t="shared" si="177"/>
        <v>0.49843983398437514</v>
      </c>
      <c r="G542" s="34">
        <f t="shared" si="178"/>
        <v>0.52441406250000011</v>
      </c>
      <c r="H542" s="34">
        <f t="shared" si="179"/>
        <v>0.57100825195312521</v>
      </c>
      <c r="I542" s="35">
        <f t="shared" si="180"/>
        <v>134</v>
      </c>
      <c r="J542" s="35">
        <f t="shared" si="181"/>
        <v>134</v>
      </c>
      <c r="K542" s="35">
        <f t="shared" si="182"/>
        <v>134</v>
      </c>
      <c r="L542" s="35">
        <f t="shared" si="183"/>
        <v>192</v>
      </c>
      <c r="M542" s="35">
        <f t="shared" si="184"/>
        <v>192</v>
      </c>
      <c r="N542" s="36">
        <f t="shared" si="185"/>
        <v>192</v>
      </c>
      <c r="P542" s="48">
        <f>IF(INDEX('Sample Input'!$C$6:$P$6,MATCH(C542,'Sample Input'!$C$9:$P$9,1))&gt;='Sample Input'!$O$9,FORECAST(C542,INDEX('Sample Input'!$C$6:$P$6,MATCH(C542,'Sample Input'!$C$9:$P$9,1)-1):INDEX('Sample Input'!$C$6:$P$6,MATCH(C542,'Sample Input'!$C$9:$P$9,1)),INDEX('Sample Input'!$C$9:$P$9,MATCH(C542,'Sample Input'!$C$9:$P$9,1)-1):INDEX('Sample Input'!$C$9:$P$9,MATCH(C542,'Sample Input'!$C$9:$P$9,1))),FORECAST(C542,INDEX('Sample Input'!$C$6:$P$6,MATCH(C542,'Sample Input'!$C$9:$P$9,1)):INDEX('Sample Input'!$C$6:$P$6,MATCH(C542,'Sample Input'!$C$9:$P$9,1)+1),INDEX('Sample Input'!$C$9:$P$9,MATCH(C542,'Sample Input'!$C$9:$P$9,1)):INDEX('Sample Input'!$C$9:$P$9,MATCH(C542,'Sample Input'!$C$9:$P$9,1)+1)))</f>
        <v>77.544034945377476</v>
      </c>
      <c r="Q542" s="49">
        <f>IF(INDEX('Sample Input'!$C$9:$P$9,MATCH(C542,'Sample Input'!$C$9:$P$9,1))&gt;=20,FORECAST(C542,INDEX('Sample Input'!$C$7:$P$7,MATCH(C542,'Sample Input'!$C$9:$P$9,1)-1):INDEX('Sample Input'!$C$7:$P$7,MATCH(C542,'Sample Input'!$C$9:$P$9,1)),INDEX('Sample Input'!$C$9:$P$9,MATCH(C542,'Sample Input'!$C$9:$P$9,1)-1):INDEX('Sample Input'!$C$9:$P$9,MATCH(C542,'Sample Input'!$C$9:$P$9,1))),FORECAST(C542,INDEX('Sample Input'!$C$7:$P$7,MATCH(C542,'Sample Input'!$C$9:$P$9,1)):INDEX('Sample Input'!$C$7:$P$7,MATCH(C542,'Sample Input'!$C$9:$P$9,1)+1),INDEX('Sample Input'!$C$9:$P$9,MATCH(C542,'Sample Input'!$C$9:$P$9,1)):INDEX('Sample Input'!$C$9:$P$9,MATCH(C542,'Sample Input'!$C$9:$P$9,1)+1)))</f>
        <v>0</v>
      </c>
      <c r="R542" s="50">
        <f>IF(INDEX('Sample Input'!$C$9:$P$9,MATCH(C542,'Sample Input'!$C$9:$P$9,1))&gt;=20,FORECAST(C542,INDEX('Sample Input'!$C$8:$P$8,MATCH(C542,'Sample Input'!$C$9:$P$9,1)-1):INDEX('Sample Input'!$C$8:$P$8,MATCH(C542,'Sample Input'!$C$9:$P$9,1)),INDEX('Sample Input'!$C$9:$P$9,MATCH(C542,'Sample Input'!$C$9:$P$9,1)-1):INDEX('Sample Input'!$C$9:$P$9,MATCH(C542,'Sample Input'!$C$9:$P$9,1))),FORECAST(C542,INDEX('Sample Input'!$C$8:$P$8,MATCH(C542,'Sample Input'!$C$9:$P$9,1)):INDEX('Sample Input'!$C$8:$P$8,MATCH(C542,'Sample Input'!$C$9:$P$9,1)+1),INDEX('Sample Input'!$C$9:$P$9,MATCH(C542,'Sample Input'!$C$9:$P$9,1)):INDEX('Sample Input'!$C$9:$P$9,MATCH(C542,'Sample Input'!$C$9:$P$9,1)+1)))</f>
        <v>0</v>
      </c>
      <c r="T542" s="32">
        <f t="shared" si="186"/>
        <v>77.544034945377476</v>
      </c>
      <c r="U542" s="33">
        <f t="shared" si="187"/>
        <v>0</v>
      </c>
      <c r="V542" s="33">
        <f t="shared" si="188"/>
        <v>0</v>
      </c>
      <c r="W542" s="34">
        <f t="shared" si="189"/>
        <v>0.49843983398437514</v>
      </c>
      <c r="X542" s="34">
        <f t="shared" si="190"/>
        <v>0.52441406250000011</v>
      </c>
      <c r="Y542" s="34">
        <f t="shared" si="191"/>
        <v>0.57100825195312521</v>
      </c>
      <c r="Z542" s="35">
        <f t="shared" si="192"/>
        <v>134</v>
      </c>
      <c r="AA542" s="35">
        <f t="shared" si="193"/>
        <v>134</v>
      </c>
      <c r="AB542" s="35">
        <f t="shared" si="194"/>
        <v>134</v>
      </c>
      <c r="AC542" s="35">
        <f t="shared" si="195"/>
        <v>192</v>
      </c>
      <c r="AD542" s="35">
        <f t="shared" si="196"/>
        <v>192</v>
      </c>
      <c r="AE542" s="36">
        <f t="shared" si="197"/>
        <v>192</v>
      </c>
    </row>
    <row r="543" spans="1:31" x14ac:dyDescent="0.25">
      <c r="A543" s="56">
        <v>538</v>
      </c>
      <c r="C543" s="32">
        <f t="shared" si="176"/>
        <v>77.602064758613849</v>
      </c>
      <c r="D543" s="33">
        <f>IF(INDEX('Sample Input'!$C$9:$P$9,MATCH(C543,'Sample Input'!$C$9:$P$9,1))&gt;=20,FORECAST(C543,INDEX('Sample Input'!$C$10:$P$10,MATCH(C543,'Sample Input'!$C$9:$P$9,1)-1):INDEX('Sample Input'!$C$10:$P$10,MATCH(C543,'Sample Input'!$C$9:$P$9,1)),INDEX('Sample Input'!$C$9:$P$9,MATCH(C543,'Sample Input'!$C$9:$P$9,1)-1):INDEX('Sample Input'!$C$9:$P$9,MATCH(C543,'Sample Input'!$C$9:$P$9,1))),FORECAST(C543,INDEX('Sample Input'!$C$10:$P$10,MATCH(C543,'Sample Input'!$C$9:$P$9,1)):INDEX('Sample Input'!$C$10:$P$10,MATCH(C543,'Sample Input'!$C$9:$P$9,1)+1),INDEX('Sample Input'!$C$9:$P$9,MATCH(C543,'Sample Input'!$C$9:$P$9,1)):INDEX('Sample Input'!$C$9:$P$9,MATCH(C543,'Sample Input'!$C$9:$P$9,1)+1)))</f>
        <v>0</v>
      </c>
      <c r="E543" s="33">
        <f>IF(INDEX('Sample Input'!$C$9:$P$9,MATCH(C543,'Sample Input'!$C$9:$P$9,1))&gt;=20,FORECAST(C543,INDEX('Sample Input'!$C$11:$P$11,MATCH(C543,'Sample Input'!$C$9:$P$9,1)-1):INDEX('Sample Input'!$C$11:$P$11,MATCH(C543,'Sample Input'!$C$9:$P$9,1)),INDEX('Sample Input'!$C$9:$P$9,MATCH(C543,'Sample Input'!$C$9:$P$9,1)-1):INDEX('Sample Input'!$C$9:$P$9,MATCH(C543,'Sample Input'!$C$9:$P$9,1))),FORECAST(C543,INDEX('Sample Input'!$C$11:$P$11,MATCH(C543,'Sample Input'!$C$9:$P$9,1)):INDEX('Sample Input'!$C$11:$P$11,MATCH(C543,'Sample Input'!$C$9:$P$9,1)+1),INDEX('Sample Input'!$C$9:$P$9,MATCH(C543,'Sample Input'!$C$9:$P$9,1)):INDEX('Sample Input'!$C$9:$P$9,MATCH(C543,'Sample Input'!$C$9:$P$9,1)+1)))</f>
        <v>0</v>
      </c>
      <c r="F543" s="34">
        <f t="shared" si="177"/>
        <v>0.49936802734375002</v>
      </c>
      <c r="G543" s="34">
        <f t="shared" si="178"/>
        <v>0.525390625</v>
      </c>
      <c r="H543" s="34">
        <f t="shared" si="179"/>
        <v>0.57207158203125008</v>
      </c>
      <c r="I543" s="35">
        <f t="shared" si="180"/>
        <v>134</v>
      </c>
      <c r="J543" s="35">
        <f t="shared" si="181"/>
        <v>134</v>
      </c>
      <c r="K543" s="35">
        <f t="shared" si="182"/>
        <v>134</v>
      </c>
      <c r="L543" s="35">
        <f t="shared" si="183"/>
        <v>192</v>
      </c>
      <c r="M543" s="35">
        <f t="shared" si="184"/>
        <v>192</v>
      </c>
      <c r="N543" s="36">
        <f t="shared" si="185"/>
        <v>192</v>
      </c>
      <c r="P543" s="48">
        <f>IF(INDEX('Sample Input'!$C$6:$P$6,MATCH(C543,'Sample Input'!$C$9:$P$9,1))&gt;='Sample Input'!$O$9,FORECAST(C543,INDEX('Sample Input'!$C$6:$P$6,MATCH(C543,'Sample Input'!$C$9:$P$9,1)-1):INDEX('Sample Input'!$C$6:$P$6,MATCH(C543,'Sample Input'!$C$9:$P$9,1)),INDEX('Sample Input'!$C$9:$P$9,MATCH(C543,'Sample Input'!$C$9:$P$9,1)-1):INDEX('Sample Input'!$C$9:$P$9,MATCH(C543,'Sample Input'!$C$9:$P$9,1))),FORECAST(C543,INDEX('Sample Input'!$C$6:$P$6,MATCH(C543,'Sample Input'!$C$9:$P$9,1)):INDEX('Sample Input'!$C$6:$P$6,MATCH(C543,'Sample Input'!$C$9:$P$9,1)+1),INDEX('Sample Input'!$C$9:$P$9,MATCH(C543,'Sample Input'!$C$9:$P$9,1)):INDEX('Sample Input'!$C$9:$P$9,MATCH(C543,'Sample Input'!$C$9:$P$9,1)+1)))</f>
        <v>77.602064758613849</v>
      </c>
      <c r="Q543" s="49">
        <f>IF(INDEX('Sample Input'!$C$9:$P$9,MATCH(C543,'Sample Input'!$C$9:$P$9,1))&gt;=20,FORECAST(C543,INDEX('Sample Input'!$C$7:$P$7,MATCH(C543,'Sample Input'!$C$9:$P$9,1)-1):INDEX('Sample Input'!$C$7:$P$7,MATCH(C543,'Sample Input'!$C$9:$P$9,1)),INDEX('Sample Input'!$C$9:$P$9,MATCH(C543,'Sample Input'!$C$9:$P$9,1)-1):INDEX('Sample Input'!$C$9:$P$9,MATCH(C543,'Sample Input'!$C$9:$P$9,1))),FORECAST(C543,INDEX('Sample Input'!$C$7:$P$7,MATCH(C543,'Sample Input'!$C$9:$P$9,1)):INDEX('Sample Input'!$C$7:$P$7,MATCH(C543,'Sample Input'!$C$9:$P$9,1)+1),INDEX('Sample Input'!$C$9:$P$9,MATCH(C543,'Sample Input'!$C$9:$P$9,1)):INDEX('Sample Input'!$C$9:$P$9,MATCH(C543,'Sample Input'!$C$9:$P$9,1)+1)))</f>
        <v>0</v>
      </c>
      <c r="R543" s="50">
        <f>IF(INDEX('Sample Input'!$C$9:$P$9,MATCH(C543,'Sample Input'!$C$9:$P$9,1))&gt;=20,FORECAST(C543,INDEX('Sample Input'!$C$8:$P$8,MATCH(C543,'Sample Input'!$C$9:$P$9,1)-1):INDEX('Sample Input'!$C$8:$P$8,MATCH(C543,'Sample Input'!$C$9:$P$9,1)),INDEX('Sample Input'!$C$9:$P$9,MATCH(C543,'Sample Input'!$C$9:$P$9,1)-1):INDEX('Sample Input'!$C$9:$P$9,MATCH(C543,'Sample Input'!$C$9:$P$9,1))),FORECAST(C543,INDEX('Sample Input'!$C$8:$P$8,MATCH(C543,'Sample Input'!$C$9:$P$9,1)):INDEX('Sample Input'!$C$8:$P$8,MATCH(C543,'Sample Input'!$C$9:$P$9,1)+1),INDEX('Sample Input'!$C$9:$P$9,MATCH(C543,'Sample Input'!$C$9:$P$9,1)):INDEX('Sample Input'!$C$9:$P$9,MATCH(C543,'Sample Input'!$C$9:$P$9,1)+1)))</f>
        <v>0</v>
      </c>
      <c r="T543" s="32">
        <f t="shared" si="186"/>
        <v>77.602064758613849</v>
      </c>
      <c r="U543" s="33">
        <f t="shared" si="187"/>
        <v>0</v>
      </c>
      <c r="V543" s="33">
        <f t="shared" si="188"/>
        <v>0</v>
      </c>
      <c r="W543" s="34">
        <f t="shared" si="189"/>
        <v>0.49936802734375002</v>
      </c>
      <c r="X543" s="34">
        <f t="shared" si="190"/>
        <v>0.525390625</v>
      </c>
      <c r="Y543" s="34">
        <f t="shared" si="191"/>
        <v>0.57207158203125008</v>
      </c>
      <c r="Z543" s="35">
        <f t="shared" si="192"/>
        <v>134</v>
      </c>
      <c r="AA543" s="35">
        <f t="shared" si="193"/>
        <v>134</v>
      </c>
      <c r="AB543" s="35">
        <f t="shared" si="194"/>
        <v>134</v>
      </c>
      <c r="AC543" s="35">
        <f t="shared" si="195"/>
        <v>192</v>
      </c>
      <c r="AD543" s="35">
        <f t="shared" si="196"/>
        <v>192</v>
      </c>
      <c r="AE543" s="36">
        <f t="shared" si="197"/>
        <v>192</v>
      </c>
    </row>
    <row r="544" spans="1:31" x14ac:dyDescent="0.25">
      <c r="A544" s="56">
        <v>539</v>
      </c>
      <c r="C544" s="32">
        <f t="shared" si="176"/>
        <v>77.660022708258467</v>
      </c>
      <c r="D544" s="33">
        <f>IF(INDEX('Sample Input'!$C$9:$P$9,MATCH(C544,'Sample Input'!$C$9:$P$9,1))&gt;=20,FORECAST(C544,INDEX('Sample Input'!$C$10:$P$10,MATCH(C544,'Sample Input'!$C$9:$P$9,1)-1):INDEX('Sample Input'!$C$10:$P$10,MATCH(C544,'Sample Input'!$C$9:$P$9,1)),INDEX('Sample Input'!$C$9:$P$9,MATCH(C544,'Sample Input'!$C$9:$P$9,1)-1):INDEX('Sample Input'!$C$9:$P$9,MATCH(C544,'Sample Input'!$C$9:$P$9,1))),FORECAST(C544,INDEX('Sample Input'!$C$10:$P$10,MATCH(C544,'Sample Input'!$C$9:$P$9,1)):INDEX('Sample Input'!$C$10:$P$10,MATCH(C544,'Sample Input'!$C$9:$P$9,1)+1),INDEX('Sample Input'!$C$9:$P$9,MATCH(C544,'Sample Input'!$C$9:$P$9,1)):INDEX('Sample Input'!$C$9:$P$9,MATCH(C544,'Sample Input'!$C$9:$P$9,1)+1)))</f>
        <v>0</v>
      </c>
      <c r="E544" s="33">
        <f>IF(INDEX('Sample Input'!$C$9:$P$9,MATCH(C544,'Sample Input'!$C$9:$P$9,1))&gt;=20,FORECAST(C544,INDEX('Sample Input'!$C$11:$P$11,MATCH(C544,'Sample Input'!$C$9:$P$9,1)-1):INDEX('Sample Input'!$C$11:$P$11,MATCH(C544,'Sample Input'!$C$9:$P$9,1)),INDEX('Sample Input'!$C$9:$P$9,MATCH(C544,'Sample Input'!$C$9:$P$9,1)-1):INDEX('Sample Input'!$C$9:$P$9,MATCH(C544,'Sample Input'!$C$9:$P$9,1))),FORECAST(C544,INDEX('Sample Input'!$C$11:$P$11,MATCH(C544,'Sample Input'!$C$9:$P$9,1)):INDEX('Sample Input'!$C$11:$P$11,MATCH(C544,'Sample Input'!$C$9:$P$9,1)+1),INDEX('Sample Input'!$C$9:$P$9,MATCH(C544,'Sample Input'!$C$9:$P$9,1)):INDEX('Sample Input'!$C$9:$P$9,MATCH(C544,'Sample Input'!$C$9:$P$9,1)+1)))</f>
        <v>0</v>
      </c>
      <c r="F544" s="34">
        <f t="shared" si="177"/>
        <v>0.50029622070312507</v>
      </c>
      <c r="G544" s="34">
        <f t="shared" si="178"/>
        <v>0.5263671875</v>
      </c>
      <c r="H544" s="34">
        <f t="shared" si="179"/>
        <v>0.57313491210937506</v>
      </c>
      <c r="I544" s="35">
        <f t="shared" si="180"/>
        <v>134</v>
      </c>
      <c r="J544" s="35">
        <f t="shared" si="181"/>
        <v>134</v>
      </c>
      <c r="K544" s="35">
        <f t="shared" si="182"/>
        <v>134</v>
      </c>
      <c r="L544" s="35">
        <f t="shared" si="183"/>
        <v>192</v>
      </c>
      <c r="M544" s="35">
        <f t="shared" si="184"/>
        <v>192</v>
      </c>
      <c r="N544" s="36">
        <f t="shared" si="185"/>
        <v>192</v>
      </c>
      <c r="P544" s="48">
        <f>IF(INDEX('Sample Input'!$C$6:$P$6,MATCH(C544,'Sample Input'!$C$9:$P$9,1))&gt;='Sample Input'!$O$9,FORECAST(C544,INDEX('Sample Input'!$C$6:$P$6,MATCH(C544,'Sample Input'!$C$9:$P$9,1)-1):INDEX('Sample Input'!$C$6:$P$6,MATCH(C544,'Sample Input'!$C$9:$P$9,1)),INDEX('Sample Input'!$C$9:$P$9,MATCH(C544,'Sample Input'!$C$9:$P$9,1)-1):INDEX('Sample Input'!$C$9:$P$9,MATCH(C544,'Sample Input'!$C$9:$P$9,1))),FORECAST(C544,INDEX('Sample Input'!$C$6:$P$6,MATCH(C544,'Sample Input'!$C$9:$P$9,1)):INDEX('Sample Input'!$C$6:$P$6,MATCH(C544,'Sample Input'!$C$9:$P$9,1)+1),INDEX('Sample Input'!$C$9:$P$9,MATCH(C544,'Sample Input'!$C$9:$P$9,1)):INDEX('Sample Input'!$C$9:$P$9,MATCH(C544,'Sample Input'!$C$9:$P$9,1)+1)))</f>
        <v>77.660022708258467</v>
      </c>
      <c r="Q544" s="49">
        <f>IF(INDEX('Sample Input'!$C$9:$P$9,MATCH(C544,'Sample Input'!$C$9:$P$9,1))&gt;=20,FORECAST(C544,INDEX('Sample Input'!$C$7:$P$7,MATCH(C544,'Sample Input'!$C$9:$P$9,1)-1):INDEX('Sample Input'!$C$7:$P$7,MATCH(C544,'Sample Input'!$C$9:$P$9,1)),INDEX('Sample Input'!$C$9:$P$9,MATCH(C544,'Sample Input'!$C$9:$P$9,1)-1):INDEX('Sample Input'!$C$9:$P$9,MATCH(C544,'Sample Input'!$C$9:$P$9,1))),FORECAST(C544,INDEX('Sample Input'!$C$7:$P$7,MATCH(C544,'Sample Input'!$C$9:$P$9,1)):INDEX('Sample Input'!$C$7:$P$7,MATCH(C544,'Sample Input'!$C$9:$P$9,1)+1),INDEX('Sample Input'!$C$9:$P$9,MATCH(C544,'Sample Input'!$C$9:$P$9,1)):INDEX('Sample Input'!$C$9:$P$9,MATCH(C544,'Sample Input'!$C$9:$P$9,1)+1)))</f>
        <v>0</v>
      </c>
      <c r="R544" s="50">
        <f>IF(INDEX('Sample Input'!$C$9:$P$9,MATCH(C544,'Sample Input'!$C$9:$P$9,1))&gt;=20,FORECAST(C544,INDEX('Sample Input'!$C$8:$P$8,MATCH(C544,'Sample Input'!$C$9:$P$9,1)-1):INDEX('Sample Input'!$C$8:$P$8,MATCH(C544,'Sample Input'!$C$9:$P$9,1)),INDEX('Sample Input'!$C$9:$P$9,MATCH(C544,'Sample Input'!$C$9:$P$9,1)-1):INDEX('Sample Input'!$C$9:$P$9,MATCH(C544,'Sample Input'!$C$9:$P$9,1))),FORECAST(C544,INDEX('Sample Input'!$C$8:$P$8,MATCH(C544,'Sample Input'!$C$9:$P$9,1)):INDEX('Sample Input'!$C$8:$P$8,MATCH(C544,'Sample Input'!$C$9:$P$9,1)+1),INDEX('Sample Input'!$C$9:$P$9,MATCH(C544,'Sample Input'!$C$9:$P$9,1)):INDEX('Sample Input'!$C$9:$P$9,MATCH(C544,'Sample Input'!$C$9:$P$9,1)+1)))</f>
        <v>0</v>
      </c>
      <c r="T544" s="32">
        <f t="shared" si="186"/>
        <v>77.660022708258467</v>
      </c>
      <c r="U544" s="33">
        <f t="shared" si="187"/>
        <v>0</v>
      </c>
      <c r="V544" s="33">
        <f t="shared" si="188"/>
        <v>0</v>
      </c>
      <c r="W544" s="34">
        <f t="shared" si="189"/>
        <v>0.50029622070312507</v>
      </c>
      <c r="X544" s="34">
        <f t="shared" si="190"/>
        <v>0.5263671875</v>
      </c>
      <c r="Y544" s="34">
        <f t="shared" si="191"/>
        <v>0.57313491210937506</v>
      </c>
      <c r="Z544" s="35">
        <f t="shared" si="192"/>
        <v>134</v>
      </c>
      <c r="AA544" s="35">
        <f t="shared" si="193"/>
        <v>134</v>
      </c>
      <c r="AB544" s="35">
        <f t="shared" si="194"/>
        <v>134</v>
      </c>
      <c r="AC544" s="35">
        <f t="shared" si="195"/>
        <v>192</v>
      </c>
      <c r="AD544" s="35">
        <f t="shared" si="196"/>
        <v>192</v>
      </c>
      <c r="AE544" s="36">
        <f t="shared" si="197"/>
        <v>192</v>
      </c>
    </row>
    <row r="545" spans="1:31" x14ac:dyDescent="0.25">
      <c r="A545" s="56">
        <v>540</v>
      </c>
      <c r="C545" s="32">
        <f t="shared" si="176"/>
        <v>77.71790901638694</v>
      </c>
      <c r="D545" s="33">
        <f>IF(INDEX('Sample Input'!$C$9:$P$9,MATCH(C545,'Sample Input'!$C$9:$P$9,1))&gt;=20,FORECAST(C545,INDEX('Sample Input'!$C$10:$P$10,MATCH(C545,'Sample Input'!$C$9:$P$9,1)-1):INDEX('Sample Input'!$C$10:$P$10,MATCH(C545,'Sample Input'!$C$9:$P$9,1)),INDEX('Sample Input'!$C$9:$P$9,MATCH(C545,'Sample Input'!$C$9:$P$9,1)-1):INDEX('Sample Input'!$C$9:$P$9,MATCH(C545,'Sample Input'!$C$9:$P$9,1))),FORECAST(C545,INDEX('Sample Input'!$C$10:$P$10,MATCH(C545,'Sample Input'!$C$9:$P$9,1)):INDEX('Sample Input'!$C$10:$P$10,MATCH(C545,'Sample Input'!$C$9:$P$9,1)+1),INDEX('Sample Input'!$C$9:$P$9,MATCH(C545,'Sample Input'!$C$9:$P$9,1)):INDEX('Sample Input'!$C$9:$P$9,MATCH(C545,'Sample Input'!$C$9:$P$9,1)+1)))</f>
        <v>0</v>
      </c>
      <c r="E545" s="33">
        <f>IF(INDEX('Sample Input'!$C$9:$P$9,MATCH(C545,'Sample Input'!$C$9:$P$9,1))&gt;=20,FORECAST(C545,INDEX('Sample Input'!$C$11:$P$11,MATCH(C545,'Sample Input'!$C$9:$P$9,1)-1):INDEX('Sample Input'!$C$11:$P$11,MATCH(C545,'Sample Input'!$C$9:$P$9,1)),INDEX('Sample Input'!$C$9:$P$9,MATCH(C545,'Sample Input'!$C$9:$P$9,1)-1):INDEX('Sample Input'!$C$9:$P$9,MATCH(C545,'Sample Input'!$C$9:$P$9,1))),FORECAST(C545,INDEX('Sample Input'!$C$11:$P$11,MATCH(C545,'Sample Input'!$C$9:$P$9,1)):INDEX('Sample Input'!$C$11:$P$11,MATCH(C545,'Sample Input'!$C$9:$P$9,1)+1),INDEX('Sample Input'!$C$9:$P$9,MATCH(C545,'Sample Input'!$C$9:$P$9,1)):INDEX('Sample Input'!$C$9:$P$9,MATCH(C545,'Sample Input'!$C$9:$P$9,1)+1)))</f>
        <v>0</v>
      </c>
      <c r="F545" s="34">
        <f t="shared" si="177"/>
        <v>0.50122441406249996</v>
      </c>
      <c r="G545" s="34">
        <f t="shared" si="178"/>
        <v>0.52734374999999989</v>
      </c>
      <c r="H545" s="34">
        <f t="shared" si="179"/>
        <v>0.57419824218749993</v>
      </c>
      <c r="I545" s="35">
        <f t="shared" si="180"/>
        <v>134</v>
      </c>
      <c r="J545" s="35">
        <f t="shared" si="181"/>
        <v>134</v>
      </c>
      <c r="K545" s="35">
        <f t="shared" si="182"/>
        <v>134</v>
      </c>
      <c r="L545" s="35">
        <f t="shared" si="183"/>
        <v>192</v>
      </c>
      <c r="M545" s="35">
        <f t="shared" si="184"/>
        <v>192</v>
      </c>
      <c r="N545" s="36">
        <f t="shared" si="185"/>
        <v>192</v>
      </c>
      <c r="P545" s="48">
        <f>IF(INDEX('Sample Input'!$C$6:$P$6,MATCH(C545,'Sample Input'!$C$9:$P$9,1))&gt;='Sample Input'!$O$9,FORECAST(C545,INDEX('Sample Input'!$C$6:$P$6,MATCH(C545,'Sample Input'!$C$9:$P$9,1)-1):INDEX('Sample Input'!$C$6:$P$6,MATCH(C545,'Sample Input'!$C$9:$P$9,1)),INDEX('Sample Input'!$C$9:$P$9,MATCH(C545,'Sample Input'!$C$9:$P$9,1)-1):INDEX('Sample Input'!$C$9:$P$9,MATCH(C545,'Sample Input'!$C$9:$P$9,1))),FORECAST(C545,INDEX('Sample Input'!$C$6:$P$6,MATCH(C545,'Sample Input'!$C$9:$P$9,1)):INDEX('Sample Input'!$C$6:$P$6,MATCH(C545,'Sample Input'!$C$9:$P$9,1)+1),INDEX('Sample Input'!$C$9:$P$9,MATCH(C545,'Sample Input'!$C$9:$P$9,1)):INDEX('Sample Input'!$C$9:$P$9,MATCH(C545,'Sample Input'!$C$9:$P$9,1)+1)))</f>
        <v>77.71790901638694</v>
      </c>
      <c r="Q545" s="49">
        <f>IF(INDEX('Sample Input'!$C$9:$P$9,MATCH(C545,'Sample Input'!$C$9:$P$9,1))&gt;=20,FORECAST(C545,INDEX('Sample Input'!$C$7:$P$7,MATCH(C545,'Sample Input'!$C$9:$P$9,1)-1):INDEX('Sample Input'!$C$7:$P$7,MATCH(C545,'Sample Input'!$C$9:$P$9,1)),INDEX('Sample Input'!$C$9:$P$9,MATCH(C545,'Sample Input'!$C$9:$P$9,1)-1):INDEX('Sample Input'!$C$9:$P$9,MATCH(C545,'Sample Input'!$C$9:$P$9,1))),FORECAST(C545,INDEX('Sample Input'!$C$7:$P$7,MATCH(C545,'Sample Input'!$C$9:$P$9,1)):INDEX('Sample Input'!$C$7:$P$7,MATCH(C545,'Sample Input'!$C$9:$P$9,1)+1),INDEX('Sample Input'!$C$9:$P$9,MATCH(C545,'Sample Input'!$C$9:$P$9,1)):INDEX('Sample Input'!$C$9:$P$9,MATCH(C545,'Sample Input'!$C$9:$P$9,1)+1)))</f>
        <v>0</v>
      </c>
      <c r="R545" s="50">
        <f>IF(INDEX('Sample Input'!$C$9:$P$9,MATCH(C545,'Sample Input'!$C$9:$P$9,1))&gt;=20,FORECAST(C545,INDEX('Sample Input'!$C$8:$P$8,MATCH(C545,'Sample Input'!$C$9:$P$9,1)-1):INDEX('Sample Input'!$C$8:$P$8,MATCH(C545,'Sample Input'!$C$9:$P$9,1)),INDEX('Sample Input'!$C$9:$P$9,MATCH(C545,'Sample Input'!$C$9:$P$9,1)-1):INDEX('Sample Input'!$C$9:$P$9,MATCH(C545,'Sample Input'!$C$9:$P$9,1))),FORECAST(C545,INDEX('Sample Input'!$C$8:$P$8,MATCH(C545,'Sample Input'!$C$9:$P$9,1)):INDEX('Sample Input'!$C$8:$P$8,MATCH(C545,'Sample Input'!$C$9:$P$9,1)+1),INDEX('Sample Input'!$C$9:$P$9,MATCH(C545,'Sample Input'!$C$9:$P$9,1)):INDEX('Sample Input'!$C$9:$P$9,MATCH(C545,'Sample Input'!$C$9:$P$9,1)+1)))</f>
        <v>0</v>
      </c>
      <c r="T545" s="32">
        <f t="shared" si="186"/>
        <v>77.71790901638694</v>
      </c>
      <c r="U545" s="33">
        <f t="shared" si="187"/>
        <v>0</v>
      </c>
      <c r="V545" s="33">
        <f t="shared" si="188"/>
        <v>0</v>
      </c>
      <c r="W545" s="34">
        <f t="shared" si="189"/>
        <v>0.50122441406249996</v>
      </c>
      <c r="X545" s="34">
        <f t="shared" si="190"/>
        <v>0.52734374999999989</v>
      </c>
      <c r="Y545" s="34">
        <f t="shared" si="191"/>
        <v>0.57419824218749993</v>
      </c>
      <c r="Z545" s="35">
        <f t="shared" si="192"/>
        <v>134</v>
      </c>
      <c r="AA545" s="35">
        <f t="shared" si="193"/>
        <v>134</v>
      </c>
      <c r="AB545" s="35">
        <f t="shared" si="194"/>
        <v>134</v>
      </c>
      <c r="AC545" s="35">
        <f t="shared" si="195"/>
        <v>192</v>
      </c>
      <c r="AD545" s="35">
        <f t="shared" si="196"/>
        <v>192</v>
      </c>
      <c r="AE545" s="36">
        <f t="shared" si="197"/>
        <v>192</v>
      </c>
    </row>
    <row r="546" spans="1:31" x14ac:dyDescent="0.25">
      <c r="A546" s="56">
        <v>541</v>
      </c>
      <c r="C546" s="32">
        <f t="shared" si="176"/>
        <v>77.775723903978871</v>
      </c>
      <c r="D546" s="33">
        <f>IF(INDEX('Sample Input'!$C$9:$P$9,MATCH(C546,'Sample Input'!$C$9:$P$9,1))&gt;=20,FORECAST(C546,INDEX('Sample Input'!$C$10:$P$10,MATCH(C546,'Sample Input'!$C$9:$P$9,1)-1):INDEX('Sample Input'!$C$10:$P$10,MATCH(C546,'Sample Input'!$C$9:$P$9,1)),INDEX('Sample Input'!$C$9:$P$9,MATCH(C546,'Sample Input'!$C$9:$P$9,1)-1):INDEX('Sample Input'!$C$9:$P$9,MATCH(C546,'Sample Input'!$C$9:$P$9,1))),FORECAST(C546,INDEX('Sample Input'!$C$10:$P$10,MATCH(C546,'Sample Input'!$C$9:$P$9,1)):INDEX('Sample Input'!$C$10:$P$10,MATCH(C546,'Sample Input'!$C$9:$P$9,1)+1),INDEX('Sample Input'!$C$9:$P$9,MATCH(C546,'Sample Input'!$C$9:$P$9,1)):INDEX('Sample Input'!$C$9:$P$9,MATCH(C546,'Sample Input'!$C$9:$P$9,1)+1)))</f>
        <v>0</v>
      </c>
      <c r="E546" s="33">
        <f>IF(INDEX('Sample Input'!$C$9:$P$9,MATCH(C546,'Sample Input'!$C$9:$P$9,1))&gt;=20,FORECAST(C546,INDEX('Sample Input'!$C$11:$P$11,MATCH(C546,'Sample Input'!$C$9:$P$9,1)-1):INDEX('Sample Input'!$C$11:$P$11,MATCH(C546,'Sample Input'!$C$9:$P$9,1)),INDEX('Sample Input'!$C$9:$P$9,MATCH(C546,'Sample Input'!$C$9:$P$9,1)-1):INDEX('Sample Input'!$C$9:$P$9,MATCH(C546,'Sample Input'!$C$9:$P$9,1))),FORECAST(C546,INDEX('Sample Input'!$C$11:$P$11,MATCH(C546,'Sample Input'!$C$9:$P$9,1)):INDEX('Sample Input'!$C$11:$P$11,MATCH(C546,'Sample Input'!$C$9:$P$9,1)+1),INDEX('Sample Input'!$C$9:$P$9,MATCH(C546,'Sample Input'!$C$9:$P$9,1)):INDEX('Sample Input'!$C$9:$P$9,MATCH(C546,'Sample Input'!$C$9:$P$9,1)+1)))</f>
        <v>0</v>
      </c>
      <c r="F546" s="34">
        <f t="shared" si="177"/>
        <v>0.50215260742187517</v>
      </c>
      <c r="G546" s="34">
        <f t="shared" si="178"/>
        <v>0.52832031250000011</v>
      </c>
      <c r="H546" s="34">
        <f t="shared" si="179"/>
        <v>0.57526157226562513</v>
      </c>
      <c r="I546" s="35">
        <f t="shared" si="180"/>
        <v>135</v>
      </c>
      <c r="J546" s="35">
        <f t="shared" si="181"/>
        <v>135</v>
      </c>
      <c r="K546" s="35">
        <f t="shared" si="182"/>
        <v>135</v>
      </c>
      <c r="L546" s="35">
        <f t="shared" si="183"/>
        <v>192</v>
      </c>
      <c r="M546" s="35">
        <f t="shared" si="184"/>
        <v>192</v>
      </c>
      <c r="N546" s="36">
        <f t="shared" si="185"/>
        <v>192</v>
      </c>
      <c r="P546" s="48">
        <f>IF(INDEX('Sample Input'!$C$6:$P$6,MATCH(C546,'Sample Input'!$C$9:$P$9,1))&gt;='Sample Input'!$O$9,FORECAST(C546,INDEX('Sample Input'!$C$6:$P$6,MATCH(C546,'Sample Input'!$C$9:$P$9,1)-1):INDEX('Sample Input'!$C$6:$P$6,MATCH(C546,'Sample Input'!$C$9:$P$9,1)),INDEX('Sample Input'!$C$9:$P$9,MATCH(C546,'Sample Input'!$C$9:$P$9,1)-1):INDEX('Sample Input'!$C$9:$P$9,MATCH(C546,'Sample Input'!$C$9:$P$9,1))),FORECAST(C546,INDEX('Sample Input'!$C$6:$P$6,MATCH(C546,'Sample Input'!$C$9:$P$9,1)):INDEX('Sample Input'!$C$6:$P$6,MATCH(C546,'Sample Input'!$C$9:$P$9,1)+1),INDEX('Sample Input'!$C$9:$P$9,MATCH(C546,'Sample Input'!$C$9:$P$9,1)):INDEX('Sample Input'!$C$9:$P$9,MATCH(C546,'Sample Input'!$C$9:$P$9,1)+1)))</f>
        <v>77.775723903978871</v>
      </c>
      <c r="Q546" s="49">
        <f>IF(INDEX('Sample Input'!$C$9:$P$9,MATCH(C546,'Sample Input'!$C$9:$P$9,1))&gt;=20,FORECAST(C546,INDEX('Sample Input'!$C$7:$P$7,MATCH(C546,'Sample Input'!$C$9:$P$9,1)-1):INDEX('Sample Input'!$C$7:$P$7,MATCH(C546,'Sample Input'!$C$9:$P$9,1)),INDEX('Sample Input'!$C$9:$P$9,MATCH(C546,'Sample Input'!$C$9:$P$9,1)-1):INDEX('Sample Input'!$C$9:$P$9,MATCH(C546,'Sample Input'!$C$9:$P$9,1))),FORECAST(C546,INDEX('Sample Input'!$C$7:$P$7,MATCH(C546,'Sample Input'!$C$9:$P$9,1)):INDEX('Sample Input'!$C$7:$P$7,MATCH(C546,'Sample Input'!$C$9:$P$9,1)+1),INDEX('Sample Input'!$C$9:$P$9,MATCH(C546,'Sample Input'!$C$9:$P$9,1)):INDEX('Sample Input'!$C$9:$P$9,MATCH(C546,'Sample Input'!$C$9:$P$9,1)+1)))</f>
        <v>0</v>
      </c>
      <c r="R546" s="50">
        <f>IF(INDEX('Sample Input'!$C$9:$P$9,MATCH(C546,'Sample Input'!$C$9:$P$9,1))&gt;=20,FORECAST(C546,INDEX('Sample Input'!$C$8:$P$8,MATCH(C546,'Sample Input'!$C$9:$P$9,1)-1):INDEX('Sample Input'!$C$8:$P$8,MATCH(C546,'Sample Input'!$C$9:$P$9,1)),INDEX('Sample Input'!$C$9:$P$9,MATCH(C546,'Sample Input'!$C$9:$P$9,1)-1):INDEX('Sample Input'!$C$9:$P$9,MATCH(C546,'Sample Input'!$C$9:$P$9,1))),FORECAST(C546,INDEX('Sample Input'!$C$8:$P$8,MATCH(C546,'Sample Input'!$C$9:$P$9,1)):INDEX('Sample Input'!$C$8:$P$8,MATCH(C546,'Sample Input'!$C$9:$P$9,1)+1),INDEX('Sample Input'!$C$9:$P$9,MATCH(C546,'Sample Input'!$C$9:$P$9,1)):INDEX('Sample Input'!$C$9:$P$9,MATCH(C546,'Sample Input'!$C$9:$P$9,1)+1)))</f>
        <v>0</v>
      </c>
      <c r="T546" s="32">
        <f t="shared" si="186"/>
        <v>77.775723903978871</v>
      </c>
      <c r="U546" s="33">
        <f t="shared" si="187"/>
        <v>0</v>
      </c>
      <c r="V546" s="33">
        <f t="shared" si="188"/>
        <v>0</v>
      </c>
      <c r="W546" s="34">
        <f t="shared" si="189"/>
        <v>0.50215260742187517</v>
      </c>
      <c r="X546" s="34">
        <f t="shared" si="190"/>
        <v>0.52832031250000011</v>
      </c>
      <c r="Y546" s="34">
        <f t="shared" si="191"/>
        <v>0.57526157226562513</v>
      </c>
      <c r="Z546" s="35">
        <f t="shared" si="192"/>
        <v>135</v>
      </c>
      <c r="AA546" s="35">
        <f t="shared" si="193"/>
        <v>135</v>
      </c>
      <c r="AB546" s="35">
        <f t="shared" si="194"/>
        <v>135</v>
      </c>
      <c r="AC546" s="35">
        <f t="shared" si="195"/>
        <v>192</v>
      </c>
      <c r="AD546" s="35">
        <f t="shared" si="196"/>
        <v>192</v>
      </c>
      <c r="AE546" s="36">
        <f t="shared" si="197"/>
        <v>192</v>
      </c>
    </row>
    <row r="547" spans="1:31" x14ac:dyDescent="0.25">
      <c r="A547" s="56">
        <v>542</v>
      </c>
      <c r="C547" s="32">
        <f t="shared" si="176"/>
        <v>77.833467590925295</v>
      </c>
      <c r="D547" s="33">
        <f>IF(INDEX('Sample Input'!$C$9:$P$9,MATCH(C547,'Sample Input'!$C$9:$P$9,1))&gt;=20,FORECAST(C547,INDEX('Sample Input'!$C$10:$P$10,MATCH(C547,'Sample Input'!$C$9:$P$9,1)-1):INDEX('Sample Input'!$C$10:$P$10,MATCH(C547,'Sample Input'!$C$9:$P$9,1)),INDEX('Sample Input'!$C$9:$P$9,MATCH(C547,'Sample Input'!$C$9:$P$9,1)-1):INDEX('Sample Input'!$C$9:$P$9,MATCH(C547,'Sample Input'!$C$9:$P$9,1))),FORECAST(C547,INDEX('Sample Input'!$C$10:$P$10,MATCH(C547,'Sample Input'!$C$9:$P$9,1)):INDEX('Sample Input'!$C$10:$P$10,MATCH(C547,'Sample Input'!$C$9:$P$9,1)+1),INDEX('Sample Input'!$C$9:$P$9,MATCH(C547,'Sample Input'!$C$9:$P$9,1)):INDEX('Sample Input'!$C$9:$P$9,MATCH(C547,'Sample Input'!$C$9:$P$9,1)+1)))</f>
        <v>0</v>
      </c>
      <c r="E547" s="33">
        <f>IF(INDEX('Sample Input'!$C$9:$P$9,MATCH(C547,'Sample Input'!$C$9:$P$9,1))&gt;=20,FORECAST(C547,INDEX('Sample Input'!$C$11:$P$11,MATCH(C547,'Sample Input'!$C$9:$P$9,1)-1):INDEX('Sample Input'!$C$11:$P$11,MATCH(C547,'Sample Input'!$C$9:$P$9,1)),INDEX('Sample Input'!$C$9:$P$9,MATCH(C547,'Sample Input'!$C$9:$P$9,1)-1):INDEX('Sample Input'!$C$9:$P$9,MATCH(C547,'Sample Input'!$C$9:$P$9,1))),FORECAST(C547,INDEX('Sample Input'!$C$11:$P$11,MATCH(C547,'Sample Input'!$C$9:$P$9,1)):INDEX('Sample Input'!$C$11:$P$11,MATCH(C547,'Sample Input'!$C$9:$P$9,1)+1),INDEX('Sample Input'!$C$9:$P$9,MATCH(C547,'Sample Input'!$C$9:$P$9,1)):INDEX('Sample Input'!$C$9:$P$9,MATCH(C547,'Sample Input'!$C$9:$P$9,1)+1)))</f>
        <v>0</v>
      </c>
      <c r="F547" s="34">
        <f t="shared" si="177"/>
        <v>0.50308080078125006</v>
      </c>
      <c r="G547" s="34">
        <f t="shared" si="178"/>
        <v>0.529296875</v>
      </c>
      <c r="H547" s="34">
        <f t="shared" si="179"/>
        <v>0.57632490234375</v>
      </c>
      <c r="I547" s="35">
        <f t="shared" si="180"/>
        <v>135</v>
      </c>
      <c r="J547" s="35">
        <f t="shared" si="181"/>
        <v>135</v>
      </c>
      <c r="K547" s="35">
        <f t="shared" si="182"/>
        <v>135</v>
      </c>
      <c r="L547" s="35">
        <f t="shared" si="183"/>
        <v>192</v>
      </c>
      <c r="M547" s="35">
        <f t="shared" si="184"/>
        <v>192</v>
      </c>
      <c r="N547" s="36">
        <f t="shared" si="185"/>
        <v>192</v>
      </c>
      <c r="P547" s="48">
        <f>IF(INDEX('Sample Input'!$C$6:$P$6,MATCH(C547,'Sample Input'!$C$9:$P$9,1))&gt;='Sample Input'!$O$9,FORECAST(C547,INDEX('Sample Input'!$C$6:$P$6,MATCH(C547,'Sample Input'!$C$9:$P$9,1)-1):INDEX('Sample Input'!$C$6:$P$6,MATCH(C547,'Sample Input'!$C$9:$P$9,1)),INDEX('Sample Input'!$C$9:$P$9,MATCH(C547,'Sample Input'!$C$9:$P$9,1)-1):INDEX('Sample Input'!$C$9:$P$9,MATCH(C547,'Sample Input'!$C$9:$P$9,1))),FORECAST(C547,INDEX('Sample Input'!$C$6:$P$6,MATCH(C547,'Sample Input'!$C$9:$P$9,1)):INDEX('Sample Input'!$C$6:$P$6,MATCH(C547,'Sample Input'!$C$9:$P$9,1)+1),INDEX('Sample Input'!$C$9:$P$9,MATCH(C547,'Sample Input'!$C$9:$P$9,1)):INDEX('Sample Input'!$C$9:$P$9,MATCH(C547,'Sample Input'!$C$9:$P$9,1)+1)))</f>
        <v>77.833467590925295</v>
      </c>
      <c r="Q547" s="49">
        <f>IF(INDEX('Sample Input'!$C$9:$P$9,MATCH(C547,'Sample Input'!$C$9:$P$9,1))&gt;=20,FORECAST(C547,INDEX('Sample Input'!$C$7:$P$7,MATCH(C547,'Sample Input'!$C$9:$P$9,1)-1):INDEX('Sample Input'!$C$7:$P$7,MATCH(C547,'Sample Input'!$C$9:$P$9,1)),INDEX('Sample Input'!$C$9:$P$9,MATCH(C547,'Sample Input'!$C$9:$P$9,1)-1):INDEX('Sample Input'!$C$9:$P$9,MATCH(C547,'Sample Input'!$C$9:$P$9,1))),FORECAST(C547,INDEX('Sample Input'!$C$7:$P$7,MATCH(C547,'Sample Input'!$C$9:$P$9,1)):INDEX('Sample Input'!$C$7:$P$7,MATCH(C547,'Sample Input'!$C$9:$P$9,1)+1),INDEX('Sample Input'!$C$9:$P$9,MATCH(C547,'Sample Input'!$C$9:$P$9,1)):INDEX('Sample Input'!$C$9:$P$9,MATCH(C547,'Sample Input'!$C$9:$P$9,1)+1)))</f>
        <v>0</v>
      </c>
      <c r="R547" s="50">
        <f>IF(INDEX('Sample Input'!$C$9:$P$9,MATCH(C547,'Sample Input'!$C$9:$P$9,1))&gt;=20,FORECAST(C547,INDEX('Sample Input'!$C$8:$P$8,MATCH(C547,'Sample Input'!$C$9:$P$9,1)-1):INDEX('Sample Input'!$C$8:$P$8,MATCH(C547,'Sample Input'!$C$9:$P$9,1)),INDEX('Sample Input'!$C$9:$P$9,MATCH(C547,'Sample Input'!$C$9:$P$9,1)-1):INDEX('Sample Input'!$C$9:$P$9,MATCH(C547,'Sample Input'!$C$9:$P$9,1))),FORECAST(C547,INDEX('Sample Input'!$C$8:$P$8,MATCH(C547,'Sample Input'!$C$9:$P$9,1)):INDEX('Sample Input'!$C$8:$P$8,MATCH(C547,'Sample Input'!$C$9:$P$9,1)+1),INDEX('Sample Input'!$C$9:$P$9,MATCH(C547,'Sample Input'!$C$9:$P$9,1)):INDEX('Sample Input'!$C$9:$P$9,MATCH(C547,'Sample Input'!$C$9:$P$9,1)+1)))</f>
        <v>0</v>
      </c>
      <c r="T547" s="32">
        <f t="shared" si="186"/>
        <v>77.833467590925295</v>
      </c>
      <c r="U547" s="33">
        <f t="shared" si="187"/>
        <v>0</v>
      </c>
      <c r="V547" s="33">
        <f t="shared" si="188"/>
        <v>0</v>
      </c>
      <c r="W547" s="34">
        <f t="shared" si="189"/>
        <v>0.50308080078125006</v>
      </c>
      <c r="X547" s="34">
        <f t="shared" si="190"/>
        <v>0.529296875</v>
      </c>
      <c r="Y547" s="34">
        <f t="shared" si="191"/>
        <v>0.57632490234375</v>
      </c>
      <c r="Z547" s="35">
        <f t="shared" si="192"/>
        <v>135</v>
      </c>
      <c r="AA547" s="35">
        <f t="shared" si="193"/>
        <v>135</v>
      </c>
      <c r="AB547" s="35">
        <f t="shared" si="194"/>
        <v>135</v>
      </c>
      <c r="AC547" s="35">
        <f t="shared" si="195"/>
        <v>192</v>
      </c>
      <c r="AD547" s="35">
        <f t="shared" si="196"/>
        <v>192</v>
      </c>
      <c r="AE547" s="36">
        <f t="shared" si="197"/>
        <v>192</v>
      </c>
    </row>
    <row r="548" spans="1:31" x14ac:dyDescent="0.25">
      <c r="A548" s="56">
        <v>543</v>
      </c>
      <c r="C548" s="32">
        <f t="shared" si="176"/>
        <v>77.891140296036042</v>
      </c>
      <c r="D548" s="33">
        <f>IF(INDEX('Sample Input'!$C$9:$P$9,MATCH(C548,'Sample Input'!$C$9:$P$9,1))&gt;=20,FORECAST(C548,INDEX('Sample Input'!$C$10:$P$10,MATCH(C548,'Sample Input'!$C$9:$P$9,1)-1):INDEX('Sample Input'!$C$10:$P$10,MATCH(C548,'Sample Input'!$C$9:$P$9,1)),INDEX('Sample Input'!$C$9:$P$9,MATCH(C548,'Sample Input'!$C$9:$P$9,1)-1):INDEX('Sample Input'!$C$9:$P$9,MATCH(C548,'Sample Input'!$C$9:$P$9,1))),FORECAST(C548,INDEX('Sample Input'!$C$10:$P$10,MATCH(C548,'Sample Input'!$C$9:$P$9,1)):INDEX('Sample Input'!$C$10:$P$10,MATCH(C548,'Sample Input'!$C$9:$P$9,1)+1),INDEX('Sample Input'!$C$9:$P$9,MATCH(C548,'Sample Input'!$C$9:$P$9,1)):INDEX('Sample Input'!$C$9:$P$9,MATCH(C548,'Sample Input'!$C$9:$P$9,1)+1)))</f>
        <v>0</v>
      </c>
      <c r="E548" s="33">
        <f>IF(INDEX('Sample Input'!$C$9:$P$9,MATCH(C548,'Sample Input'!$C$9:$P$9,1))&gt;=20,FORECAST(C548,INDEX('Sample Input'!$C$11:$P$11,MATCH(C548,'Sample Input'!$C$9:$P$9,1)-1):INDEX('Sample Input'!$C$11:$P$11,MATCH(C548,'Sample Input'!$C$9:$P$9,1)),INDEX('Sample Input'!$C$9:$P$9,MATCH(C548,'Sample Input'!$C$9:$P$9,1)-1):INDEX('Sample Input'!$C$9:$P$9,MATCH(C548,'Sample Input'!$C$9:$P$9,1))),FORECAST(C548,INDEX('Sample Input'!$C$11:$P$11,MATCH(C548,'Sample Input'!$C$9:$P$9,1)):INDEX('Sample Input'!$C$11:$P$11,MATCH(C548,'Sample Input'!$C$9:$P$9,1)+1),INDEX('Sample Input'!$C$9:$P$9,MATCH(C548,'Sample Input'!$C$9:$P$9,1)):INDEX('Sample Input'!$C$9:$P$9,MATCH(C548,'Sample Input'!$C$9:$P$9,1)+1)))</f>
        <v>0</v>
      </c>
      <c r="F548" s="34">
        <f t="shared" si="177"/>
        <v>0.50400899414062506</v>
      </c>
      <c r="G548" s="34">
        <f t="shared" si="178"/>
        <v>0.5302734375</v>
      </c>
      <c r="H548" s="34">
        <f t="shared" si="179"/>
        <v>0.57738823242187509</v>
      </c>
      <c r="I548" s="35">
        <f t="shared" si="180"/>
        <v>135</v>
      </c>
      <c r="J548" s="35">
        <f t="shared" si="181"/>
        <v>135</v>
      </c>
      <c r="K548" s="35">
        <f t="shared" si="182"/>
        <v>135</v>
      </c>
      <c r="L548" s="35">
        <f t="shared" si="183"/>
        <v>193</v>
      </c>
      <c r="M548" s="35">
        <f t="shared" si="184"/>
        <v>193</v>
      </c>
      <c r="N548" s="36">
        <f t="shared" si="185"/>
        <v>193</v>
      </c>
      <c r="P548" s="48">
        <f>IF(INDEX('Sample Input'!$C$6:$P$6,MATCH(C548,'Sample Input'!$C$9:$P$9,1))&gt;='Sample Input'!$O$9,FORECAST(C548,INDEX('Sample Input'!$C$6:$P$6,MATCH(C548,'Sample Input'!$C$9:$P$9,1)-1):INDEX('Sample Input'!$C$6:$P$6,MATCH(C548,'Sample Input'!$C$9:$P$9,1)),INDEX('Sample Input'!$C$9:$P$9,MATCH(C548,'Sample Input'!$C$9:$P$9,1)-1):INDEX('Sample Input'!$C$9:$P$9,MATCH(C548,'Sample Input'!$C$9:$P$9,1))),FORECAST(C548,INDEX('Sample Input'!$C$6:$P$6,MATCH(C548,'Sample Input'!$C$9:$P$9,1)):INDEX('Sample Input'!$C$6:$P$6,MATCH(C548,'Sample Input'!$C$9:$P$9,1)+1),INDEX('Sample Input'!$C$9:$P$9,MATCH(C548,'Sample Input'!$C$9:$P$9,1)):INDEX('Sample Input'!$C$9:$P$9,MATCH(C548,'Sample Input'!$C$9:$P$9,1)+1)))</f>
        <v>77.891140296036042</v>
      </c>
      <c r="Q548" s="49">
        <f>IF(INDEX('Sample Input'!$C$9:$P$9,MATCH(C548,'Sample Input'!$C$9:$P$9,1))&gt;=20,FORECAST(C548,INDEX('Sample Input'!$C$7:$P$7,MATCH(C548,'Sample Input'!$C$9:$P$9,1)-1):INDEX('Sample Input'!$C$7:$P$7,MATCH(C548,'Sample Input'!$C$9:$P$9,1)),INDEX('Sample Input'!$C$9:$P$9,MATCH(C548,'Sample Input'!$C$9:$P$9,1)-1):INDEX('Sample Input'!$C$9:$P$9,MATCH(C548,'Sample Input'!$C$9:$P$9,1))),FORECAST(C548,INDEX('Sample Input'!$C$7:$P$7,MATCH(C548,'Sample Input'!$C$9:$P$9,1)):INDEX('Sample Input'!$C$7:$P$7,MATCH(C548,'Sample Input'!$C$9:$P$9,1)+1),INDEX('Sample Input'!$C$9:$P$9,MATCH(C548,'Sample Input'!$C$9:$P$9,1)):INDEX('Sample Input'!$C$9:$P$9,MATCH(C548,'Sample Input'!$C$9:$P$9,1)+1)))</f>
        <v>0</v>
      </c>
      <c r="R548" s="50">
        <f>IF(INDEX('Sample Input'!$C$9:$P$9,MATCH(C548,'Sample Input'!$C$9:$P$9,1))&gt;=20,FORECAST(C548,INDEX('Sample Input'!$C$8:$P$8,MATCH(C548,'Sample Input'!$C$9:$P$9,1)-1):INDEX('Sample Input'!$C$8:$P$8,MATCH(C548,'Sample Input'!$C$9:$P$9,1)),INDEX('Sample Input'!$C$9:$P$9,MATCH(C548,'Sample Input'!$C$9:$P$9,1)-1):INDEX('Sample Input'!$C$9:$P$9,MATCH(C548,'Sample Input'!$C$9:$P$9,1))),FORECAST(C548,INDEX('Sample Input'!$C$8:$P$8,MATCH(C548,'Sample Input'!$C$9:$P$9,1)):INDEX('Sample Input'!$C$8:$P$8,MATCH(C548,'Sample Input'!$C$9:$P$9,1)+1),INDEX('Sample Input'!$C$9:$P$9,MATCH(C548,'Sample Input'!$C$9:$P$9,1)):INDEX('Sample Input'!$C$9:$P$9,MATCH(C548,'Sample Input'!$C$9:$P$9,1)+1)))</f>
        <v>0</v>
      </c>
      <c r="T548" s="32">
        <f t="shared" si="186"/>
        <v>77.891140296036042</v>
      </c>
      <c r="U548" s="33">
        <f t="shared" si="187"/>
        <v>0</v>
      </c>
      <c r="V548" s="33">
        <f t="shared" si="188"/>
        <v>0</v>
      </c>
      <c r="W548" s="34">
        <f t="shared" si="189"/>
        <v>0.50400899414062506</v>
      </c>
      <c r="X548" s="34">
        <f t="shared" si="190"/>
        <v>0.5302734375</v>
      </c>
      <c r="Y548" s="34">
        <f t="shared" si="191"/>
        <v>0.57738823242187509</v>
      </c>
      <c r="Z548" s="35">
        <f t="shared" si="192"/>
        <v>135</v>
      </c>
      <c r="AA548" s="35">
        <f t="shared" si="193"/>
        <v>135</v>
      </c>
      <c r="AB548" s="35">
        <f t="shared" si="194"/>
        <v>135</v>
      </c>
      <c r="AC548" s="35">
        <f t="shared" si="195"/>
        <v>193</v>
      </c>
      <c r="AD548" s="35">
        <f t="shared" si="196"/>
        <v>193</v>
      </c>
      <c r="AE548" s="36">
        <f t="shared" si="197"/>
        <v>193</v>
      </c>
    </row>
    <row r="549" spans="1:31" x14ac:dyDescent="0.25">
      <c r="A549" s="56">
        <v>544</v>
      </c>
      <c r="C549" s="32">
        <f t="shared" si="176"/>
        <v>77.948742237047014</v>
      </c>
      <c r="D549" s="33">
        <f>IF(INDEX('Sample Input'!$C$9:$P$9,MATCH(C549,'Sample Input'!$C$9:$P$9,1))&gt;=20,FORECAST(C549,INDEX('Sample Input'!$C$10:$P$10,MATCH(C549,'Sample Input'!$C$9:$P$9,1)-1):INDEX('Sample Input'!$C$10:$P$10,MATCH(C549,'Sample Input'!$C$9:$P$9,1)),INDEX('Sample Input'!$C$9:$P$9,MATCH(C549,'Sample Input'!$C$9:$P$9,1)-1):INDEX('Sample Input'!$C$9:$P$9,MATCH(C549,'Sample Input'!$C$9:$P$9,1))),FORECAST(C549,INDEX('Sample Input'!$C$10:$P$10,MATCH(C549,'Sample Input'!$C$9:$P$9,1)):INDEX('Sample Input'!$C$10:$P$10,MATCH(C549,'Sample Input'!$C$9:$P$9,1)+1),INDEX('Sample Input'!$C$9:$P$9,MATCH(C549,'Sample Input'!$C$9:$P$9,1)):INDEX('Sample Input'!$C$9:$P$9,MATCH(C549,'Sample Input'!$C$9:$P$9,1)+1)))</f>
        <v>0</v>
      </c>
      <c r="E549" s="33">
        <f>IF(INDEX('Sample Input'!$C$9:$P$9,MATCH(C549,'Sample Input'!$C$9:$P$9,1))&gt;=20,FORECAST(C549,INDEX('Sample Input'!$C$11:$P$11,MATCH(C549,'Sample Input'!$C$9:$P$9,1)-1):INDEX('Sample Input'!$C$11:$P$11,MATCH(C549,'Sample Input'!$C$9:$P$9,1)),INDEX('Sample Input'!$C$9:$P$9,MATCH(C549,'Sample Input'!$C$9:$P$9,1)-1):INDEX('Sample Input'!$C$9:$P$9,MATCH(C549,'Sample Input'!$C$9:$P$9,1))),FORECAST(C549,INDEX('Sample Input'!$C$11:$P$11,MATCH(C549,'Sample Input'!$C$9:$P$9,1)):INDEX('Sample Input'!$C$11:$P$11,MATCH(C549,'Sample Input'!$C$9:$P$9,1)+1),INDEX('Sample Input'!$C$9:$P$9,MATCH(C549,'Sample Input'!$C$9:$P$9,1)):INDEX('Sample Input'!$C$9:$P$9,MATCH(C549,'Sample Input'!$C$9:$P$9,1)+1)))</f>
        <v>0</v>
      </c>
      <c r="F549" s="34">
        <f t="shared" si="177"/>
        <v>0.50493718749999983</v>
      </c>
      <c r="G549" s="34">
        <f t="shared" si="178"/>
        <v>0.53124999999999978</v>
      </c>
      <c r="H549" s="34">
        <f t="shared" si="179"/>
        <v>0.57845156249999985</v>
      </c>
      <c r="I549" s="35">
        <f t="shared" si="180"/>
        <v>135</v>
      </c>
      <c r="J549" s="35">
        <f t="shared" si="181"/>
        <v>135</v>
      </c>
      <c r="K549" s="35">
        <f t="shared" si="182"/>
        <v>135</v>
      </c>
      <c r="L549" s="35">
        <f t="shared" si="183"/>
        <v>193</v>
      </c>
      <c r="M549" s="35">
        <f t="shared" si="184"/>
        <v>193</v>
      </c>
      <c r="N549" s="36">
        <f t="shared" si="185"/>
        <v>193</v>
      </c>
      <c r="P549" s="48">
        <f>IF(INDEX('Sample Input'!$C$6:$P$6,MATCH(C549,'Sample Input'!$C$9:$P$9,1))&gt;='Sample Input'!$O$9,FORECAST(C549,INDEX('Sample Input'!$C$6:$P$6,MATCH(C549,'Sample Input'!$C$9:$P$9,1)-1):INDEX('Sample Input'!$C$6:$P$6,MATCH(C549,'Sample Input'!$C$9:$P$9,1)),INDEX('Sample Input'!$C$9:$P$9,MATCH(C549,'Sample Input'!$C$9:$P$9,1)-1):INDEX('Sample Input'!$C$9:$P$9,MATCH(C549,'Sample Input'!$C$9:$P$9,1))),FORECAST(C549,INDEX('Sample Input'!$C$6:$P$6,MATCH(C549,'Sample Input'!$C$9:$P$9,1)):INDEX('Sample Input'!$C$6:$P$6,MATCH(C549,'Sample Input'!$C$9:$P$9,1)+1),INDEX('Sample Input'!$C$9:$P$9,MATCH(C549,'Sample Input'!$C$9:$P$9,1)):INDEX('Sample Input'!$C$9:$P$9,MATCH(C549,'Sample Input'!$C$9:$P$9,1)+1)))</f>
        <v>77.948742237047014</v>
      </c>
      <c r="Q549" s="49">
        <f>IF(INDEX('Sample Input'!$C$9:$P$9,MATCH(C549,'Sample Input'!$C$9:$P$9,1))&gt;=20,FORECAST(C549,INDEX('Sample Input'!$C$7:$P$7,MATCH(C549,'Sample Input'!$C$9:$P$9,1)-1):INDEX('Sample Input'!$C$7:$P$7,MATCH(C549,'Sample Input'!$C$9:$P$9,1)),INDEX('Sample Input'!$C$9:$P$9,MATCH(C549,'Sample Input'!$C$9:$P$9,1)-1):INDEX('Sample Input'!$C$9:$P$9,MATCH(C549,'Sample Input'!$C$9:$P$9,1))),FORECAST(C549,INDEX('Sample Input'!$C$7:$P$7,MATCH(C549,'Sample Input'!$C$9:$P$9,1)):INDEX('Sample Input'!$C$7:$P$7,MATCH(C549,'Sample Input'!$C$9:$P$9,1)+1),INDEX('Sample Input'!$C$9:$P$9,MATCH(C549,'Sample Input'!$C$9:$P$9,1)):INDEX('Sample Input'!$C$9:$P$9,MATCH(C549,'Sample Input'!$C$9:$P$9,1)+1)))</f>
        <v>0</v>
      </c>
      <c r="R549" s="50">
        <f>IF(INDEX('Sample Input'!$C$9:$P$9,MATCH(C549,'Sample Input'!$C$9:$P$9,1))&gt;=20,FORECAST(C549,INDEX('Sample Input'!$C$8:$P$8,MATCH(C549,'Sample Input'!$C$9:$P$9,1)-1):INDEX('Sample Input'!$C$8:$P$8,MATCH(C549,'Sample Input'!$C$9:$P$9,1)),INDEX('Sample Input'!$C$9:$P$9,MATCH(C549,'Sample Input'!$C$9:$P$9,1)-1):INDEX('Sample Input'!$C$9:$P$9,MATCH(C549,'Sample Input'!$C$9:$P$9,1))),FORECAST(C549,INDEX('Sample Input'!$C$8:$P$8,MATCH(C549,'Sample Input'!$C$9:$P$9,1)):INDEX('Sample Input'!$C$8:$P$8,MATCH(C549,'Sample Input'!$C$9:$P$9,1)+1),INDEX('Sample Input'!$C$9:$P$9,MATCH(C549,'Sample Input'!$C$9:$P$9,1)):INDEX('Sample Input'!$C$9:$P$9,MATCH(C549,'Sample Input'!$C$9:$P$9,1)+1)))</f>
        <v>0</v>
      </c>
      <c r="T549" s="32">
        <f t="shared" si="186"/>
        <v>77.948742237047014</v>
      </c>
      <c r="U549" s="33">
        <f t="shared" si="187"/>
        <v>0</v>
      </c>
      <c r="V549" s="33">
        <f t="shared" si="188"/>
        <v>0</v>
      </c>
      <c r="W549" s="34">
        <f t="shared" si="189"/>
        <v>0.50493718749999983</v>
      </c>
      <c r="X549" s="34">
        <f t="shared" si="190"/>
        <v>0.53124999999999978</v>
      </c>
      <c r="Y549" s="34">
        <f t="shared" si="191"/>
        <v>0.57845156249999985</v>
      </c>
      <c r="Z549" s="35">
        <f t="shared" si="192"/>
        <v>135</v>
      </c>
      <c r="AA549" s="35">
        <f t="shared" si="193"/>
        <v>135</v>
      </c>
      <c r="AB549" s="35">
        <f t="shared" si="194"/>
        <v>135</v>
      </c>
      <c r="AC549" s="35">
        <f t="shared" si="195"/>
        <v>193</v>
      </c>
      <c r="AD549" s="35">
        <f t="shared" si="196"/>
        <v>193</v>
      </c>
      <c r="AE549" s="36">
        <f t="shared" si="197"/>
        <v>193</v>
      </c>
    </row>
    <row r="550" spans="1:31" x14ac:dyDescent="0.25">
      <c r="A550" s="56">
        <v>545</v>
      </c>
      <c r="C550" s="32">
        <f t="shared" si="176"/>
        <v>78.006273630627462</v>
      </c>
      <c r="D550" s="33">
        <f>IF(INDEX('Sample Input'!$C$9:$P$9,MATCH(C550,'Sample Input'!$C$9:$P$9,1))&gt;=20,FORECAST(C550,INDEX('Sample Input'!$C$10:$P$10,MATCH(C550,'Sample Input'!$C$9:$P$9,1)-1):INDEX('Sample Input'!$C$10:$P$10,MATCH(C550,'Sample Input'!$C$9:$P$9,1)),INDEX('Sample Input'!$C$9:$P$9,MATCH(C550,'Sample Input'!$C$9:$P$9,1)-1):INDEX('Sample Input'!$C$9:$P$9,MATCH(C550,'Sample Input'!$C$9:$P$9,1))),FORECAST(C550,INDEX('Sample Input'!$C$10:$P$10,MATCH(C550,'Sample Input'!$C$9:$P$9,1)):INDEX('Sample Input'!$C$10:$P$10,MATCH(C550,'Sample Input'!$C$9:$P$9,1)+1),INDEX('Sample Input'!$C$9:$P$9,MATCH(C550,'Sample Input'!$C$9:$P$9,1)):INDEX('Sample Input'!$C$9:$P$9,MATCH(C550,'Sample Input'!$C$9:$P$9,1)+1)))</f>
        <v>0</v>
      </c>
      <c r="E550" s="33">
        <f>IF(INDEX('Sample Input'!$C$9:$P$9,MATCH(C550,'Sample Input'!$C$9:$P$9,1))&gt;=20,FORECAST(C550,INDEX('Sample Input'!$C$11:$P$11,MATCH(C550,'Sample Input'!$C$9:$P$9,1)-1):INDEX('Sample Input'!$C$11:$P$11,MATCH(C550,'Sample Input'!$C$9:$P$9,1)),INDEX('Sample Input'!$C$9:$P$9,MATCH(C550,'Sample Input'!$C$9:$P$9,1)-1):INDEX('Sample Input'!$C$9:$P$9,MATCH(C550,'Sample Input'!$C$9:$P$9,1))),FORECAST(C550,INDEX('Sample Input'!$C$11:$P$11,MATCH(C550,'Sample Input'!$C$9:$P$9,1)):INDEX('Sample Input'!$C$11:$P$11,MATCH(C550,'Sample Input'!$C$9:$P$9,1)+1),INDEX('Sample Input'!$C$9:$P$9,MATCH(C550,'Sample Input'!$C$9:$P$9,1)):INDEX('Sample Input'!$C$9:$P$9,MATCH(C550,'Sample Input'!$C$9:$P$9,1)+1)))</f>
        <v>0</v>
      </c>
      <c r="F550" s="34">
        <f t="shared" si="177"/>
        <v>0.50586538085937494</v>
      </c>
      <c r="G550" s="34">
        <f t="shared" si="178"/>
        <v>0.53222656249999989</v>
      </c>
      <c r="H550" s="34">
        <f t="shared" si="179"/>
        <v>0.57951489257812494</v>
      </c>
      <c r="I550" s="35">
        <f t="shared" si="180"/>
        <v>136</v>
      </c>
      <c r="J550" s="35">
        <f t="shared" si="181"/>
        <v>136</v>
      </c>
      <c r="K550" s="35">
        <f t="shared" si="182"/>
        <v>136</v>
      </c>
      <c r="L550" s="35">
        <f t="shared" si="183"/>
        <v>193</v>
      </c>
      <c r="M550" s="35">
        <f t="shared" si="184"/>
        <v>193</v>
      </c>
      <c r="N550" s="36">
        <f t="shared" si="185"/>
        <v>193</v>
      </c>
      <c r="P550" s="48">
        <f>IF(INDEX('Sample Input'!$C$6:$P$6,MATCH(C550,'Sample Input'!$C$9:$P$9,1))&gt;='Sample Input'!$O$9,FORECAST(C550,INDEX('Sample Input'!$C$6:$P$6,MATCH(C550,'Sample Input'!$C$9:$P$9,1)-1):INDEX('Sample Input'!$C$6:$P$6,MATCH(C550,'Sample Input'!$C$9:$P$9,1)),INDEX('Sample Input'!$C$9:$P$9,MATCH(C550,'Sample Input'!$C$9:$P$9,1)-1):INDEX('Sample Input'!$C$9:$P$9,MATCH(C550,'Sample Input'!$C$9:$P$9,1))),FORECAST(C550,INDEX('Sample Input'!$C$6:$P$6,MATCH(C550,'Sample Input'!$C$9:$P$9,1)):INDEX('Sample Input'!$C$6:$P$6,MATCH(C550,'Sample Input'!$C$9:$P$9,1)+1),INDEX('Sample Input'!$C$9:$P$9,MATCH(C550,'Sample Input'!$C$9:$P$9,1)):INDEX('Sample Input'!$C$9:$P$9,MATCH(C550,'Sample Input'!$C$9:$P$9,1)+1)))</f>
        <v>78.006273630627462</v>
      </c>
      <c r="Q550" s="49">
        <f>IF(INDEX('Sample Input'!$C$9:$P$9,MATCH(C550,'Sample Input'!$C$9:$P$9,1))&gt;=20,FORECAST(C550,INDEX('Sample Input'!$C$7:$P$7,MATCH(C550,'Sample Input'!$C$9:$P$9,1)-1):INDEX('Sample Input'!$C$7:$P$7,MATCH(C550,'Sample Input'!$C$9:$P$9,1)),INDEX('Sample Input'!$C$9:$P$9,MATCH(C550,'Sample Input'!$C$9:$P$9,1)-1):INDEX('Sample Input'!$C$9:$P$9,MATCH(C550,'Sample Input'!$C$9:$P$9,1))),FORECAST(C550,INDEX('Sample Input'!$C$7:$P$7,MATCH(C550,'Sample Input'!$C$9:$P$9,1)):INDEX('Sample Input'!$C$7:$P$7,MATCH(C550,'Sample Input'!$C$9:$P$9,1)+1),INDEX('Sample Input'!$C$9:$P$9,MATCH(C550,'Sample Input'!$C$9:$P$9,1)):INDEX('Sample Input'!$C$9:$P$9,MATCH(C550,'Sample Input'!$C$9:$P$9,1)+1)))</f>
        <v>0</v>
      </c>
      <c r="R550" s="50">
        <f>IF(INDEX('Sample Input'!$C$9:$P$9,MATCH(C550,'Sample Input'!$C$9:$P$9,1))&gt;=20,FORECAST(C550,INDEX('Sample Input'!$C$8:$P$8,MATCH(C550,'Sample Input'!$C$9:$P$9,1)-1):INDEX('Sample Input'!$C$8:$P$8,MATCH(C550,'Sample Input'!$C$9:$P$9,1)),INDEX('Sample Input'!$C$9:$P$9,MATCH(C550,'Sample Input'!$C$9:$P$9,1)-1):INDEX('Sample Input'!$C$9:$P$9,MATCH(C550,'Sample Input'!$C$9:$P$9,1))),FORECAST(C550,INDEX('Sample Input'!$C$8:$P$8,MATCH(C550,'Sample Input'!$C$9:$P$9,1)):INDEX('Sample Input'!$C$8:$P$8,MATCH(C550,'Sample Input'!$C$9:$P$9,1)+1),INDEX('Sample Input'!$C$9:$P$9,MATCH(C550,'Sample Input'!$C$9:$P$9,1)):INDEX('Sample Input'!$C$9:$P$9,MATCH(C550,'Sample Input'!$C$9:$P$9,1)+1)))</f>
        <v>0</v>
      </c>
      <c r="T550" s="32">
        <f t="shared" si="186"/>
        <v>78.006273630627462</v>
      </c>
      <c r="U550" s="33">
        <f t="shared" si="187"/>
        <v>0</v>
      </c>
      <c r="V550" s="33">
        <f t="shared" si="188"/>
        <v>0</v>
      </c>
      <c r="W550" s="34">
        <f t="shared" si="189"/>
        <v>0.50586538085937494</v>
      </c>
      <c r="X550" s="34">
        <f t="shared" si="190"/>
        <v>0.53222656249999989</v>
      </c>
      <c r="Y550" s="34">
        <f t="shared" si="191"/>
        <v>0.57951489257812494</v>
      </c>
      <c r="Z550" s="35">
        <f t="shared" si="192"/>
        <v>136</v>
      </c>
      <c r="AA550" s="35">
        <f t="shared" si="193"/>
        <v>136</v>
      </c>
      <c r="AB550" s="35">
        <f t="shared" si="194"/>
        <v>136</v>
      </c>
      <c r="AC550" s="35">
        <f t="shared" si="195"/>
        <v>193</v>
      </c>
      <c r="AD550" s="35">
        <f t="shared" si="196"/>
        <v>193</v>
      </c>
      <c r="AE550" s="36">
        <f t="shared" si="197"/>
        <v>193</v>
      </c>
    </row>
    <row r="551" spans="1:31" x14ac:dyDescent="0.25">
      <c r="A551" s="56">
        <v>546</v>
      </c>
      <c r="C551" s="32">
        <f t="shared" si="176"/>
        <v>78.063734692387087</v>
      </c>
      <c r="D551" s="33">
        <f>IF(INDEX('Sample Input'!$C$9:$P$9,MATCH(C551,'Sample Input'!$C$9:$P$9,1))&gt;=20,FORECAST(C551,INDEX('Sample Input'!$C$10:$P$10,MATCH(C551,'Sample Input'!$C$9:$P$9,1)-1):INDEX('Sample Input'!$C$10:$P$10,MATCH(C551,'Sample Input'!$C$9:$P$9,1)),INDEX('Sample Input'!$C$9:$P$9,MATCH(C551,'Sample Input'!$C$9:$P$9,1)-1):INDEX('Sample Input'!$C$9:$P$9,MATCH(C551,'Sample Input'!$C$9:$P$9,1))),FORECAST(C551,INDEX('Sample Input'!$C$10:$P$10,MATCH(C551,'Sample Input'!$C$9:$P$9,1)):INDEX('Sample Input'!$C$10:$P$10,MATCH(C551,'Sample Input'!$C$9:$P$9,1)+1),INDEX('Sample Input'!$C$9:$P$9,MATCH(C551,'Sample Input'!$C$9:$P$9,1)):INDEX('Sample Input'!$C$9:$P$9,MATCH(C551,'Sample Input'!$C$9:$P$9,1)+1)))</f>
        <v>0</v>
      </c>
      <c r="E551" s="33">
        <f>IF(INDEX('Sample Input'!$C$9:$P$9,MATCH(C551,'Sample Input'!$C$9:$P$9,1))&gt;=20,FORECAST(C551,INDEX('Sample Input'!$C$11:$P$11,MATCH(C551,'Sample Input'!$C$9:$P$9,1)-1):INDEX('Sample Input'!$C$11:$P$11,MATCH(C551,'Sample Input'!$C$9:$P$9,1)),INDEX('Sample Input'!$C$9:$P$9,MATCH(C551,'Sample Input'!$C$9:$P$9,1)-1):INDEX('Sample Input'!$C$9:$P$9,MATCH(C551,'Sample Input'!$C$9:$P$9,1))),FORECAST(C551,INDEX('Sample Input'!$C$11:$P$11,MATCH(C551,'Sample Input'!$C$9:$P$9,1)):INDEX('Sample Input'!$C$11:$P$11,MATCH(C551,'Sample Input'!$C$9:$P$9,1)+1),INDEX('Sample Input'!$C$9:$P$9,MATCH(C551,'Sample Input'!$C$9:$P$9,1)):INDEX('Sample Input'!$C$9:$P$9,MATCH(C551,'Sample Input'!$C$9:$P$9,1)+1)))</f>
        <v>0</v>
      </c>
      <c r="F551" s="34">
        <f t="shared" si="177"/>
        <v>0.50679357421875004</v>
      </c>
      <c r="G551" s="34">
        <f t="shared" si="178"/>
        <v>0.533203125</v>
      </c>
      <c r="H551" s="34">
        <f t="shared" si="179"/>
        <v>0.58057822265625003</v>
      </c>
      <c r="I551" s="35">
        <f t="shared" si="180"/>
        <v>136</v>
      </c>
      <c r="J551" s="35">
        <f t="shared" si="181"/>
        <v>136</v>
      </c>
      <c r="K551" s="35">
        <f t="shared" si="182"/>
        <v>136</v>
      </c>
      <c r="L551" s="35">
        <f t="shared" si="183"/>
        <v>193</v>
      </c>
      <c r="M551" s="35">
        <f t="shared" si="184"/>
        <v>193</v>
      </c>
      <c r="N551" s="36">
        <f t="shared" si="185"/>
        <v>193</v>
      </c>
      <c r="P551" s="48">
        <f>IF(INDEX('Sample Input'!$C$6:$P$6,MATCH(C551,'Sample Input'!$C$9:$P$9,1))&gt;='Sample Input'!$O$9,FORECAST(C551,INDEX('Sample Input'!$C$6:$P$6,MATCH(C551,'Sample Input'!$C$9:$P$9,1)-1):INDEX('Sample Input'!$C$6:$P$6,MATCH(C551,'Sample Input'!$C$9:$P$9,1)),INDEX('Sample Input'!$C$9:$P$9,MATCH(C551,'Sample Input'!$C$9:$P$9,1)-1):INDEX('Sample Input'!$C$9:$P$9,MATCH(C551,'Sample Input'!$C$9:$P$9,1))),FORECAST(C551,INDEX('Sample Input'!$C$6:$P$6,MATCH(C551,'Sample Input'!$C$9:$P$9,1)):INDEX('Sample Input'!$C$6:$P$6,MATCH(C551,'Sample Input'!$C$9:$P$9,1)+1),INDEX('Sample Input'!$C$9:$P$9,MATCH(C551,'Sample Input'!$C$9:$P$9,1)):INDEX('Sample Input'!$C$9:$P$9,MATCH(C551,'Sample Input'!$C$9:$P$9,1)+1)))</f>
        <v>78.063734692387087</v>
      </c>
      <c r="Q551" s="49">
        <f>IF(INDEX('Sample Input'!$C$9:$P$9,MATCH(C551,'Sample Input'!$C$9:$P$9,1))&gt;=20,FORECAST(C551,INDEX('Sample Input'!$C$7:$P$7,MATCH(C551,'Sample Input'!$C$9:$P$9,1)-1):INDEX('Sample Input'!$C$7:$P$7,MATCH(C551,'Sample Input'!$C$9:$P$9,1)),INDEX('Sample Input'!$C$9:$P$9,MATCH(C551,'Sample Input'!$C$9:$P$9,1)-1):INDEX('Sample Input'!$C$9:$P$9,MATCH(C551,'Sample Input'!$C$9:$P$9,1))),FORECAST(C551,INDEX('Sample Input'!$C$7:$P$7,MATCH(C551,'Sample Input'!$C$9:$P$9,1)):INDEX('Sample Input'!$C$7:$P$7,MATCH(C551,'Sample Input'!$C$9:$P$9,1)+1),INDEX('Sample Input'!$C$9:$P$9,MATCH(C551,'Sample Input'!$C$9:$P$9,1)):INDEX('Sample Input'!$C$9:$P$9,MATCH(C551,'Sample Input'!$C$9:$P$9,1)+1)))</f>
        <v>0</v>
      </c>
      <c r="R551" s="50">
        <f>IF(INDEX('Sample Input'!$C$9:$P$9,MATCH(C551,'Sample Input'!$C$9:$P$9,1))&gt;=20,FORECAST(C551,INDEX('Sample Input'!$C$8:$P$8,MATCH(C551,'Sample Input'!$C$9:$P$9,1)-1):INDEX('Sample Input'!$C$8:$P$8,MATCH(C551,'Sample Input'!$C$9:$P$9,1)),INDEX('Sample Input'!$C$9:$P$9,MATCH(C551,'Sample Input'!$C$9:$P$9,1)-1):INDEX('Sample Input'!$C$9:$P$9,MATCH(C551,'Sample Input'!$C$9:$P$9,1))),FORECAST(C551,INDEX('Sample Input'!$C$8:$P$8,MATCH(C551,'Sample Input'!$C$9:$P$9,1)):INDEX('Sample Input'!$C$8:$P$8,MATCH(C551,'Sample Input'!$C$9:$P$9,1)+1),INDEX('Sample Input'!$C$9:$P$9,MATCH(C551,'Sample Input'!$C$9:$P$9,1)):INDEX('Sample Input'!$C$9:$P$9,MATCH(C551,'Sample Input'!$C$9:$P$9,1)+1)))</f>
        <v>0</v>
      </c>
      <c r="T551" s="32">
        <f t="shared" si="186"/>
        <v>78.063734692387087</v>
      </c>
      <c r="U551" s="33">
        <f t="shared" si="187"/>
        <v>0</v>
      </c>
      <c r="V551" s="33">
        <f t="shared" si="188"/>
        <v>0</v>
      </c>
      <c r="W551" s="34">
        <f t="shared" si="189"/>
        <v>0.50679357421875004</v>
      </c>
      <c r="X551" s="34">
        <f t="shared" si="190"/>
        <v>0.533203125</v>
      </c>
      <c r="Y551" s="34">
        <f t="shared" si="191"/>
        <v>0.58057822265625003</v>
      </c>
      <c r="Z551" s="35">
        <f t="shared" si="192"/>
        <v>136</v>
      </c>
      <c r="AA551" s="35">
        <f t="shared" si="193"/>
        <v>136</v>
      </c>
      <c r="AB551" s="35">
        <f t="shared" si="194"/>
        <v>136</v>
      </c>
      <c r="AC551" s="35">
        <f t="shared" si="195"/>
        <v>193</v>
      </c>
      <c r="AD551" s="35">
        <f t="shared" si="196"/>
        <v>193</v>
      </c>
      <c r="AE551" s="36">
        <f t="shared" si="197"/>
        <v>193</v>
      </c>
    </row>
    <row r="552" spans="1:31" x14ac:dyDescent="0.25">
      <c r="A552" s="56">
        <v>547</v>
      </c>
      <c r="C552" s="32">
        <f t="shared" si="176"/>
        <v>78.121125636883221</v>
      </c>
      <c r="D552" s="33">
        <f>IF(INDEX('Sample Input'!$C$9:$P$9,MATCH(C552,'Sample Input'!$C$9:$P$9,1))&gt;=20,FORECAST(C552,INDEX('Sample Input'!$C$10:$P$10,MATCH(C552,'Sample Input'!$C$9:$P$9,1)-1):INDEX('Sample Input'!$C$10:$P$10,MATCH(C552,'Sample Input'!$C$9:$P$9,1)),INDEX('Sample Input'!$C$9:$P$9,MATCH(C552,'Sample Input'!$C$9:$P$9,1)-1):INDEX('Sample Input'!$C$9:$P$9,MATCH(C552,'Sample Input'!$C$9:$P$9,1))),FORECAST(C552,INDEX('Sample Input'!$C$10:$P$10,MATCH(C552,'Sample Input'!$C$9:$P$9,1)):INDEX('Sample Input'!$C$10:$P$10,MATCH(C552,'Sample Input'!$C$9:$P$9,1)+1),INDEX('Sample Input'!$C$9:$P$9,MATCH(C552,'Sample Input'!$C$9:$P$9,1)):INDEX('Sample Input'!$C$9:$P$9,MATCH(C552,'Sample Input'!$C$9:$P$9,1)+1)))</f>
        <v>0</v>
      </c>
      <c r="E552" s="33">
        <f>IF(INDEX('Sample Input'!$C$9:$P$9,MATCH(C552,'Sample Input'!$C$9:$P$9,1))&gt;=20,FORECAST(C552,INDEX('Sample Input'!$C$11:$P$11,MATCH(C552,'Sample Input'!$C$9:$P$9,1)-1):INDEX('Sample Input'!$C$11:$P$11,MATCH(C552,'Sample Input'!$C$9:$P$9,1)),INDEX('Sample Input'!$C$9:$P$9,MATCH(C552,'Sample Input'!$C$9:$P$9,1)-1):INDEX('Sample Input'!$C$9:$P$9,MATCH(C552,'Sample Input'!$C$9:$P$9,1))),FORECAST(C552,INDEX('Sample Input'!$C$11:$P$11,MATCH(C552,'Sample Input'!$C$9:$P$9,1)):INDEX('Sample Input'!$C$11:$P$11,MATCH(C552,'Sample Input'!$C$9:$P$9,1)+1),INDEX('Sample Input'!$C$9:$P$9,MATCH(C552,'Sample Input'!$C$9:$P$9,1)):INDEX('Sample Input'!$C$9:$P$9,MATCH(C552,'Sample Input'!$C$9:$P$9,1)+1)))</f>
        <v>0</v>
      </c>
      <c r="F552" s="34">
        <f t="shared" si="177"/>
        <v>0.50772176757812515</v>
      </c>
      <c r="G552" s="34">
        <f t="shared" si="178"/>
        <v>0.53417968750000011</v>
      </c>
      <c r="H552" s="34">
        <f t="shared" si="179"/>
        <v>0.58164155273437512</v>
      </c>
      <c r="I552" s="35">
        <f t="shared" si="180"/>
        <v>136</v>
      </c>
      <c r="J552" s="35">
        <f t="shared" si="181"/>
        <v>136</v>
      </c>
      <c r="K552" s="35">
        <f t="shared" si="182"/>
        <v>136</v>
      </c>
      <c r="L552" s="35">
        <f t="shared" si="183"/>
        <v>193</v>
      </c>
      <c r="M552" s="35">
        <f t="shared" si="184"/>
        <v>193</v>
      </c>
      <c r="N552" s="36">
        <f t="shared" si="185"/>
        <v>193</v>
      </c>
      <c r="P552" s="48">
        <f>IF(INDEX('Sample Input'!$C$6:$P$6,MATCH(C552,'Sample Input'!$C$9:$P$9,1))&gt;='Sample Input'!$O$9,FORECAST(C552,INDEX('Sample Input'!$C$6:$P$6,MATCH(C552,'Sample Input'!$C$9:$P$9,1)-1):INDEX('Sample Input'!$C$6:$P$6,MATCH(C552,'Sample Input'!$C$9:$P$9,1)),INDEX('Sample Input'!$C$9:$P$9,MATCH(C552,'Sample Input'!$C$9:$P$9,1)-1):INDEX('Sample Input'!$C$9:$P$9,MATCH(C552,'Sample Input'!$C$9:$P$9,1))),FORECAST(C552,INDEX('Sample Input'!$C$6:$P$6,MATCH(C552,'Sample Input'!$C$9:$P$9,1)):INDEX('Sample Input'!$C$6:$P$6,MATCH(C552,'Sample Input'!$C$9:$P$9,1)+1),INDEX('Sample Input'!$C$9:$P$9,MATCH(C552,'Sample Input'!$C$9:$P$9,1)):INDEX('Sample Input'!$C$9:$P$9,MATCH(C552,'Sample Input'!$C$9:$P$9,1)+1)))</f>
        <v>78.121125636883221</v>
      </c>
      <c r="Q552" s="49">
        <f>IF(INDEX('Sample Input'!$C$9:$P$9,MATCH(C552,'Sample Input'!$C$9:$P$9,1))&gt;=20,FORECAST(C552,INDEX('Sample Input'!$C$7:$P$7,MATCH(C552,'Sample Input'!$C$9:$P$9,1)-1):INDEX('Sample Input'!$C$7:$P$7,MATCH(C552,'Sample Input'!$C$9:$P$9,1)),INDEX('Sample Input'!$C$9:$P$9,MATCH(C552,'Sample Input'!$C$9:$P$9,1)-1):INDEX('Sample Input'!$C$9:$P$9,MATCH(C552,'Sample Input'!$C$9:$P$9,1))),FORECAST(C552,INDEX('Sample Input'!$C$7:$P$7,MATCH(C552,'Sample Input'!$C$9:$P$9,1)):INDEX('Sample Input'!$C$7:$P$7,MATCH(C552,'Sample Input'!$C$9:$P$9,1)+1),INDEX('Sample Input'!$C$9:$P$9,MATCH(C552,'Sample Input'!$C$9:$P$9,1)):INDEX('Sample Input'!$C$9:$P$9,MATCH(C552,'Sample Input'!$C$9:$P$9,1)+1)))</f>
        <v>0</v>
      </c>
      <c r="R552" s="50">
        <f>IF(INDEX('Sample Input'!$C$9:$P$9,MATCH(C552,'Sample Input'!$C$9:$P$9,1))&gt;=20,FORECAST(C552,INDEX('Sample Input'!$C$8:$P$8,MATCH(C552,'Sample Input'!$C$9:$P$9,1)-1):INDEX('Sample Input'!$C$8:$P$8,MATCH(C552,'Sample Input'!$C$9:$P$9,1)),INDEX('Sample Input'!$C$9:$P$9,MATCH(C552,'Sample Input'!$C$9:$P$9,1)-1):INDEX('Sample Input'!$C$9:$P$9,MATCH(C552,'Sample Input'!$C$9:$P$9,1))),FORECAST(C552,INDEX('Sample Input'!$C$8:$P$8,MATCH(C552,'Sample Input'!$C$9:$P$9,1)):INDEX('Sample Input'!$C$8:$P$8,MATCH(C552,'Sample Input'!$C$9:$P$9,1)+1),INDEX('Sample Input'!$C$9:$P$9,MATCH(C552,'Sample Input'!$C$9:$P$9,1)):INDEX('Sample Input'!$C$9:$P$9,MATCH(C552,'Sample Input'!$C$9:$P$9,1)+1)))</f>
        <v>0</v>
      </c>
      <c r="T552" s="32">
        <f t="shared" si="186"/>
        <v>78.121125636883221</v>
      </c>
      <c r="U552" s="33">
        <f t="shared" si="187"/>
        <v>0</v>
      </c>
      <c r="V552" s="33">
        <f t="shared" si="188"/>
        <v>0</v>
      </c>
      <c r="W552" s="34">
        <f t="shared" si="189"/>
        <v>0.50772176757812515</v>
      </c>
      <c r="X552" s="34">
        <f t="shared" si="190"/>
        <v>0.53417968750000011</v>
      </c>
      <c r="Y552" s="34">
        <f t="shared" si="191"/>
        <v>0.58164155273437512</v>
      </c>
      <c r="Z552" s="35">
        <f t="shared" si="192"/>
        <v>136</v>
      </c>
      <c r="AA552" s="35">
        <f t="shared" si="193"/>
        <v>136</v>
      </c>
      <c r="AB552" s="35">
        <f t="shared" si="194"/>
        <v>136</v>
      </c>
      <c r="AC552" s="35">
        <f t="shared" si="195"/>
        <v>193</v>
      </c>
      <c r="AD552" s="35">
        <f t="shared" si="196"/>
        <v>193</v>
      </c>
      <c r="AE552" s="36">
        <f t="shared" si="197"/>
        <v>193</v>
      </c>
    </row>
    <row r="553" spans="1:31" x14ac:dyDescent="0.25">
      <c r="A553" s="56">
        <v>548</v>
      </c>
      <c r="C553" s="32">
        <f t="shared" si="176"/>
        <v>78.178446677627832</v>
      </c>
      <c r="D553" s="33">
        <f>IF(INDEX('Sample Input'!$C$9:$P$9,MATCH(C553,'Sample Input'!$C$9:$P$9,1))&gt;=20,FORECAST(C553,INDEX('Sample Input'!$C$10:$P$10,MATCH(C553,'Sample Input'!$C$9:$P$9,1)-1):INDEX('Sample Input'!$C$10:$P$10,MATCH(C553,'Sample Input'!$C$9:$P$9,1)),INDEX('Sample Input'!$C$9:$P$9,MATCH(C553,'Sample Input'!$C$9:$P$9,1)-1):INDEX('Sample Input'!$C$9:$P$9,MATCH(C553,'Sample Input'!$C$9:$P$9,1))),FORECAST(C553,INDEX('Sample Input'!$C$10:$P$10,MATCH(C553,'Sample Input'!$C$9:$P$9,1)):INDEX('Sample Input'!$C$10:$P$10,MATCH(C553,'Sample Input'!$C$9:$P$9,1)+1),INDEX('Sample Input'!$C$9:$P$9,MATCH(C553,'Sample Input'!$C$9:$P$9,1)):INDEX('Sample Input'!$C$9:$P$9,MATCH(C553,'Sample Input'!$C$9:$P$9,1)+1)))</f>
        <v>0</v>
      </c>
      <c r="E553" s="33">
        <f>IF(INDEX('Sample Input'!$C$9:$P$9,MATCH(C553,'Sample Input'!$C$9:$P$9,1))&gt;=20,FORECAST(C553,INDEX('Sample Input'!$C$11:$P$11,MATCH(C553,'Sample Input'!$C$9:$P$9,1)-1):INDEX('Sample Input'!$C$11:$P$11,MATCH(C553,'Sample Input'!$C$9:$P$9,1)),INDEX('Sample Input'!$C$9:$P$9,MATCH(C553,'Sample Input'!$C$9:$P$9,1)-1):INDEX('Sample Input'!$C$9:$P$9,MATCH(C553,'Sample Input'!$C$9:$P$9,1))),FORECAST(C553,INDEX('Sample Input'!$C$11:$P$11,MATCH(C553,'Sample Input'!$C$9:$P$9,1)):INDEX('Sample Input'!$C$11:$P$11,MATCH(C553,'Sample Input'!$C$9:$P$9,1)+1),INDEX('Sample Input'!$C$9:$P$9,MATCH(C553,'Sample Input'!$C$9:$P$9,1)):INDEX('Sample Input'!$C$9:$P$9,MATCH(C553,'Sample Input'!$C$9:$P$9,1)+1)))</f>
        <v>0</v>
      </c>
      <c r="F553" s="34">
        <f t="shared" si="177"/>
        <v>0.50864996093750015</v>
      </c>
      <c r="G553" s="34">
        <f t="shared" si="178"/>
        <v>0.53515625000000011</v>
      </c>
      <c r="H553" s="34">
        <f t="shared" si="179"/>
        <v>0.58270488281250021</v>
      </c>
      <c r="I553" s="35">
        <f t="shared" si="180"/>
        <v>136</v>
      </c>
      <c r="J553" s="35">
        <f t="shared" si="181"/>
        <v>136</v>
      </c>
      <c r="K553" s="35">
        <f t="shared" si="182"/>
        <v>136</v>
      </c>
      <c r="L553" s="35">
        <f t="shared" si="183"/>
        <v>193</v>
      </c>
      <c r="M553" s="35">
        <f t="shared" si="184"/>
        <v>193</v>
      </c>
      <c r="N553" s="36">
        <f t="shared" si="185"/>
        <v>193</v>
      </c>
      <c r="P553" s="48">
        <f>IF(INDEX('Sample Input'!$C$6:$P$6,MATCH(C553,'Sample Input'!$C$9:$P$9,1))&gt;='Sample Input'!$O$9,FORECAST(C553,INDEX('Sample Input'!$C$6:$P$6,MATCH(C553,'Sample Input'!$C$9:$P$9,1)-1):INDEX('Sample Input'!$C$6:$P$6,MATCH(C553,'Sample Input'!$C$9:$P$9,1)),INDEX('Sample Input'!$C$9:$P$9,MATCH(C553,'Sample Input'!$C$9:$P$9,1)-1):INDEX('Sample Input'!$C$9:$P$9,MATCH(C553,'Sample Input'!$C$9:$P$9,1))),FORECAST(C553,INDEX('Sample Input'!$C$6:$P$6,MATCH(C553,'Sample Input'!$C$9:$P$9,1)):INDEX('Sample Input'!$C$6:$P$6,MATCH(C553,'Sample Input'!$C$9:$P$9,1)+1),INDEX('Sample Input'!$C$9:$P$9,MATCH(C553,'Sample Input'!$C$9:$P$9,1)):INDEX('Sample Input'!$C$9:$P$9,MATCH(C553,'Sample Input'!$C$9:$P$9,1)+1)))</f>
        <v>78.178446677627832</v>
      </c>
      <c r="Q553" s="49">
        <f>IF(INDEX('Sample Input'!$C$9:$P$9,MATCH(C553,'Sample Input'!$C$9:$P$9,1))&gt;=20,FORECAST(C553,INDEX('Sample Input'!$C$7:$P$7,MATCH(C553,'Sample Input'!$C$9:$P$9,1)-1):INDEX('Sample Input'!$C$7:$P$7,MATCH(C553,'Sample Input'!$C$9:$P$9,1)),INDEX('Sample Input'!$C$9:$P$9,MATCH(C553,'Sample Input'!$C$9:$P$9,1)-1):INDEX('Sample Input'!$C$9:$P$9,MATCH(C553,'Sample Input'!$C$9:$P$9,1))),FORECAST(C553,INDEX('Sample Input'!$C$7:$P$7,MATCH(C553,'Sample Input'!$C$9:$P$9,1)):INDEX('Sample Input'!$C$7:$P$7,MATCH(C553,'Sample Input'!$C$9:$P$9,1)+1),INDEX('Sample Input'!$C$9:$P$9,MATCH(C553,'Sample Input'!$C$9:$P$9,1)):INDEX('Sample Input'!$C$9:$P$9,MATCH(C553,'Sample Input'!$C$9:$P$9,1)+1)))</f>
        <v>0</v>
      </c>
      <c r="R553" s="50">
        <f>IF(INDEX('Sample Input'!$C$9:$P$9,MATCH(C553,'Sample Input'!$C$9:$P$9,1))&gt;=20,FORECAST(C553,INDEX('Sample Input'!$C$8:$P$8,MATCH(C553,'Sample Input'!$C$9:$P$9,1)-1):INDEX('Sample Input'!$C$8:$P$8,MATCH(C553,'Sample Input'!$C$9:$P$9,1)),INDEX('Sample Input'!$C$9:$P$9,MATCH(C553,'Sample Input'!$C$9:$P$9,1)-1):INDEX('Sample Input'!$C$9:$P$9,MATCH(C553,'Sample Input'!$C$9:$P$9,1))),FORECAST(C553,INDEX('Sample Input'!$C$8:$P$8,MATCH(C553,'Sample Input'!$C$9:$P$9,1)):INDEX('Sample Input'!$C$8:$P$8,MATCH(C553,'Sample Input'!$C$9:$P$9,1)+1),INDEX('Sample Input'!$C$9:$P$9,MATCH(C553,'Sample Input'!$C$9:$P$9,1)):INDEX('Sample Input'!$C$9:$P$9,MATCH(C553,'Sample Input'!$C$9:$P$9,1)+1)))</f>
        <v>0</v>
      </c>
      <c r="T553" s="32">
        <f t="shared" si="186"/>
        <v>78.178446677627832</v>
      </c>
      <c r="U553" s="33">
        <f t="shared" si="187"/>
        <v>0</v>
      </c>
      <c r="V553" s="33">
        <f t="shared" si="188"/>
        <v>0</v>
      </c>
      <c r="W553" s="34">
        <f t="shared" si="189"/>
        <v>0.50864996093750015</v>
      </c>
      <c r="X553" s="34">
        <f t="shared" si="190"/>
        <v>0.53515625000000011</v>
      </c>
      <c r="Y553" s="34">
        <f t="shared" si="191"/>
        <v>0.58270488281250021</v>
      </c>
      <c r="Z553" s="35">
        <f t="shared" si="192"/>
        <v>136</v>
      </c>
      <c r="AA553" s="35">
        <f t="shared" si="193"/>
        <v>136</v>
      </c>
      <c r="AB553" s="35">
        <f t="shared" si="194"/>
        <v>136</v>
      </c>
      <c r="AC553" s="35">
        <f t="shared" si="195"/>
        <v>193</v>
      </c>
      <c r="AD553" s="35">
        <f t="shared" si="196"/>
        <v>193</v>
      </c>
      <c r="AE553" s="36">
        <f t="shared" si="197"/>
        <v>193</v>
      </c>
    </row>
    <row r="554" spans="1:31" x14ac:dyDescent="0.25">
      <c r="A554" s="56">
        <v>549</v>
      </c>
      <c r="C554" s="32">
        <f t="shared" si="176"/>
        <v>78.235698027094557</v>
      </c>
      <c r="D554" s="33">
        <f>IF(INDEX('Sample Input'!$C$9:$P$9,MATCH(C554,'Sample Input'!$C$9:$P$9,1))&gt;=20,FORECAST(C554,INDEX('Sample Input'!$C$10:$P$10,MATCH(C554,'Sample Input'!$C$9:$P$9,1)-1):INDEX('Sample Input'!$C$10:$P$10,MATCH(C554,'Sample Input'!$C$9:$P$9,1)),INDEX('Sample Input'!$C$9:$P$9,MATCH(C554,'Sample Input'!$C$9:$P$9,1)-1):INDEX('Sample Input'!$C$9:$P$9,MATCH(C554,'Sample Input'!$C$9:$P$9,1))),FORECAST(C554,INDEX('Sample Input'!$C$10:$P$10,MATCH(C554,'Sample Input'!$C$9:$P$9,1)):INDEX('Sample Input'!$C$10:$P$10,MATCH(C554,'Sample Input'!$C$9:$P$9,1)+1),INDEX('Sample Input'!$C$9:$P$9,MATCH(C554,'Sample Input'!$C$9:$P$9,1)):INDEX('Sample Input'!$C$9:$P$9,MATCH(C554,'Sample Input'!$C$9:$P$9,1)+1)))</f>
        <v>0</v>
      </c>
      <c r="E554" s="33">
        <f>IF(INDEX('Sample Input'!$C$9:$P$9,MATCH(C554,'Sample Input'!$C$9:$P$9,1))&gt;=20,FORECAST(C554,INDEX('Sample Input'!$C$11:$P$11,MATCH(C554,'Sample Input'!$C$9:$P$9,1)-1):INDEX('Sample Input'!$C$11:$P$11,MATCH(C554,'Sample Input'!$C$9:$P$9,1)),INDEX('Sample Input'!$C$9:$P$9,MATCH(C554,'Sample Input'!$C$9:$P$9,1)-1):INDEX('Sample Input'!$C$9:$P$9,MATCH(C554,'Sample Input'!$C$9:$P$9,1))),FORECAST(C554,INDEX('Sample Input'!$C$11:$P$11,MATCH(C554,'Sample Input'!$C$9:$P$9,1)):INDEX('Sample Input'!$C$11:$P$11,MATCH(C554,'Sample Input'!$C$9:$P$9,1)+1),INDEX('Sample Input'!$C$9:$P$9,MATCH(C554,'Sample Input'!$C$9:$P$9,1)):INDEX('Sample Input'!$C$9:$P$9,MATCH(C554,'Sample Input'!$C$9:$P$9,1)+1)))</f>
        <v>0</v>
      </c>
      <c r="F554" s="34">
        <f t="shared" si="177"/>
        <v>0.50957815429687514</v>
      </c>
      <c r="G554" s="34">
        <f t="shared" si="178"/>
        <v>0.53613281250000011</v>
      </c>
      <c r="H554" s="34">
        <f t="shared" si="179"/>
        <v>0.58376821289062519</v>
      </c>
      <c r="I554" s="35">
        <f t="shared" si="180"/>
        <v>137</v>
      </c>
      <c r="J554" s="35">
        <f t="shared" si="181"/>
        <v>137</v>
      </c>
      <c r="K554" s="35">
        <f t="shared" si="182"/>
        <v>137</v>
      </c>
      <c r="L554" s="35">
        <f t="shared" si="183"/>
        <v>193</v>
      </c>
      <c r="M554" s="35">
        <f t="shared" si="184"/>
        <v>193</v>
      </c>
      <c r="N554" s="36">
        <f t="shared" si="185"/>
        <v>193</v>
      </c>
      <c r="P554" s="48">
        <f>IF(INDEX('Sample Input'!$C$6:$P$6,MATCH(C554,'Sample Input'!$C$9:$P$9,1))&gt;='Sample Input'!$O$9,FORECAST(C554,INDEX('Sample Input'!$C$6:$P$6,MATCH(C554,'Sample Input'!$C$9:$P$9,1)-1):INDEX('Sample Input'!$C$6:$P$6,MATCH(C554,'Sample Input'!$C$9:$P$9,1)),INDEX('Sample Input'!$C$9:$P$9,MATCH(C554,'Sample Input'!$C$9:$P$9,1)-1):INDEX('Sample Input'!$C$9:$P$9,MATCH(C554,'Sample Input'!$C$9:$P$9,1))),FORECAST(C554,INDEX('Sample Input'!$C$6:$P$6,MATCH(C554,'Sample Input'!$C$9:$P$9,1)):INDEX('Sample Input'!$C$6:$P$6,MATCH(C554,'Sample Input'!$C$9:$P$9,1)+1),INDEX('Sample Input'!$C$9:$P$9,MATCH(C554,'Sample Input'!$C$9:$P$9,1)):INDEX('Sample Input'!$C$9:$P$9,MATCH(C554,'Sample Input'!$C$9:$P$9,1)+1)))</f>
        <v>78.235698027094557</v>
      </c>
      <c r="Q554" s="49">
        <f>IF(INDEX('Sample Input'!$C$9:$P$9,MATCH(C554,'Sample Input'!$C$9:$P$9,1))&gt;=20,FORECAST(C554,INDEX('Sample Input'!$C$7:$P$7,MATCH(C554,'Sample Input'!$C$9:$P$9,1)-1):INDEX('Sample Input'!$C$7:$P$7,MATCH(C554,'Sample Input'!$C$9:$P$9,1)),INDEX('Sample Input'!$C$9:$P$9,MATCH(C554,'Sample Input'!$C$9:$P$9,1)-1):INDEX('Sample Input'!$C$9:$P$9,MATCH(C554,'Sample Input'!$C$9:$P$9,1))),FORECAST(C554,INDEX('Sample Input'!$C$7:$P$7,MATCH(C554,'Sample Input'!$C$9:$P$9,1)):INDEX('Sample Input'!$C$7:$P$7,MATCH(C554,'Sample Input'!$C$9:$P$9,1)+1),INDEX('Sample Input'!$C$9:$P$9,MATCH(C554,'Sample Input'!$C$9:$P$9,1)):INDEX('Sample Input'!$C$9:$P$9,MATCH(C554,'Sample Input'!$C$9:$P$9,1)+1)))</f>
        <v>0</v>
      </c>
      <c r="R554" s="50">
        <f>IF(INDEX('Sample Input'!$C$9:$P$9,MATCH(C554,'Sample Input'!$C$9:$P$9,1))&gt;=20,FORECAST(C554,INDEX('Sample Input'!$C$8:$P$8,MATCH(C554,'Sample Input'!$C$9:$P$9,1)-1):INDEX('Sample Input'!$C$8:$P$8,MATCH(C554,'Sample Input'!$C$9:$P$9,1)),INDEX('Sample Input'!$C$9:$P$9,MATCH(C554,'Sample Input'!$C$9:$P$9,1)-1):INDEX('Sample Input'!$C$9:$P$9,MATCH(C554,'Sample Input'!$C$9:$P$9,1))),FORECAST(C554,INDEX('Sample Input'!$C$8:$P$8,MATCH(C554,'Sample Input'!$C$9:$P$9,1)):INDEX('Sample Input'!$C$8:$P$8,MATCH(C554,'Sample Input'!$C$9:$P$9,1)+1),INDEX('Sample Input'!$C$9:$P$9,MATCH(C554,'Sample Input'!$C$9:$P$9,1)):INDEX('Sample Input'!$C$9:$P$9,MATCH(C554,'Sample Input'!$C$9:$P$9,1)+1)))</f>
        <v>0</v>
      </c>
      <c r="T554" s="32">
        <f t="shared" si="186"/>
        <v>78.235698027094557</v>
      </c>
      <c r="U554" s="33">
        <f t="shared" si="187"/>
        <v>0</v>
      </c>
      <c r="V554" s="33">
        <f t="shared" si="188"/>
        <v>0</v>
      </c>
      <c r="W554" s="34">
        <f t="shared" si="189"/>
        <v>0.50957815429687514</v>
      </c>
      <c r="X554" s="34">
        <f t="shared" si="190"/>
        <v>0.53613281250000011</v>
      </c>
      <c r="Y554" s="34">
        <f t="shared" si="191"/>
        <v>0.58376821289062519</v>
      </c>
      <c r="Z554" s="35">
        <f t="shared" si="192"/>
        <v>137</v>
      </c>
      <c r="AA554" s="35">
        <f t="shared" si="193"/>
        <v>137</v>
      </c>
      <c r="AB554" s="35">
        <f t="shared" si="194"/>
        <v>137</v>
      </c>
      <c r="AC554" s="35">
        <f t="shared" si="195"/>
        <v>193</v>
      </c>
      <c r="AD554" s="35">
        <f t="shared" si="196"/>
        <v>193</v>
      </c>
      <c r="AE554" s="36">
        <f t="shared" si="197"/>
        <v>193</v>
      </c>
    </row>
    <row r="555" spans="1:31" x14ac:dyDescent="0.25">
      <c r="A555" s="56">
        <v>550</v>
      </c>
      <c r="C555" s="32">
        <f t="shared" si="176"/>
        <v>78.292879896725552</v>
      </c>
      <c r="D555" s="33">
        <f>IF(INDEX('Sample Input'!$C$9:$P$9,MATCH(C555,'Sample Input'!$C$9:$P$9,1))&gt;=20,FORECAST(C555,INDEX('Sample Input'!$C$10:$P$10,MATCH(C555,'Sample Input'!$C$9:$P$9,1)-1):INDEX('Sample Input'!$C$10:$P$10,MATCH(C555,'Sample Input'!$C$9:$P$9,1)),INDEX('Sample Input'!$C$9:$P$9,MATCH(C555,'Sample Input'!$C$9:$P$9,1)-1):INDEX('Sample Input'!$C$9:$P$9,MATCH(C555,'Sample Input'!$C$9:$P$9,1))),FORECAST(C555,INDEX('Sample Input'!$C$10:$P$10,MATCH(C555,'Sample Input'!$C$9:$P$9,1)):INDEX('Sample Input'!$C$10:$P$10,MATCH(C555,'Sample Input'!$C$9:$P$9,1)+1),INDEX('Sample Input'!$C$9:$P$9,MATCH(C555,'Sample Input'!$C$9:$P$9,1)):INDEX('Sample Input'!$C$9:$P$9,MATCH(C555,'Sample Input'!$C$9:$P$9,1)+1)))</f>
        <v>0</v>
      </c>
      <c r="E555" s="33">
        <f>IF(INDEX('Sample Input'!$C$9:$P$9,MATCH(C555,'Sample Input'!$C$9:$P$9,1))&gt;=20,FORECAST(C555,INDEX('Sample Input'!$C$11:$P$11,MATCH(C555,'Sample Input'!$C$9:$P$9,1)-1):INDEX('Sample Input'!$C$11:$P$11,MATCH(C555,'Sample Input'!$C$9:$P$9,1)),INDEX('Sample Input'!$C$9:$P$9,MATCH(C555,'Sample Input'!$C$9:$P$9,1)-1):INDEX('Sample Input'!$C$9:$P$9,MATCH(C555,'Sample Input'!$C$9:$P$9,1))),FORECAST(C555,INDEX('Sample Input'!$C$11:$P$11,MATCH(C555,'Sample Input'!$C$9:$P$9,1)):INDEX('Sample Input'!$C$11:$P$11,MATCH(C555,'Sample Input'!$C$9:$P$9,1)+1),INDEX('Sample Input'!$C$9:$P$9,MATCH(C555,'Sample Input'!$C$9:$P$9,1)):INDEX('Sample Input'!$C$9:$P$9,MATCH(C555,'Sample Input'!$C$9:$P$9,1)+1)))</f>
        <v>0</v>
      </c>
      <c r="F555" s="34">
        <f t="shared" si="177"/>
        <v>0.5105063476562498</v>
      </c>
      <c r="G555" s="34">
        <f t="shared" si="178"/>
        <v>0.53710937499999978</v>
      </c>
      <c r="H555" s="34">
        <f t="shared" si="179"/>
        <v>0.58483154296874984</v>
      </c>
      <c r="I555" s="35">
        <f t="shared" si="180"/>
        <v>137</v>
      </c>
      <c r="J555" s="35">
        <f t="shared" si="181"/>
        <v>137</v>
      </c>
      <c r="K555" s="35">
        <f t="shared" si="182"/>
        <v>137</v>
      </c>
      <c r="L555" s="35">
        <f t="shared" si="183"/>
        <v>194</v>
      </c>
      <c r="M555" s="35">
        <f t="shared" si="184"/>
        <v>194</v>
      </c>
      <c r="N555" s="36">
        <f t="shared" si="185"/>
        <v>194</v>
      </c>
      <c r="P555" s="48">
        <f>IF(INDEX('Sample Input'!$C$6:$P$6,MATCH(C555,'Sample Input'!$C$9:$P$9,1))&gt;='Sample Input'!$O$9,FORECAST(C555,INDEX('Sample Input'!$C$6:$P$6,MATCH(C555,'Sample Input'!$C$9:$P$9,1)-1):INDEX('Sample Input'!$C$6:$P$6,MATCH(C555,'Sample Input'!$C$9:$P$9,1)),INDEX('Sample Input'!$C$9:$P$9,MATCH(C555,'Sample Input'!$C$9:$P$9,1)-1):INDEX('Sample Input'!$C$9:$P$9,MATCH(C555,'Sample Input'!$C$9:$P$9,1))),FORECAST(C555,INDEX('Sample Input'!$C$6:$P$6,MATCH(C555,'Sample Input'!$C$9:$P$9,1)):INDEX('Sample Input'!$C$6:$P$6,MATCH(C555,'Sample Input'!$C$9:$P$9,1)+1),INDEX('Sample Input'!$C$9:$P$9,MATCH(C555,'Sample Input'!$C$9:$P$9,1)):INDEX('Sample Input'!$C$9:$P$9,MATCH(C555,'Sample Input'!$C$9:$P$9,1)+1)))</f>
        <v>78.292879896725552</v>
      </c>
      <c r="Q555" s="49">
        <f>IF(INDEX('Sample Input'!$C$9:$P$9,MATCH(C555,'Sample Input'!$C$9:$P$9,1))&gt;=20,FORECAST(C555,INDEX('Sample Input'!$C$7:$P$7,MATCH(C555,'Sample Input'!$C$9:$P$9,1)-1):INDEX('Sample Input'!$C$7:$P$7,MATCH(C555,'Sample Input'!$C$9:$P$9,1)),INDEX('Sample Input'!$C$9:$P$9,MATCH(C555,'Sample Input'!$C$9:$P$9,1)-1):INDEX('Sample Input'!$C$9:$P$9,MATCH(C555,'Sample Input'!$C$9:$P$9,1))),FORECAST(C555,INDEX('Sample Input'!$C$7:$P$7,MATCH(C555,'Sample Input'!$C$9:$P$9,1)):INDEX('Sample Input'!$C$7:$P$7,MATCH(C555,'Sample Input'!$C$9:$P$9,1)+1),INDEX('Sample Input'!$C$9:$P$9,MATCH(C555,'Sample Input'!$C$9:$P$9,1)):INDEX('Sample Input'!$C$9:$P$9,MATCH(C555,'Sample Input'!$C$9:$P$9,1)+1)))</f>
        <v>0</v>
      </c>
      <c r="R555" s="50">
        <f>IF(INDEX('Sample Input'!$C$9:$P$9,MATCH(C555,'Sample Input'!$C$9:$P$9,1))&gt;=20,FORECAST(C555,INDEX('Sample Input'!$C$8:$P$8,MATCH(C555,'Sample Input'!$C$9:$P$9,1)-1):INDEX('Sample Input'!$C$8:$P$8,MATCH(C555,'Sample Input'!$C$9:$P$9,1)),INDEX('Sample Input'!$C$9:$P$9,MATCH(C555,'Sample Input'!$C$9:$P$9,1)-1):INDEX('Sample Input'!$C$9:$P$9,MATCH(C555,'Sample Input'!$C$9:$P$9,1))),FORECAST(C555,INDEX('Sample Input'!$C$8:$P$8,MATCH(C555,'Sample Input'!$C$9:$P$9,1)):INDEX('Sample Input'!$C$8:$P$8,MATCH(C555,'Sample Input'!$C$9:$P$9,1)+1),INDEX('Sample Input'!$C$9:$P$9,MATCH(C555,'Sample Input'!$C$9:$P$9,1)):INDEX('Sample Input'!$C$9:$P$9,MATCH(C555,'Sample Input'!$C$9:$P$9,1)+1)))</f>
        <v>0</v>
      </c>
      <c r="T555" s="32">
        <f t="shared" si="186"/>
        <v>78.292879896725552</v>
      </c>
      <c r="U555" s="33">
        <f t="shared" si="187"/>
        <v>0</v>
      </c>
      <c r="V555" s="33">
        <f t="shared" si="188"/>
        <v>0</v>
      </c>
      <c r="W555" s="34">
        <f t="shared" si="189"/>
        <v>0.5105063476562498</v>
      </c>
      <c r="X555" s="34">
        <f t="shared" si="190"/>
        <v>0.53710937499999978</v>
      </c>
      <c r="Y555" s="34">
        <f t="shared" si="191"/>
        <v>0.58483154296874984</v>
      </c>
      <c r="Z555" s="35">
        <f t="shared" si="192"/>
        <v>137</v>
      </c>
      <c r="AA555" s="35">
        <f t="shared" si="193"/>
        <v>137</v>
      </c>
      <c r="AB555" s="35">
        <f t="shared" si="194"/>
        <v>137</v>
      </c>
      <c r="AC555" s="35">
        <f t="shared" si="195"/>
        <v>194</v>
      </c>
      <c r="AD555" s="35">
        <f t="shared" si="196"/>
        <v>194</v>
      </c>
      <c r="AE555" s="36">
        <f t="shared" si="197"/>
        <v>194</v>
      </c>
    </row>
    <row r="556" spans="1:31" x14ac:dyDescent="0.25">
      <c r="A556" s="56">
        <v>551</v>
      </c>
      <c r="C556" s="32">
        <f t="shared" si="176"/>
        <v>78.349992496938512</v>
      </c>
      <c r="D556" s="33">
        <f>IF(INDEX('Sample Input'!$C$9:$P$9,MATCH(C556,'Sample Input'!$C$9:$P$9,1))&gt;=20,FORECAST(C556,INDEX('Sample Input'!$C$10:$P$10,MATCH(C556,'Sample Input'!$C$9:$P$9,1)-1):INDEX('Sample Input'!$C$10:$P$10,MATCH(C556,'Sample Input'!$C$9:$P$9,1)),INDEX('Sample Input'!$C$9:$P$9,MATCH(C556,'Sample Input'!$C$9:$P$9,1)-1):INDEX('Sample Input'!$C$9:$P$9,MATCH(C556,'Sample Input'!$C$9:$P$9,1))),FORECAST(C556,INDEX('Sample Input'!$C$10:$P$10,MATCH(C556,'Sample Input'!$C$9:$P$9,1)):INDEX('Sample Input'!$C$10:$P$10,MATCH(C556,'Sample Input'!$C$9:$P$9,1)+1),INDEX('Sample Input'!$C$9:$P$9,MATCH(C556,'Sample Input'!$C$9:$P$9,1)):INDEX('Sample Input'!$C$9:$P$9,MATCH(C556,'Sample Input'!$C$9:$P$9,1)+1)))</f>
        <v>0</v>
      </c>
      <c r="E556" s="33">
        <f>IF(INDEX('Sample Input'!$C$9:$P$9,MATCH(C556,'Sample Input'!$C$9:$P$9,1))&gt;=20,FORECAST(C556,INDEX('Sample Input'!$C$11:$P$11,MATCH(C556,'Sample Input'!$C$9:$P$9,1)-1):INDEX('Sample Input'!$C$11:$P$11,MATCH(C556,'Sample Input'!$C$9:$P$9,1)),INDEX('Sample Input'!$C$9:$P$9,MATCH(C556,'Sample Input'!$C$9:$P$9,1)-1):INDEX('Sample Input'!$C$9:$P$9,MATCH(C556,'Sample Input'!$C$9:$P$9,1))),FORECAST(C556,INDEX('Sample Input'!$C$11:$P$11,MATCH(C556,'Sample Input'!$C$9:$P$9,1)):INDEX('Sample Input'!$C$11:$P$11,MATCH(C556,'Sample Input'!$C$9:$P$9,1)+1),INDEX('Sample Input'!$C$9:$P$9,MATCH(C556,'Sample Input'!$C$9:$P$9,1)):INDEX('Sample Input'!$C$9:$P$9,MATCH(C556,'Sample Input'!$C$9:$P$9,1)+1)))</f>
        <v>0</v>
      </c>
      <c r="F556" s="34">
        <f t="shared" si="177"/>
        <v>0.51143454101562513</v>
      </c>
      <c r="G556" s="34">
        <f t="shared" si="178"/>
        <v>0.53808593750000011</v>
      </c>
      <c r="H556" s="34">
        <f t="shared" si="179"/>
        <v>0.58589487304687515</v>
      </c>
      <c r="I556" s="35">
        <f t="shared" si="180"/>
        <v>137</v>
      </c>
      <c r="J556" s="35">
        <f t="shared" si="181"/>
        <v>137</v>
      </c>
      <c r="K556" s="35">
        <f t="shared" si="182"/>
        <v>137</v>
      </c>
      <c r="L556" s="35">
        <f t="shared" si="183"/>
        <v>194</v>
      </c>
      <c r="M556" s="35">
        <f t="shared" si="184"/>
        <v>194</v>
      </c>
      <c r="N556" s="36">
        <f t="shared" si="185"/>
        <v>194</v>
      </c>
      <c r="P556" s="48">
        <f>IF(INDEX('Sample Input'!$C$6:$P$6,MATCH(C556,'Sample Input'!$C$9:$P$9,1))&gt;='Sample Input'!$O$9,FORECAST(C556,INDEX('Sample Input'!$C$6:$P$6,MATCH(C556,'Sample Input'!$C$9:$P$9,1)-1):INDEX('Sample Input'!$C$6:$P$6,MATCH(C556,'Sample Input'!$C$9:$P$9,1)),INDEX('Sample Input'!$C$9:$P$9,MATCH(C556,'Sample Input'!$C$9:$P$9,1)-1):INDEX('Sample Input'!$C$9:$P$9,MATCH(C556,'Sample Input'!$C$9:$P$9,1))),FORECAST(C556,INDEX('Sample Input'!$C$6:$P$6,MATCH(C556,'Sample Input'!$C$9:$P$9,1)):INDEX('Sample Input'!$C$6:$P$6,MATCH(C556,'Sample Input'!$C$9:$P$9,1)+1),INDEX('Sample Input'!$C$9:$P$9,MATCH(C556,'Sample Input'!$C$9:$P$9,1)):INDEX('Sample Input'!$C$9:$P$9,MATCH(C556,'Sample Input'!$C$9:$P$9,1)+1)))</f>
        <v>78.349992496938512</v>
      </c>
      <c r="Q556" s="49">
        <f>IF(INDEX('Sample Input'!$C$9:$P$9,MATCH(C556,'Sample Input'!$C$9:$P$9,1))&gt;=20,FORECAST(C556,INDEX('Sample Input'!$C$7:$P$7,MATCH(C556,'Sample Input'!$C$9:$P$9,1)-1):INDEX('Sample Input'!$C$7:$P$7,MATCH(C556,'Sample Input'!$C$9:$P$9,1)),INDEX('Sample Input'!$C$9:$P$9,MATCH(C556,'Sample Input'!$C$9:$P$9,1)-1):INDEX('Sample Input'!$C$9:$P$9,MATCH(C556,'Sample Input'!$C$9:$P$9,1))),FORECAST(C556,INDEX('Sample Input'!$C$7:$P$7,MATCH(C556,'Sample Input'!$C$9:$P$9,1)):INDEX('Sample Input'!$C$7:$P$7,MATCH(C556,'Sample Input'!$C$9:$P$9,1)+1),INDEX('Sample Input'!$C$9:$P$9,MATCH(C556,'Sample Input'!$C$9:$P$9,1)):INDEX('Sample Input'!$C$9:$P$9,MATCH(C556,'Sample Input'!$C$9:$P$9,1)+1)))</f>
        <v>0</v>
      </c>
      <c r="R556" s="50">
        <f>IF(INDEX('Sample Input'!$C$9:$P$9,MATCH(C556,'Sample Input'!$C$9:$P$9,1))&gt;=20,FORECAST(C556,INDEX('Sample Input'!$C$8:$P$8,MATCH(C556,'Sample Input'!$C$9:$P$9,1)-1):INDEX('Sample Input'!$C$8:$P$8,MATCH(C556,'Sample Input'!$C$9:$P$9,1)),INDEX('Sample Input'!$C$9:$P$9,MATCH(C556,'Sample Input'!$C$9:$P$9,1)-1):INDEX('Sample Input'!$C$9:$P$9,MATCH(C556,'Sample Input'!$C$9:$P$9,1))),FORECAST(C556,INDEX('Sample Input'!$C$8:$P$8,MATCH(C556,'Sample Input'!$C$9:$P$9,1)):INDEX('Sample Input'!$C$8:$P$8,MATCH(C556,'Sample Input'!$C$9:$P$9,1)+1),INDEX('Sample Input'!$C$9:$P$9,MATCH(C556,'Sample Input'!$C$9:$P$9,1)):INDEX('Sample Input'!$C$9:$P$9,MATCH(C556,'Sample Input'!$C$9:$P$9,1)+1)))</f>
        <v>0</v>
      </c>
      <c r="T556" s="32">
        <f t="shared" si="186"/>
        <v>78.349992496938512</v>
      </c>
      <c r="U556" s="33">
        <f t="shared" si="187"/>
        <v>0</v>
      </c>
      <c r="V556" s="33">
        <f t="shared" si="188"/>
        <v>0</v>
      </c>
      <c r="W556" s="34">
        <f t="shared" si="189"/>
        <v>0.51143454101562513</v>
      </c>
      <c r="X556" s="34">
        <f t="shared" si="190"/>
        <v>0.53808593750000011</v>
      </c>
      <c r="Y556" s="34">
        <f t="shared" si="191"/>
        <v>0.58589487304687515</v>
      </c>
      <c r="Z556" s="35">
        <f t="shared" si="192"/>
        <v>137</v>
      </c>
      <c r="AA556" s="35">
        <f t="shared" si="193"/>
        <v>137</v>
      </c>
      <c r="AB556" s="35">
        <f t="shared" si="194"/>
        <v>137</v>
      </c>
      <c r="AC556" s="35">
        <f t="shared" si="195"/>
        <v>194</v>
      </c>
      <c r="AD556" s="35">
        <f t="shared" si="196"/>
        <v>194</v>
      </c>
      <c r="AE556" s="36">
        <f t="shared" si="197"/>
        <v>194</v>
      </c>
    </row>
    <row r="557" spans="1:31" x14ac:dyDescent="0.25">
      <c r="A557" s="56">
        <v>552</v>
      </c>
      <c r="C557" s="32">
        <f t="shared" si="176"/>
        <v>78.407036037133267</v>
      </c>
      <c r="D557" s="33">
        <f>IF(INDEX('Sample Input'!$C$9:$P$9,MATCH(C557,'Sample Input'!$C$9:$P$9,1))&gt;=20,FORECAST(C557,INDEX('Sample Input'!$C$10:$P$10,MATCH(C557,'Sample Input'!$C$9:$P$9,1)-1):INDEX('Sample Input'!$C$10:$P$10,MATCH(C557,'Sample Input'!$C$9:$P$9,1)),INDEX('Sample Input'!$C$9:$P$9,MATCH(C557,'Sample Input'!$C$9:$P$9,1)-1):INDEX('Sample Input'!$C$9:$P$9,MATCH(C557,'Sample Input'!$C$9:$P$9,1))),FORECAST(C557,INDEX('Sample Input'!$C$10:$P$10,MATCH(C557,'Sample Input'!$C$9:$P$9,1)):INDEX('Sample Input'!$C$10:$P$10,MATCH(C557,'Sample Input'!$C$9:$P$9,1)+1),INDEX('Sample Input'!$C$9:$P$9,MATCH(C557,'Sample Input'!$C$9:$P$9,1)):INDEX('Sample Input'!$C$9:$P$9,MATCH(C557,'Sample Input'!$C$9:$P$9,1)+1)))</f>
        <v>0</v>
      </c>
      <c r="E557" s="33">
        <f>IF(INDEX('Sample Input'!$C$9:$P$9,MATCH(C557,'Sample Input'!$C$9:$P$9,1))&gt;=20,FORECAST(C557,INDEX('Sample Input'!$C$11:$P$11,MATCH(C557,'Sample Input'!$C$9:$P$9,1)-1):INDEX('Sample Input'!$C$11:$P$11,MATCH(C557,'Sample Input'!$C$9:$P$9,1)),INDEX('Sample Input'!$C$9:$P$9,MATCH(C557,'Sample Input'!$C$9:$P$9,1)-1):INDEX('Sample Input'!$C$9:$P$9,MATCH(C557,'Sample Input'!$C$9:$P$9,1))),FORECAST(C557,INDEX('Sample Input'!$C$11:$P$11,MATCH(C557,'Sample Input'!$C$9:$P$9,1)):INDEX('Sample Input'!$C$11:$P$11,MATCH(C557,'Sample Input'!$C$9:$P$9,1)+1),INDEX('Sample Input'!$C$9:$P$9,MATCH(C557,'Sample Input'!$C$9:$P$9,1)):INDEX('Sample Input'!$C$9:$P$9,MATCH(C557,'Sample Input'!$C$9:$P$9,1)+1)))</f>
        <v>0</v>
      </c>
      <c r="F557" s="34">
        <f t="shared" si="177"/>
        <v>0.51236273437499991</v>
      </c>
      <c r="G557" s="34">
        <f t="shared" si="178"/>
        <v>0.53906249999999989</v>
      </c>
      <c r="H557" s="34">
        <f t="shared" si="179"/>
        <v>0.58695820312499991</v>
      </c>
      <c r="I557" s="35">
        <f t="shared" si="180"/>
        <v>137</v>
      </c>
      <c r="J557" s="35">
        <f t="shared" si="181"/>
        <v>137</v>
      </c>
      <c r="K557" s="35">
        <f t="shared" si="182"/>
        <v>137</v>
      </c>
      <c r="L557" s="35">
        <f t="shared" si="183"/>
        <v>194</v>
      </c>
      <c r="M557" s="35">
        <f t="shared" si="184"/>
        <v>194</v>
      </c>
      <c r="N557" s="36">
        <f t="shared" si="185"/>
        <v>194</v>
      </c>
      <c r="P557" s="48">
        <f>IF(INDEX('Sample Input'!$C$6:$P$6,MATCH(C557,'Sample Input'!$C$9:$P$9,1))&gt;='Sample Input'!$O$9,FORECAST(C557,INDEX('Sample Input'!$C$6:$P$6,MATCH(C557,'Sample Input'!$C$9:$P$9,1)-1):INDEX('Sample Input'!$C$6:$P$6,MATCH(C557,'Sample Input'!$C$9:$P$9,1)),INDEX('Sample Input'!$C$9:$P$9,MATCH(C557,'Sample Input'!$C$9:$P$9,1)-1):INDEX('Sample Input'!$C$9:$P$9,MATCH(C557,'Sample Input'!$C$9:$P$9,1))),FORECAST(C557,INDEX('Sample Input'!$C$6:$P$6,MATCH(C557,'Sample Input'!$C$9:$P$9,1)):INDEX('Sample Input'!$C$6:$P$6,MATCH(C557,'Sample Input'!$C$9:$P$9,1)+1),INDEX('Sample Input'!$C$9:$P$9,MATCH(C557,'Sample Input'!$C$9:$P$9,1)):INDEX('Sample Input'!$C$9:$P$9,MATCH(C557,'Sample Input'!$C$9:$P$9,1)+1)))</f>
        <v>78.407036037133267</v>
      </c>
      <c r="Q557" s="49">
        <f>IF(INDEX('Sample Input'!$C$9:$P$9,MATCH(C557,'Sample Input'!$C$9:$P$9,1))&gt;=20,FORECAST(C557,INDEX('Sample Input'!$C$7:$P$7,MATCH(C557,'Sample Input'!$C$9:$P$9,1)-1):INDEX('Sample Input'!$C$7:$P$7,MATCH(C557,'Sample Input'!$C$9:$P$9,1)),INDEX('Sample Input'!$C$9:$P$9,MATCH(C557,'Sample Input'!$C$9:$P$9,1)-1):INDEX('Sample Input'!$C$9:$P$9,MATCH(C557,'Sample Input'!$C$9:$P$9,1))),FORECAST(C557,INDEX('Sample Input'!$C$7:$P$7,MATCH(C557,'Sample Input'!$C$9:$P$9,1)):INDEX('Sample Input'!$C$7:$P$7,MATCH(C557,'Sample Input'!$C$9:$P$9,1)+1),INDEX('Sample Input'!$C$9:$P$9,MATCH(C557,'Sample Input'!$C$9:$P$9,1)):INDEX('Sample Input'!$C$9:$P$9,MATCH(C557,'Sample Input'!$C$9:$P$9,1)+1)))</f>
        <v>0</v>
      </c>
      <c r="R557" s="50">
        <f>IF(INDEX('Sample Input'!$C$9:$P$9,MATCH(C557,'Sample Input'!$C$9:$P$9,1))&gt;=20,FORECAST(C557,INDEX('Sample Input'!$C$8:$P$8,MATCH(C557,'Sample Input'!$C$9:$P$9,1)-1):INDEX('Sample Input'!$C$8:$P$8,MATCH(C557,'Sample Input'!$C$9:$P$9,1)),INDEX('Sample Input'!$C$9:$P$9,MATCH(C557,'Sample Input'!$C$9:$P$9,1)-1):INDEX('Sample Input'!$C$9:$P$9,MATCH(C557,'Sample Input'!$C$9:$P$9,1))),FORECAST(C557,INDEX('Sample Input'!$C$8:$P$8,MATCH(C557,'Sample Input'!$C$9:$P$9,1)):INDEX('Sample Input'!$C$8:$P$8,MATCH(C557,'Sample Input'!$C$9:$P$9,1)+1),INDEX('Sample Input'!$C$9:$P$9,MATCH(C557,'Sample Input'!$C$9:$P$9,1)):INDEX('Sample Input'!$C$9:$P$9,MATCH(C557,'Sample Input'!$C$9:$P$9,1)+1)))</f>
        <v>0</v>
      </c>
      <c r="T557" s="32">
        <f t="shared" si="186"/>
        <v>78.407036037133267</v>
      </c>
      <c r="U557" s="33">
        <f t="shared" si="187"/>
        <v>0</v>
      </c>
      <c r="V557" s="33">
        <f t="shared" si="188"/>
        <v>0</v>
      </c>
      <c r="W557" s="34">
        <f t="shared" si="189"/>
        <v>0.51236273437499991</v>
      </c>
      <c r="X557" s="34">
        <f t="shared" si="190"/>
        <v>0.53906249999999989</v>
      </c>
      <c r="Y557" s="34">
        <f t="shared" si="191"/>
        <v>0.58695820312499991</v>
      </c>
      <c r="Z557" s="35">
        <f t="shared" si="192"/>
        <v>137</v>
      </c>
      <c r="AA557" s="35">
        <f t="shared" si="193"/>
        <v>137</v>
      </c>
      <c r="AB557" s="35">
        <f t="shared" si="194"/>
        <v>137</v>
      </c>
      <c r="AC557" s="35">
        <f t="shared" si="195"/>
        <v>194</v>
      </c>
      <c r="AD557" s="35">
        <f t="shared" si="196"/>
        <v>194</v>
      </c>
      <c r="AE557" s="36">
        <f t="shared" si="197"/>
        <v>194</v>
      </c>
    </row>
    <row r="558" spans="1:31" x14ac:dyDescent="0.25">
      <c r="A558" s="56">
        <v>553</v>
      </c>
      <c r="C558" s="32">
        <f t="shared" si="176"/>
        <v>78.464010725698785</v>
      </c>
      <c r="D558" s="33">
        <f>IF(INDEX('Sample Input'!$C$9:$P$9,MATCH(C558,'Sample Input'!$C$9:$P$9,1))&gt;=20,FORECAST(C558,INDEX('Sample Input'!$C$10:$P$10,MATCH(C558,'Sample Input'!$C$9:$P$9,1)-1):INDEX('Sample Input'!$C$10:$P$10,MATCH(C558,'Sample Input'!$C$9:$P$9,1)),INDEX('Sample Input'!$C$9:$P$9,MATCH(C558,'Sample Input'!$C$9:$P$9,1)-1):INDEX('Sample Input'!$C$9:$P$9,MATCH(C558,'Sample Input'!$C$9:$P$9,1))),FORECAST(C558,INDEX('Sample Input'!$C$10:$P$10,MATCH(C558,'Sample Input'!$C$9:$P$9,1)):INDEX('Sample Input'!$C$10:$P$10,MATCH(C558,'Sample Input'!$C$9:$P$9,1)+1),INDEX('Sample Input'!$C$9:$P$9,MATCH(C558,'Sample Input'!$C$9:$P$9,1)):INDEX('Sample Input'!$C$9:$P$9,MATCH(C558,'Sample Input'!$C$9:$P$9,1)+1)))</f>
        <v>0</v>
      </c>
      <c r="E558" s="33">
        <f>IF(INDEX('Sample Input'!$C$9:$P$9,MATCH(C558,'Sample Input'!$C$9:$P$9,1))&gt;=20,FORECAST(C558,INDEX('Sample Input'!$C$11:$P$11,MATCH(C558,'Sample Input'!$C$9:$P$9,1)-1):INDEX('Sample Input'!$C$11:$P$11,MATCH(C558,'Sample Input'!$C$9:$P$9,1)),INDEX('Sample Input'!$C$9:$P$9,MATCH(C558,'Sample Input'!$C$9:$P$9,1)-1):INDEX('Sample Input'!$C$9:$P$9,MATCH(C558,'Sample Input'!$C$9:$P$9,1))),FORECAST(C558,INDEX('Sample Input'!$C$11:$P$11,MATCH(C558,'Sample Input'!$C$9:$P$9,1)):INDEX('Sample Input'!$C$11:$P$11,MATCH(C558,'Sample Input'!$C$9:$P$9,1)+1),INDEX('Sample Input'!$C$9:$P$9,MATCH(C558,'Sample Input'!$C$9:$P$9,1)):INDEX('Sample Input'!$C$9:$P$9,MATCH(C558,'Sample Input'!$C$9:$P$9,1)+1)))</f>
        <v>0</v>
      </c>
      <c r="F558" s="34">
        <f t="shared" si="177"/>
        <v>0.51329092773437512</v>
      </c>
      <c r="G558" s="34">
        <f t="shared" si="178"/>
        <v>0.54003906250000011</v>
      </c>
      <c r="H558" s="34">
        <f t="shared" si="179"/>
        <v>0.58802153320312522</v>
      </c>
      <c r="I558" s="35">
        <f t="shared" si="180"/>
        <v>138</v>
      </c>
      <c r="J558" s="35">
        <f t="shared" si="181"/>
        <v>138</v>
      </c>
      <c r="K558" s="35">
        <f t="shared" si="182"/>
        <v>138</v>
      </c>
      <c r="L558" s="35">
        <f t="shared" si="183"/>
        <v>194</v>
      </c>
      <c r="M558" s="35">
        <f t="shared" si="184"/>
        <v>194</v>
      </c>
      <c r="N558" s="36">
        <f t="shared" si="185"/>
        <v>194</v>
      </c>
      <c r="P558" s="48">
        <f>IF(INDEX('Sample Input'!$C$6:$P$6,MATCH(C558,'Sample Input'!$C$9:$P$9,1))&gt;='Sample Input'!$O$9,FORECAST(C558,INDEX('Sample Input'!$C$6:$P$6,MATCH(C558,'Sample Input'!$C$9:$P$9,1)-1):INDEX('Sample Input'!$C$6:$P$6,MATCH(C558,'Sample Input'!$C$9:$P$9,1)),INDEX('Sample Input'!$C$9:$P$9,MATCH(C558,'Sample Input'!$C$9:$P$9,1)-1):INDEX('Sample Input'!$C$9:$P$9,MATCH(C558,'Sample Input'!$C$9:$P$9,1))),FORECAST(C558,INDEX('Sample Input'!$C$6:$P$6,MATCH(C558,'Sample Input'!$C$9:$P$9,1)):INDEX('Sample Input'!$C$6:$P$6,MATCH(C558,'Sample Input'!$C$9:$P$9,1)+1),INDEX('Sample Input'!$C$9:$P$9,MATCH(C558,'Sample Input'!$C$9:$P$9,1)):INDEX('Sample Input'!$C$9:$P$9,MATCH(C558,'Sample Input'!$C$9:$P$9,1)+1)))</f>
        <v>78.464010725698785</v>
      </c>
      <c r="Q558" s="49">
        <f>IF(INDEX('Sample Input'!$C$9:$P$9,MATCH(C558,'Sample Input'!$C$9:$P$9,1))&gt;=20,FORECAST(C558,INDEX('Sample Input'!$C$7:$P$7,MATCH(C558,'Sample Input'!$C$9:$P$9,1)-1):INDEX('Sample Input'!$C$7:$P$7,MATCH(C558,'Sample Input'!$C$9:$P$9,1)),INDEX('Sample Input'!$C$9:$P$9,MATCH(C558,'Sample Input'!$C$9:$P$9,1)-1):INDEX('Sample Input'!$C$9:$P$9,MATCH(C558,'Sample Input'!$C$9:$P$9,1))),FORECAST(C558,INDEX('Sample Input'!$C$7:$P$7,MATCH(C558,'Sample Input'!$C$9:$P$9,1)):INDEX('Sample Input'!$C$7:$P$7,MATCH(C558,'Sample Input'!$C$9:$P$9,1)+1),INDEX('Sample Input'!$C$9:$P$9,MATCH(C558,'Sample Input'!$C$9:$P$9,1)):INDEX('Sample Input'!$C$9:$P$9,MATCH(C558,'Sample Input'!$C$9:$P$9,1)+1)))</f>
        <v>0</v>
      </c>
      <c r="R558" s="50">
        <f>IF(INDEX('Sample Input'!$C$9:$P$9,MATCH(C558,'Sample Input'!$C$9:$P$9,1))&gt;=20,FORECAST(C558,INDEX('Sample Input'!$C$8:$P$8,MATCH(C558,'Sample Input'!$C$9:$P$9,1)-1):INDEX('Sample Input'!$C$8:$P$8,MATCH(C558,'Sample Input'!$C$9:$P$9,1)),INDEX('Sample Input'!$C$9:$P$9,MATCH(C558,'Sample Input'!$C$9:$P$9,1)-1):INDEX('Sample Input'!$C$9:$P$9,MATCH(C558,'Sample Input'!$C$9:$P$9,1))),FORECAST(C558,INDEX('Sample Input'!$C$8:$P$8,MATCH(C558,'Sample Input'!$C$9:$P$9,1)):INDEX('Sample Input'!$C$8:$P$8,MATCH(C558,'Sample Input'!$C$9:$P$9,1)+1),INDEX('Sample Input'!$C$9:$P$9,MATCH(C558,'Sample Input'!$C$9:$P$9,1)):INDEX('Sample Input'!$C$9:$P$9,MATCH(C558,'Sample Input'!$C$9:$P$9,1)+1)))</f>
        <v>0</v>
      </c>
      <c r="T558" s="32">
        <f t="shared" si="186"/>
        <v>78.464010725698785</v>
      </c>
      <c r="U558" s="33">
        <f t="shared" si="187"/>
        <v>0</v>
      </c>
      <c r="V558" s="33">
        <f t="shared" si="188"/>
        <v>0</v>
      </c>
      <c r="W558" s="34">
        <f t="shared" si="189"/>
        <v>0.51329092773437512</v>
      </c>
      <c r="X558" s="34">
        <f t="shared" si="190"/>
        <v>0.54003906250000011</v>
      </c>
      <c r="Y558" s="34">
        <f t="shared" si="191"/>
        <v>0.58802153320312522</v>
      </c>
      <c r="Z558" s="35">
        <f t="shared" si="192"/>
        <v>138</v>
      </c>
      <c r="AA558" s="35">
        <f t="shared" si="193"/>
        <v>138</v>
      </c>
      <c r="AB558" s="35">
        <f t="shared" si="194"/>
        <v>138</v>
      </c>
      <c r="AC558" s="35">
        <f t="shared" si="195"/>
        <v>194</v>
      </c>
      <c r="AD558" s="35">
        <f t="shared" si="196"/>
        <v>194</v>
      </c>
      <c r="AE558" s="36">
        <f t="shared" si="197"/>
        <v>194</v>
      </c>
    </row>
    <row r="559" spans="1:31" x14ac:dyDescent="0.25">
      <c r="A559" s="56">
        <v>554</v>
      </c>
      <c r="C559" s="32">
        <f t="shared" si="176"/>
        <v>78.520916770019667</v>
      </c>
      <c r="D559" s="33">
        <f>IF(INDEX('Sample Input'!$C$9:$P$9,MATCH(C559,'Sample Input'!$C$9:$P$9,1))&gt;=20,FORECAST(C559,INDEX('Sample Input'!$C$10:$P$10,MATCH(C559,'Sample Input'!$C$9:$P$9,1)-1):INDEX('Sample Input'!$C$10:$P$10,MATCH(C559,'Sample Input'!$C$9:$P$9,1)),INDEX('Sample Input'!$C$9:$P$9,MATCH(C559,'Sample Input'!$C$9:$P$9,1)-1):INDEX('Sample Input'!$C$9:$P$9,MATCH(C559,'Sample Input'!$C$9:$P$9,1))),FORECAST(C559,INDEX('Sample Input'!$C$10:$P$10,MATCH(C559,'Sample Input'!$C$9:$P$9,1)):INDEX('Sample Input'!$C$10:$P$10,MATCH(C559,'Sample Input'!$C$9:$P$9,1)+1),INDEX('Sample Input'!$C$9:$P$9,MATCH(C559,'Sample Input'!$C$9:$P$9,1)):INDEX('Sample Input'!$C$9:$P$9,MATCH(C559,'Sample Input'!$C$9:$P$9,1)+1)))</f>
        <v>0</v>
      </c>
      <c r="E559" s="33">
        <f>IF(INDEX('Sample Input'!$C$9:$P$9,MATCH(C559,'Sample Input'!$C$9:$P$9,1))&gt;=20,FORECAST(C559,INDEX('Sample Input'!$C$11:$P$11,MATCH(C559,'Sample Input'!$C$9:$P$9,1)-1):INDEX('Sample Input'!$C$11:$P$11,MATCH(C559,'Sample Input'!$C$9:$P$9,1)),INDEX('Sample Input'!$C$9:$P$9,MATCH(C559,'Sample Input'!$C$9:$P$9,1)-1):INDEX('Sample Input'!$C$9:$P$9,MATCH(C559,'Sample Input'!$C$9:$P$9,1))),FORECAST(C559,INDEX('Sample Input'!$C$11:$P$11,MATCH(C559,'Sample Input'!$C$9:$P$9,1)):INDEX('Sample Input'!$C$11:$P$11,MATCH(C559,'Sample Input'!$C$9:$P$9,1)+1),INDEX('Sample Input'!$C$9:$P$9,MATCH(C559,'Sample Input'!$C$9:$P$9,1)):INDEX('Sample Input'!$C$9:$P$9,MATCH(C559,'Sample Input'!$C$9:$P$9,1)+1)))</f>
        <v>0</v>
      </c>
      <c r="F559" s="34">
        <f t="shared" si="177"/>
        <v>0.51421912109375012</v>
      </c>
      <c r="G559" s="34">
        <f t="shared" si="178"/>
        <v>0.54101562500000011</v>
      </c>
      <c r="H559" s="34">
        <f t="shared" si="179"/>
        <v>0.5890848632812502</v>
      </c>
      <c r="I559" s="35">
        <f t="shared" si="180"/>
        <v>138</v>
      </c>
      <c r="J559" s="35">
        <f t="shared" si="181"/>
        <v>138</v>
      </c>
      <c r="K559" s="35">
        <f t="shared" si="182"/>
        <v>138</v>
      </c>
      <c r="L559" s="35">
        <f t="shared" si="183"/>
        <v>194</v>
      </c>
      <c r="M559" s="35">
        <f t="shared" si="184"/>
        <v>194</v>
      </c>
      <c r="N559" s="36">
        <f t="shared" si="185"/>
        <v>194</v>
      </c>
      <c r="P559" s="48">
        <f>IF(INDEX('Sample Input'!$C$6:$P$6,MATCH(C559,'Sample Input'!$C$9:$P$9,1))&gt;='Sample Input'!$O$9,FORECAST(C559,INDEX('Sample Input'!$C$6:$P$6,MATCH(C559,'Sample Input'!$C$9:$P$9,1)-1):INDEX('Sample Input'!$C$6:$P$6,MATCH(C559,'Sample Input'!$C$9:$P$9,1)),INDEX('Sample Input'!$C$9:$P$9,MATCH(C559,'Sample Input'!$C$9:$P$9,1)-1):INDEX('Sample Input'!$C$9:$P$9,MATCH(C559,'Sample Input'!$C$9:$P$9,1))),FORECAST(C559,INDEX('Sample Input'!$C$6:$P$6,MATCH(C559,'Sample Input'!$C$9:$P$9,1)):INDEX('Sample Input'!$C$6:$P$6,MATCH(C559,'Sample Input'!$C$9:$P$9,1)+1),INDEX('Sample Input'!$C$9:$P$9,MATCH(C559,'Sample Input'!$C$9:$P$9,1)):INDEX('Sample Input'!$C$9:$P$9,MATCH(C559,'Sample Input'!$C$9:$P$9,1)+1)))</f>
        <v>78.520916770019667</v>
      </c>
      <c r="Q559" s="49">
        <f>IF(INDEX('Sample Input'!$C$9:$P$9,MATCH(C559,'Sample Input'!$C$9:$P$9,1))&gt;=20,FORECAST(C559,INDEX('Sample Input'!$C$7:$P$7,MATCH(C559,'Sample Input'!$C$9:$P$9,1)-1):INDEX('Sample Input'!$C$7:$P$7,MATCH(C559,'Sample Input'!$C$9:$P$9,1)),INDEX('Sample Input'!$C$9:$P$9,MATCH(C559,'Sample Input'!$C$9:$P$9,1)-1):INDEX('Sample Input'!$C$9:$P$9,MATCH(C559,'Sample Input'!$C$9:$P$9,1))),FORECAST(C559,INDEX('Sample Input'!$C$7:$P$7,MATCH(C559,'Sample Input'!$C$9:$P$9,1)):INDEX('Sample Input'!$C$7:$P$7,MATCH(C559,'Sample Input'!$C$9:$P$9,1)+1),INDEX('Sample Input'!$C$9:$P$9,MATCH(C559,'Sample Input'!$C$9:$P$9,1)):INDEX('Sample Input'!$C$9:$P$9,MATCH(C559,'Sample Input'!$C$9:$P$9,1)+1)))</f>
        <v>0</v>
      </c>
      <c r="R559" s="50">
        <f>IF(INDEX('Sample Input'!$C$9:$P$9,MATCH(C559,'Sample Input'!$C$9:$P$9,1))&gt;=20,FORECAST(C559,INDEX('Sample Input'!$C$8:$P$8,MATCH(C559,'Sample Input'!$C$9:$P$9,1)-1):INDEX('Sample Input'!$C$8:$P$8,MATCH(C559,'Sample Input'!$C$9:$P$9,1)),INDEX('Sample Input'!$C$9:$P$9,MATCH(C559,'Sample Input'!$C$9:$P$9,1)-1):INDEX('Sample Input'!$C$9:$P$9,MATCH(C559,'Sample Input'!$C$9:$P$9,1))),FORECAST(C559,INDEX('Sample Input'!$C$8:$P$8,MATCH(C559,'Sample Input'!$C$9:$P$9,1)):INDEX('Sample Input'!$C$8:$P$8,MATCH(C559,'Sample Input'!$C$9:$P$9,1)+1),INDEX('Sample Input'!$C$9:$P$9,MATCH(C559,'Sample Input'!$C$9:$P$9,1)):INDEX('Sample Input'!$C$9:$P$9,MATCH(C559,'Sample Input'!$C$9:$P$9,1)+1)))</f>
        <v>0</v>
      </c>
      <c r="T559" s="32">
        <f t="shared" si="186"/>
        <v>78.520916770019667</v>
      </c>
      <c r="U559" s="33">
        <f t="shared" si="187"/>
        <v>0</v>
      </c>
      <c r="V559" s="33">
        <f t="shared" si="188"/>
        <v>0</v>
      </c>
      <c r="W559" s="34">
        <f t="shared" si="189"/>
        <v>0.51421912109375012</v>
      </c>
      <c r="X559" s="34">
        <f t="shared" si="190"/>
        <v>0.54101562500000011</v>
      </c>
      <c r="Y559" s="34">
        <f t="shared" si="191"/>
        <v>0.5890848632812502</v>
      </c>
      <c r="Z559" s="35">
        <f t="shared" si="192"/>
        <v>138</v>
      </c>
      <c r="AA559" s="35">
        <f t="shared" si="193"/>
        <v>138</v>
      </c>
      <c r="AB559" s="35">
        <f t="shared" si="194"/>
        <v>138</v>
      </c>
      <c r="AC559" s="35">
        <f t="shared" si="195"/>
        <v>194</v>
      </c>
      <c r="AD559" s="35">
        <f t="shared" si="196"/>
        <v>194</v>
      </c>
      <c r="AE559" s="36">
        <f t="shared" si="197"/>
        <v>194</v>
      </c>
    </row>
    <row r="560" spans="1:31" x14ac:dyDescent="0.25">
      <c r="A560" s="56">
        <v>555</v>
      </c>
      <c r="C560" s="32">
        <f t="shared" si="176"/>
        <v>78.577754376482886</v>
      </c>
      <c r="D560" s="33">
        <f>IF(INDEX('Sample Input'!$C$9:$P$9,MATCH(C560,'Sample Input'!$C$9:$P$9,1))&gt;=20,FORECAST(C560,INDEX('Sample Input'!$C$10:$P$10,MATCH(C560,'Sample Input'!$C$9:$P$9,1)-1):INDEX('Sample Input'!$C$10:$P$10,MATCH(C560,'Sample Input'!$C$9:$P$9,1)),INDEX('Sample Input'!$C$9:$P$9,MATCH(C560,'Sample Input'!$C$9:$P$9,1)-1):INDEX('Sample Input'!$C$9:$P$9,MATCH(C560,'Sample Input'!$C$9:$P$9,1))),FORECAST(C560,INDEX('Sample Input'!$C$10:$P$10,MATCH(C560,'Sample Input'!$C$9:$P$9,1)):INDEX('Sample Input'!$C$10:$P$10,MATCH(C560,'Sample Input'!$C$9:$P$9,1)+1),INDEX('Sample Input'!$C$9:$P$9,MATCH(C560,'Sample Input'!$C$9:$P$9,1)):INDEX('Sample Input'!$C$9:$P$9,MATCH(C560,'Sample Input'!$C$9:$P$9,1)+1)))</f>
        <v>0</v>
      </c>
      <c r="E560" s="33">
        <f>IF(INDEX('Sample Input'!$C$9:$P$9,MATCH(C560,'Sample Input'!$C$9:$P$9,1))&gt;=20,FORECAST(C560,INDEX('Sample Input'!$C$11:$P$11,MATCH(C560,'Sample Input'!$C$9:$P$9,1)-1):INDEX('Sample Input'!$C$11:$P$11,MATCH(C560,'Sample Input'!$C$9:$P$9,1)),INDEX('Sample Input'!$C$9:$P$9,MATCH(C560,'Sample Input'!$C$9:$P$9,1)-1):INDEX('Sample Input'!$C$9:$P$9,MATCH(C560,'Sample Input'!$C$9:$P$9,1))),FORECAST(C560,INDEX('Sample Input'!$C$11:$P$11,MATCH(C560,'Sample Input'!$C$9:$P$9,1)):INDEX('Sample Input'!$C$11:$P$11,MATCH(C560,'Sample Input'!$C$9:$P$9,1)+1),INDEX('Sample Input'!$C$9:$P$9,MATCH(C560,'Sample Input'!$C$9:$P$9,1)):INDEX('Sample Input'!$C$9:$P$9,MATCH(C560,'Sample Input'!$C$9:$P$9,1)+1)))</f>
        <v>0</v>
      </c>
      <c r="F560" s="34">
        <f t="shared" si="177"/>
        <v>0.51514731445312512</v>
      </c>
      <c r="G560" s="34">
        <f t="shared" si="178"/>
        <v>0.54199218750000011</v>
      </c>
      <c r="H560" s="34">
        <f t="shared" si="179"/>
        <v>0.59014819335937518</v>
      </c>
      <c r="I560" s="35">
        <f t="shared" si="180"/>
        <v>138</v>
      </c>
      <c r="J560" s="35">
        <f t="shared" si="181"/>
        <v>138</v>
      </c>
      <c r="K560" s="35">
        <f t="shared" si="182"/>
        <v>138</v>
      </c>
      <c r="L560" s="35">
        <f t="shared" si="183"/>
        <v>194</v>
      </c>
      <c r="M560" s="35">
        <f t="shared" si="184"/>
        <v>194</v>
      </c>
      <c r="N560" s="36">
        <f t="shared" si="185"/>
        <v>194</v>
      </c>
      <c r="P560" s="48">
        <f>IF(INDEX('Sample Input'!$C$6:$P$6,MATCH(C560,'Sample Input'!$C$9:$P$9,1))&gt;='Sample Input'!$O$9,FORECAST(C560,INDEX('Sample Input'!$C$6:$P$6,MATCH(C560,'Sample Input'!$C$9:$P$9,1)-1):INDEX('Sample Input'!$C$6:$P$6,MATCH(C560,'Sample Input'!$C$9:$P$9,1)),INDEX('Sample Input'!$C$9:$P$9,MATCH(C560,'Sample Input'!$C$9:$P$9,1)-1):INDEX('Sample Input'!$C$9:$P$9,MATCH(C560,'Sample Input'!$C$9:$P$9,1))),FORECAST(C560,INDEX('Sample Input'!$C$6:$P$6,MATCH(C560,'Sample Input'!$C$9:$P$9,1)):INDEX('Sample Input'!$C$6:$P$6,MATCH(C560,'Sample Input'!$C$9:$P$9,1)+1),INDEX('Sample Input'!$C$9:$P$9,MATCH(C560,'Sample Input'!$C$9:$P$9,1)):INDEX('Sample Input'!$C$9:$P$9,MATCH(C560,'Sample Input'!$C$9:$P$9,1)+1)))</f>
        <v>78.577754376482886</v>
      </c>
      <c r="Q560" s="49">
        <f>IF(INDEX('Sample Input'!$C$9:$P$9,MATCH(C560,'Sample Input'!$C$9:$P$9,1))&gt;=20,FORECAST(C560,INDEX('Sample Input'!$C$7:$P$7,MATCH(C560,'Sample Input'!$C$9:$P$9,1)-1):INDEX('Sample Input'!$C$7:$P$7,MATCH(C560,'Sample Input'!$C$9:$P$9,1)),INDEX('Sample Input'!$C$9:$P$9,MATCH(C560,'Sample Input'!$C$9:$P$9,1)-1):INDEX('Sample Input'!$C$9:$P$9,MATCH(C560,'Sample Input'!$C$9:$P$9,1))),FORECAST(C560,INDEX('Sample Input'!$C$7:$P$7,MATCH(C560,'Sample Input'!$C$9:$P$9,1)):INDEX('Sample Input'!$C$7:$P$7,MATCH(C560,'Sample Input'!$C$9:$P$9,1)+1),INDEX('Sample Input'!$C$9:$P$9,MATCH(C560,'Sample Input'!$C$9:$P$9,1)):INDEX('Sample Input'!$C$9:$P$9,MATCH(C560,'Sample Input'!$C$9:$P$9,1)+1)))</f>
        <v>0</v>
      </c>
      <c r="R560" s="50">
        <f>IF(INDEX('Sample Input'!$C$9:$P$9,MATCH(C560,'Sample Input'!$C$9:$P$9,1))&gt;=20,FORECAST(C560,INDEX('Sample Input'!$C$8:$P$8,MATCH(C560,'Sample Input'!$C$9:$P$9,1)-1):INDEX('Sample Input'!$C$8:$P$8,MATCH(C560,'Sample Input'!$C$9:$P$9,1)),INDEX('Sample Input'!$C$9:$P$9,MATCH(C560,'Sample Input'!$C$9:$P$9,1)-1):INDEX('Sample Input'!$C$9:$P$9,MATCH(C560,'Sample Input'!$C$9:$P$9,1))),FORECAST(C560,INDEX('Sample Input'!$C$8:$P$8,MATCH(C560,'Sample Input'!$C$9:$P$9,1)):INDEX('Sample Input'!$C$8:$P$8,MATCH(C560,'Sample Input'!$C$9:$P$9,1)+1),INDEX('Sample Input'!$C$9:$P$9,MATCH(C560,'Sample Input'!$C$9:$P$9,1)):INDEX('Sample Input'!$C$9:$P$9,MATCH(C560,'Sample Input'!$C$9:$P$9,1)+1)))</f>
        <v>0</v>
      </c>
      <c r="T560" s="32">
        <f t="shared" si="186"/>
        <v>78.577754376482886</v>
      </c>
      <c r="U560" s="33">
        <f t="shared" si="187"/>
        <v>0</v>
      </c>
      <c r="V560" s="33">
        <f t="shared" si="188"/>
        <v>0</v>
      </c>
      <c r="W560" s="34">
        <f t="shared" si="189"/>
        <v>0.51514731445312512</v>
      </c>
      <c r="X560" s="34">
        <f t="shared" si="190"/>
        <v>0.54199218750000011</v>
      </c>
      <c r="Y560" s="34">
        <f t="shared" si="191"/>
        <v>0.59014819335937518</v>
      </c>
      <c r="Z560" s="35">
        <f t="shared" si="192"/>
        <v>138</v>
      </c>
      <c r="AA560" s="35">
        <f t="shared" si="193"/>
        <v>138</v>
      </c>
      <c r="AB560" s="35">
        <f t="shared" si="194"/>
        <v>138</v>
      </c>
      <c r="AC560" s="35">
        <f t="shared" si="195"/>
        <v>194</v>
      </c>
      <c r="AD560" s="35">
        <f t="shared" si="196"/>
        <v>194</v>
      </c>
      <c r="AE560" s="36">
        <f t="shared" si="197"/>
        <v>194</v>
      </c>
    </row>
    <row r="561" spans="1:31" x14ac:dyDescent="0.25">
      <c r="A561" s="56">
        <v>556</v>
      </c>
      <c r="C561" s="32">
        <f t="shared" si="176"/>
        <v>78.634523750484391</v>
      </c>
      <c r="D561" s="33">
        <f>IF(INDEX('Sample Input'!$C$9:$P$9,MATCH(C561,'Sample Input'!$C$9:$P$9,1))&gt;=20,FORECAST(C561,INDEX('Sample Input'!$C$10:$P$10,MATCH(C561,'Sample Input'!$C$9:$P$9,1)-1):INDEX('Sample Input'!$C$10:$P$10,MATCH(C561,'Sample Input'!$C$9:$P$9,1)),INDEX('Sample Input'!$C$9:$P$9,MATCH(C561,'Sample Input'!$C$9:$P$9,1)-1):INDEX('Sample Input'!$C$9:$P$9,MATCH(C561,'Sample Input'!$C$9:$P$9,1))),FORECAST(C561,INDEX('Sample Input'!$C$10:$P$10,MATCH(C561,'Sample Input'!$C$9:$P$9,1)):INDEX('Sample Input'!$C$10:$P$10,MATCH(C561,'Sample Input'!$C$9:$P$9,1)+1),INDEX('Sample Input'!$C$9:$P$9,MATCH(C561,'Sample Input'!$C$9:$P$9,1)):INDEX('Sample Input'!$C$9:$P$9,MATCH(C561,'Sample Input'!$C$9:$P$9,1)+1)))</f>
        <v>0</v>
      </c>
      <c r="E561" s="33">
        <f>IF(INDEX('Sample Input'!$C$9:$P$9,MATCH(C561,'Sample Input'!$C$9:$P$9,1))&gt;=20,FORECAST(C561,INDEX('Sample Input'!$C$11:$P$11,MATCH(C561,'Sample Input'!$C$9:$P$9,1)-1):INDEX('Sample Input'!$C$11:$P$11,MATCH(C561,'Sample Input'!$C$9:$P$9,1)),INDEX('Sample Input'!$C$9:$P$9,MATCH(C561,'Sample Input'!$C$9:$P$9,1)-1):INDEX('Sample Input'!$C$9:$P$9,MATCH(C561,'Sample Input'!$C$9:$P$9,1))),FORECAST(C561,INDEX('Sample Input'!$C$11:$P$11,MATCH(C561,'Sample Input'!$C$9:$P$9,1)):INDEX('Sample Input'!$C$11:$P$11,MATCH(C561,'Sample Input'!$C$9:$P$9,1)+1),INDEX('Sample Input'!$C$9:$P$9,MATCH(C561,'Sample Input'!$C$9:$P$9,1)):INDEX('Sample Input'!$C$9:$P$9,MATCH(C561,'Sample Input'!$C$9:$P$9,1)+1)))</f>
        <v>0</v>
      </c>
      <c r="F561" s="34">
        <f t="shared" si="177"/>
        <v>0.51607550781249989</v>
      </c>
      <c r="G561" s="34">
        <f t="shared" si="178"/>
        <v>0.54296874999999989</v>
      </c>
      <c r="H561" s="34">
        <f t="shared" si="179"/>
        <v>0.59121152343749994</v>
      </c>
      <c r="I561" s="35">
        <f t="shared" si="180"/>
        <v>138</v>
      </c>
      <c r="J561" s="35">
        <f t="shared" si="181"/>
        <v>138</v>
      </c>
      <c r="K561" s="35">
        <f t="shared" si="182"/>
        <v>138</v>
      </c>
      <c r="L561" s="35">
        <f t="shared" si="183"/>
        <v>195</v>
      </c>
      <c r="M561" s="35">
        <f t="shared" si="184"/>
        <v>195</v>
      </c>
      <c r="N561" s="36">
        <f t="shared" si="185"/>
        <v>195</v>
      </c>
      <c r="P561" s="48">
        <f>IF(INDEX('Sample Input'!$C$6:$P$6,MATCH(C561,'Sample Input'!$C$9:$P$9,1))&gt;='Sample Input'!$O$9,FORECAST(C561,INDEX('Sample Input'!$C$6:$P$6,MATCH(C561,'Sample Input'!$C$9:$P$9,1)-1):INDEX('Sample Input'!$C$6:$P$6,MATCH(C561,'Sample Input'!$C$9:$P$9,1)),INDEX('Sample Input'!$C$9:$P$9,MATCH(C561,'Sample Input'!$C$9:$P$9,1)-1):INDEX('Sample Input'!$C$9:$P$9,MATCH(C561,'Sample Input'!$C$9:$P$9,1))),FORECAST(C561,INDEX('Sample Input'!$C$6:$P$6,MATCH(C561,'Sample Input'!$C$9:$P$9,1)):INDEX('Sample Input'!$C$6:$P$6,MATCH(C561,'Sample Input'!$C$9:$P$9,1)+1),INDEX('Sample Input'!$C$9:$P$9,MATCH(C561,'Sample Input'!$C$9:$P$9,1)):INDEX('Sample Input'!$C$9:$P$9,MATCH(C561,'Sample Input'!$C$9:$P$9,1)+1)))</f>
        <v>78.634523750484391</v>
      </c>
      <c r="Q561" s="49">
        <f>IF(INDEX('Sample Input'!$C$9:$P$9,MATCH(C561,'Sample Input'!$C$9:$P$9,1))&gt;=20,FORECAST(C561,INDEX('Sample Input'!$C$7:$P$7,MATCH(C561,'Sample Input'!$C$9:$P$9,1)-1):INDEX('Sample Input'!$C$7:$P$7,MATCH(C561,'Sample Input'!$C$9:$P$9,1)),INDEX('Sample Input'!$C$9:$P$9,MATCH(C561,'Sample Input'!$C$9:$P$9,1)-1):INDEX('Sample Input'!$C$9:$P$9,MATCH(C561,'Sample Input'!$C$9:$P$9,1))),FORECAST(C561,INDEX('Sample Input'!$C$7:$P$7,MATCH(C561,'Sample Input'!$C$9:$P$9,1)):INDEX('Sample Input'!$C$7:$P$7,MATCH(C561,'Sample Input'!$C$9:$P$9,1)+1),INDEX('Sample Input'!$C$9:$P$9,MATCH(C561,'Sample Input'!$C$9:$P$9,1)):INDEX('Sample Input'!$C$9:$P$9,MATCH(C561,'Sample Input'!$C$9:$P$9,1)+1)))</f>
        <v>0</v>
      </c>
      <c r="R561" s="50">
        <f>IF(INDEX('Sample Input'!$C$9:$P$9,MATCH(C561,'Sample Input'!$C$9:$P$9,1))&gt;=20,FORECAST(C561,INDEX('Sample Input'!$C$8:$P$8,MATCH(C561,'Sample Input'!$C$9:$P$9,1)-1):INDEX('Sample Input'!$C$8:$P$8,MATCH(C561,'Sample Input'!$C$9:$P$9,1)),INDEX('Sample Input'!$C$9:$P$9,MATCH(C561,'Sample Input'!$C$9:$P$9,1)-1):INDEX('Sample Input'!$C$9:$P$9,MATCH(C561,'Sample Input'!$C$9:$P$9,1))),FORECAST(C561,INDEX('Sample Input'!$C$8:$P$8,MATCH(C561,'Sample Input'!$C$9:$P$9,1)):INDEX('Sample Input'!$C$8:$P$8,MATCH(C561,'Sample Input'!$C$9:$P$9,1)+1),INDEX('Sample Input'!$C$9:$P$9,MATCH(C561,'Sample Input'!$C$9:$P$9,1)):INDEX('Sample Input'!$C$9:$P$9,MATCH(C561,'Sample Input'!$C$9:$P$9,1)+1)))</f>
        <v>0</v>
      </c>
      <c r="T561" s="32">
        <f t="shared" si="186"/>
        <v>78.634523750484391</v>
      </c>
      <c r="U561" s="33">
        <f t="shared" si="187"/>
        <v>0</v>
      </c>
      <c r="V561" s="33">
        <f t="shared" si="188"/>
        <v>0</v>
      </c>
      <c r="W561" s="34">
        <f t="shared" si="189"/>
        <v>0.51607550781249989</v>
      </c>
      <c r="X561" s="34">
        <f t="shared" si="190"/>
        <v>0.54296874999999989</v>
      </c>
      <c r="Y561" s="34">
        <f t="shared" si="191"/>
        <v>0.59121152343749994</v>
      </c>
      <c r="Z561" s="35">
        <f t="shared" si="192"/>
        <v>138</v>
      </c>
      <c r="AA561" s="35">
        <f t="shared" si="193"/>
        <v>138</v>
      </c>
      <c r="AB561" s="35">
        <f t="shared" si="194"/>
        <v>138</v>
      </c>
      <c r="AC561" s="35">
        <f t="shared" si="195"/>
        <v>195</v>
      </c>
      <c r="AD561" s="35">
        <f t="shared" si="196"/>
        <v>195</v>
      </c>
      <c r="AE561" s="36">
        <f t="shared" si="197"/>
        <v>195</v>
      </c>
    </row>
    <row r="562" spans="1:31" x14ac:dyDescent="0.25">
      <c r="A562" s="56">
        <v>557</v>
      </c>
      <c r="C562" s="32">
        <f t="shared" si="176"/>
        <v>78.691225096435588</v>
      </c>
      <c r="D562" s="33">
        <f>IF(INDEX('Sample Input'!$C$9:$P$9,MATCH(C562,'Sample Input'!$C$9:$P$9,1))&gt;=20,FORECAST(C562,INDEX('Sample Input'!$C$10:$P$10,MATCH(C562,'Sample Input'!$C$9:$P$9,1)-1):INDEX('Sample Input'!$C$10:$P$10,MATCH(C562,'Sample Input'!$C$9:$P$9,1)),INDEX('Sample Input'!$C$9:$P$9,MATCH(C562,'Sample Input'!$C$9:$P$9,1)-1):INDEX('Sample Input'!$C$9:$P$9,MATCH(C562,'Sample Input'!$C$9:$P$9,1))),FORECAST(C562,INDEX('Sample Input'!$C$10:$P$10,MATCH(C562,'Sample Input'!$C$9:$P$9,1)):INDEX('Sample Input'!$C$10:$P$10,MATCH(C562,'Sample Input'!$C$9:$P$9,1)+1),INDEX('Sample Input'!$C$9:$P$9,MATCH(C562,'Sample Input'!$C$9:$P$9,1)):INDEX('Sample Input'!$C$9:$P$9,MATCH(C562,'Sample Input'!$C$9:$P$9,1)+1)))</f>
        <v>0</v>
      </c>
      <c r="E562" s="33">
        <f>IF(INDEX('Sample Input'!$C$9:$P$9,MATCH(C562,'Sample Input'!$C$9:$P$9,1))&gt;=20,FORECAST(C562,INDEX('Sample Input'!$C$11:$P$11,MATCH(C562,'Sample Input'!$C$9:$P$9,1)-1):INDEX('Sample Input'!$C$11:$P$11,MATCH(C562,'Sample Input'!$C$9:$P$9,1)),INDEX('Sample Input'!$C$9:$P$9,MATCH(C562,'Sample Input'!$C$9:$P$9,1)-1):INDEX('Sample Input'!$C$9:$P$9,MATCH(C562,'Sample Input'!$C$9:$P$9,1))),FORECAST(C562,INDEX('Sample Input'!$C$11:$P$11,MATCH(C562,'Sample Input'!$C$9:$P$9,1)):INDEX('Sample Input'!$C$11:$P$11,MATCH(C562,'Sample Input'!$C$9:$P$9,1)+1),INDEX('Sample Input'!$C$9:$P$9,MATCH(C562,'Sample Input'!$C$9:$P$9,1)):INDEX('Sample Input'!$C$9:$P$9,MATCH(C562,'Sample Input'!$C$9:$P$9,1)+1)))</f>
        <v>0</v>
      </c>
      <c r="F562" s="34">
        <f t="shared" si="177"/>
        <v>0.517003701171875</v>
      </c>
      <c r="G562" s="34">
        <f t="shared" si="178"/>
        <v>0.5439453125</v>
      </c>
      <c r="H562" s="34">
        <f t="shared" si="179"/>
        <v>0.59227485351562503</v>
      </c>
      <c r="I562" s="35">
        <f t="shared" si="180"/>
        <v>139</v>
      </c>
      <c r="J562" s="35">
        <f t="shared" si="181"/>
        <v>139</v>
      </c>
      <c r="K562" s="35">
        <f t="shared" si="182"/>
        <v>139</v>
      </c>
      <c r="L562" s="35">
        <f t="shared" si="183"/>
        <v>195</v>
      </c>
      <c r="M562" s="35">
        <f t="shared" si="184"/>
        <v>195</v>
      </c>
      <c r="N562" s="36">
        <f t="shared" si="185"/>
        <v>195</v>
      </c>
      <c r="P562" s="48">
        <f>IF(INDEX('Sample Input'!$C$6:$P$6,MATCH(C562,'Sample Input'!$C$9:$P$9,1))&gt;='Sample Input'!$O$9,FORECAST(C562,INDEX('Sample Input'!$C$6:$P$6,MATCH(C562,'Sample Input'!$C$9:$P$9,1)-1):INDEX('Sample Input'!$C$6:$P$6,MATCH(C562,'Sample Input'!$C$9:$P$9,1)),INDEX('Sample Input'!$C$9:$P$9,MATCH(C562,'Sample Input'!$C$9:$P$9,1)-1):INDEX('Sample Input'!$C$9:$P$9,MATCH(C562,'Sample Input'!$C$9:$P$9,1))),FORECAST(C562,INDEX('Sample Input'!$C$6:$P$6,MATCH(C562,'Sample Input'!$C$9:$P$9,1)):INDEX('Sample Input'!$C$6:$P$6,MATCH(C562,'Sample Input'!$C$9:$P$9,1)+1),INDEX('Sample Input'!$C$9:$P$9,MATCH(C562,'Sample Input'!$C$9:$P$9,1)):INDEX('Sample Input'!$C$9:$P$9,MATCH(C562,'Sample Input'!$C$9:$P$9,1)+1)))</f>
        <v>78.691225096435588</v>
      </c>
      <c r="Q562" s="49">
        <f>IF(INDEX('Sample Input'!$C$9:$P$9,MATCH(C562,'Sample Input'!$C$9:$P$9,1))&gt;=20,FORECAST(C562,INDEX('Sample Input'!$C$7:$P$7,MATCH(C562,'Sample Input'!$C$9:$P$9,1)-1):INDEX('Sample Input'!$C$7:$P$7,MATCH(C562,'Sample Input'!$C$9:$P$9,1)),INDEX('Sample Input'!$C$9:$P$9,MATCH(C562,'Sample Input'!$C$9:$P$9,1)-1):INDEX('Sample Input'!$C$9:$P$9,MATCH(C562,'Sample Input'!$C$9:$P$9,1))),FORECAST(C562,INDEX('Sample Input'!$C$7:$P$7,MATCH(C562,'Sample Input'!$C$9:$P$9,1)):INDEX('Sample Input'!$C$7:$P$7,MATCH(C562,'Sample Input'!$C$9:$P$9,1)+1),INDEX('Sample Input'!$C$9:$P$9,MATCH(C562,'Sample Input'!$C$9:$P$9,1)):INDEX('Sample Input'!$C$9:$P$9,MATCH(C562,'Sample Input'!$C$9:$P$9,1)+1)))</f>
        <v>0</v>
      </c>
      <c r="R562" s="50">
        <f>IF(INDEX('Sample Input'!$C$9:$P$9,MATCH(C562,'Sample Input'!$C$9:$P$9,1))&gt;=20,FORECAST(C562,INDEX('Sample Input'!$C$8:$P$8,MATCH(C562,'Sample Input'!$C$9:$P$9,1)-1):INDEX('Sample Input'!$C$8:$P$8,MATCH(C562,'Sample Input'!$C$9:$P$9,1)),INDEX('Sample Input'!$C$9:$P$9,MATCH(C562,'Sample Input'!$C$9:$P$9,1)-1):INDEX('Sample Input'!$C$9:$P$9,MATCH(C562,'Sample Input'!$C$9:$P$9,1))),FORECAST(C562,INDEX('Sample Input'!$C$8:$P$8,MATCH(C562,'Sample Input'!$C$9:$P$9,1)):INDEX('Sample Input'!$C$8:$P$8,MATCH(C562,'Sample Input'!$C$9:$P$9,1)+1),INDEX('Sample Input'!$C$9:$P$9,MATCH(C562,'Sample Input'!$C$9:$P$9,1)):INDEX('Sample Input'!$C$9:$P$9,MATCH(C562,'Sample Input'!$C$9:$P$9,1)+1)))</f>
        <v>0</v>
      </c>
      <c r="T562" s="32">
        <f t="shared" si="186"/>
        <v>78.691225096435588</v>
      </c>
      <c r="U562" s="33">
        <f t="shared" si="187"/>
        <v>0</v>
      </c>
      <c r="V562" s="33">
        <f t="shared" si="188"/>
        <v>0</v>
      </c>
      <c r="W562" s="34">
        <f t="shared" si="189"/>
        <v>0.517003701171875</v>
      </c>
      <c r="X562" s="34">
        <f t="shared" si="190"/>
        <v>0.5439453125</v>
      </c>
      <c r="Y562" s="34">
        <f t="shared" si="191"/>
        <v>0.59227485351562503</v>
      </c>
      <c r="Z562" s="35">
        <f t="shared" si="192"/>
        <v>139</v>
      </c>
      <c r="AA562" s="35">
        <f t="shared" si="193"/>
        <v>139</v>
      </c>
      <c r="AB562" s="35">
        <f t="shared" si="194"/>
        <v>139</v>
      </c>
      <c r="AC562" s="35">
        <f t="shared" si="195"/>
        <v>195</v>
      </c>
      <c r="AD562" s="35">
        <f t="shared" si="196"/>
        <v>195</v>
      </c>
      <c r="AE562" s="36">
        <f t="shared" si="197"/>
        <v>195</v>
      </c>
    </row>
    <row r="563" spans="1:31" x14ac:dyDescent="0.25">
      <c r="A563" s="56">
        <v>558</v>
      </c>
      <c r="C563" s="32">
        <f t="shared" si="176"/>
        <v>78.747858617769808</v>
      </c>
      <c r="D563" s="33">
        <f>IF(INDEX('Sample Input'!$C$9:$P$9,MATCH(C563,'Sample Input'!$C$9:$P$9,1))&gt;=20,FORECAST(C563,INDEX('Sample Input'!$C$10:$P$10,MATCH(C563,'Sample Input'!$C$9:$P$9,1)-1):INDEX('Sample Input'!$C$10:$P$10,MATCH(C563,'Sample Input'!$C$9:$P$9,1)),INDEX('Sample Input'!$C$9:$P$9,MATCH(C563,'Sample Input'!$C$9:$P$9,1)-1):INDEX('Sample Input'!$C$9:$P$9,MATCH(C563,'Sample Input'!$C$9:$P$9,1))),FORECAST(C563,INDEX('Sample Input'!$C$10:$P$10,MATCH(C563,'Sample Input'!$C$9:$P$9,1)):INDEX('Sample Input'!$C$10:$P$10,MATCH(C563,'Sample Input'!$C$9:$P$9,1)+1),INDEX('Sample Input'!$C$9:$P$9,MATCH(C563,'Sample Input'!$C$9:$P$9,1)):INDEX('Sample Input'!$C$9:$P$9,MATCH(C563,'Sample Input'!$C$9:$P$9,1)+1)))</f>
        <v>0</v>
      </c>
      <c r="E563" s="33">
        <f>IF(INDEX('Sample Input'!$C$9:$P$9,MATCH(C563,'Sample Input'!$C$9:$P$9,1))&gt;=20,FORECAST(C563,INDEX('Sample Input'!$C$11:$P$11,MATCH(C563,'Sample Input'!$C$9:$P$9,1)-1):INDEX('Sample Input'!$C$11:$P$11,MATCH(C563,'Sample Input'!$C$9:$P$9,1)),INDEX('Sample Input'!$C$9:$P$9,MATCH(C563,'Sample Input'!$C$9:$P$9,1)-1):INDEX('Sample Input'!$C$9:$P$9,MATCH(C563,'Sample Input'!$C$9:$P$9,1))),FORECAST(C563,INDEX('Sample Input'!$C$11:$P$11,MATCH(C563,'Sample Input'!$C$9:$P$9,1)):INDEX('Sample Input'!$C$11:$P$11,MATCH(C563,'Sample Input'!$C$9:$P$9,1)+1),INDEX('Sample Input'!$C$9:$P$9,MATCH(C563,'Sample Input'!$C$9:$P$9,1)):INDEX('Sample Input'!$C$9:$P$9,MATCH(C563,'Sample Input'!$C$9:$P$9,1)+1)))</f>
        <v>0</v>
      </c>
      <c r="F563" s="34">
        <f t="shared" si="177"/>
        <v>0.51793189453124999</v>
      </c>
      <c r="G563" s="34">
        <f t="shared" si="178"/>
        <v>0.544921875</v>
      </c>
      <c r="H563" s="34">
        <f t="shared" si="179"/>
        <v>0.59333818359375001</v>
      </c>
      <c r="I563" s="35">
        <f t="shared" si="180"/>
        <v>139</v>
      </c>
      <c r="J563" s="35">
        <f t="shared" si="181"/>
        <v>139</v>
      </c>
      <c r="K563" s="35">
        <f t="shared" si="182"/>
        <v>139</v>
      </c>
      <c r="L563" s="35">
        <f t="shared" si="183"/>
        <v>195</v>
      </c>
      <c r="M563" s="35">
        <f t="shared" si="184"/>
        <v>195</v>
      </c>
      <c r="N563" s="36">
        <f t="shared" si="185"/>
        <v>195</v>
      </c>
      <c r="P563" s="48">
        <f>IF(INDEX('Sample Input'!$C$6:$P$6,MATCH(C563,'Sample Input'!$C$9:$P$9,1))&gt;='Sample Input'!$O$9,FORECAST(C563,INDEX('Sample Input'!$C$6:$P$6,MATCH(C563,'Sample Input'!$C$9:$P$9,1)-1):INDEX('Sample Input'!$C$6:$P$6,MATCH(C563,'Sample Input'!$C$9:$P$9,1)),INDEX('Sample Input'!$C$9:$P$9,MATCH(C563,'Sample Input'!$C$9:$P$9,1)-1):INDEX('Sample Input'!$C$9:$P$9,MATCH(C563,'Sample Input'!$C$9:$P$9,1))),FORECAST(C563,INDEX('Sample Input'!$C$6:$P$6,MATCH(C563,'Sample Input'!$C$9:$P$9,1)):INDEX('Sample Input'!$C$6:$P$6,MATCH(C563,'Sample Input'!$C$9:$P$9,1)+1),INDEX('Sample Input'!$C$9:$P$9,MATCH(C563,'Sample Input'!$C$9:$P$9,1)):INDEX('Sample Input'!$C$9:$P$9,MATCH(C563,'Sample Input'!$C$9:$P$9,1)+1)))</f>
        <v>78.747858617769808</v>
      </c>
      <c r="Q563" s="49">
        <f>IF(INDEX('Sample Input'!$C$9:$P$9,MATCH(C563,'Sample Input'!$C$9:$P$9,1))&gt;=20,FORECAST(C563,INDEX('Sample Input'!$C$7:$P$7,MATCH(C563,'Sample Input'!$C$9:$P$9,1)-1):INDEX('Sample Input'!$C$7:$P$7,MATCH(C563,'Sample Input'!$C$9:$P$9,1)),INDEX('Sample Input'!$C$9:$P$9,MATCH(C563,'Sample Input'!$C$9:$P$9,1)-1):INDEX('Sample Input'!$C$9:$P$9,MATCH(C563,'Sample Input'!$C$9:$P$9,1))),FORECAST(C563,INDEX('Sample Input'!$C$7:$P$7,MATCH(C563,'Sample Input'!$C$9:$P$9,1)):INDEX('Sample Input'!$C$7:$P$7,MATCH(C563,'Sample Input'!$C$9:$P$9,1)+1),INDEX('Sample Input'!$C$9:$P$9,MATCH(C563,'Sample Input'!$C$9:$P$9,1)):INDEX('Sample Input'!$C$9:$P$9,MATCH(C563,'Sample Input'!$C$9:$P$9,1)+1)))</f>
        <v>0</v>
      </c>
      <c r="R563" s="50">
        <f>IF(INDEX('Sample Input'!$C$9:$P$9,MATCH(C563,'Sample Input'!$C$9:$P$9,1))&gt;=20,FORECAST(C563,INDEX('Sample Input'!$C$8:$P$8,MATCH(C563,'Sample Input'!$C$9:$P$9,1)-1):INDEX('Sample Input'!$C$8:$P$8,MATCH(C563,'Sample Input'!$C$9:$P$9,1)),INDEX('Sample Input'!$C$9:$P$9,MATCH(C563,'Sample Input'!$C$9:$P$9,1)-1):INDEX('Sample Input'!$C$9:$P$9,MATCH(C563,'Sample Input'!$C$9:$P$9,1))),FORECAST(C563,INDEX('Sample Input'!$C$8:$P$8,MATCH(C563,'Sample Input'!$C$9:$P$9,1)):INDEX('Sample Input'!$C$8:$P$8,MATCH(C563,'Sample Input'!$C$9:$P$9,1)+1),INDEX('Sample Input'!$C$9:$P$9,MATCH(C563,'Sample Input'!$C$9:$P$9,1)):INDEX('Sample Input'!$C$9:$P$9,MATCH(C563,'Sample Input'!$C$9:$P$9,1)+1)))</f>
        <v>0</v>
      </c>
      <c r="T563" s="32">
        <f t="shared" si="186"/>
        <v>78.747858617769808</v>
      </c>
      <c r="U563" s="33">
        <f t="shared" si="187"/>
        <v>0</v>
      </c>
      <c r="V563" s="33">
        <f t="shared" si="188"/>
        <v>0</v>
      </c>
      <c r="W563" s="34">
        <f t="shared" si="189"/>
        <v>0.51793189453124999</v>
      </c>
      <c r="X563" s="34">
        <f t="shared" si="190"/>
        <v>0.544921875</v>
      </c>
      <c r="Y563" s="34">
        <f t="shared" si="191"/>
        <v>0.59333818359375001</v>
      </c>
      <c r="Z563" s="35">
        <f t="shared" si="192"/>
        <v>139</v>
      </c>
      <c r="AA563" s="35">
        <f t="shared" si="193"/>
        <v>139</v>
      </c>
      <c r="AB563" s="35">
        <f t="shared" si="194"/>
        <v>139</v>
      </c>
      <c r="AC563" s="35">
        <f t="shared" si="195"/>
        <v>195</v>
      </c>
      <c r="AD563" s="35">
        <f t="shared" si="196"/>
        <v>195</v>
      </c>
      <c r="AE563" s="36">
        <f t="shared" si="197"/>
        <v>195</v>
      </c>
    </row>
    <row r="564" spans="1:31" x14ac:dyDescent="0.25">
      <c r="A564" s="56">
        <v>559</v>
      </c>
      <c r="C564" s="32">
        <f t="shared" si="176"/>
        <v>78.804424516948828</v>
      </c>
      <c r="D564" s="33">
        <f>IF(INDEX('Sample Input'!$C$9:$P$9,MATCH(C564,'Sample Input'!$C$9:$P$9,1))&gt;=20,FORECAST(C564,INDEX('Sample Input'!$C$10:$P$10,MATCH(C564,'Sample Input'!$C$9:$P$9,1)-1):INDEX('Sample Input'!$C$10:$P$10,MATCH(C564,'Sample Input'!$C$9:$P$9,1)),INDEX('Sample Input'!$C$9:$P$9,MATCH(C564,'Sample Input'!$C$9:$P$9,1)-1):INDEX('Sample Input'!$C$9:$P$9,MATCH(C564,'Sample Input'!$C$9:$P$9,1))),FORECAST(C564,INDEX('Sample Input'!$C$10:$P$10,MATCH(C564,'Sample Input'!$C$9:$P$9,1)):INDEX('Sample Input'!$C$10:$P$10,MATCH(C564,'Sample Input'!$C$9:$P$9,1)+1),INDEX('Sample Input'!$C$9:$P$9,MATCH(C564,'Sample Input'!$C$9:$P$9,1)):INDEX('Sample Input'!$C$9:$P$9,MATCH(C564,'Sample Input'!$C$9:$P$9,1)+1)))</f>
        <v>0</v>
      </c>
      <c r="E564" s="33">
        <f>IF(INDEX('Sample Input'!$C$9:$P$9,MATCH(C564,'Sample Input'!$C$9:$P$9,1))&gt;=20,FORECAST(C564,INDEX('Sample Input'!$C$11:$P$11,MATCH(C564,'Sample Input'!$C$9:$P$9,1)-1):INDEX('Sample Input'!$C$11:$P$11,MATCH(C564,'Sample Input'!$C$9:$P$9,1)),INDEX('Sample Input'!$C$9:$P$9,MATCH(C564,'Sample Input'!$C$9:$P$9,1)-1):INDEX('Sample Input'!$C$9:$P$9,MATCH(C564,'Sample Input'!$C$9:$P$9,1))),FORECAST(C564,INDEX('Sample Input'!$C$11:$P$11,MATCH(C564,'Sample Input'!$C$9:$P$9,1)):INDEX('Sample Input'!$C$11:$P$11,MATCH(C564,'Sample Input'!$C$9:$P$9,1)+1),INDEX('Sample Input'!$C$9:$P$9,MATCH(C564,'Sample Input'!$C$9:$P$9,1)):INDEX('Sample Input'!$C$9:$P$9,MATCH(C564,'Sample Input'!$C$9:$P$9,1)+1)))</f>
        <v>0</v>
      </c>
      <c r="F564" s="34">
        <f t="shared" si="177"/>
        <v>0.51886008789062488</v>
      </c>
      <c r="G564" s="34">
        <f t="shared" si="178"/>
        <v>0.54589843749999989</v>
      </c>
      <c r="H564" s="34">
        <f t="shared" si="179"/>
        <v>0.59440151367187488</v>
      </c>
      <c r="I564" s="35">
        <f t="shared" si="180"/>
        <v>139</v>
      </c>
      <c r="J564" s="35">
        <f t="shared" si="181"/>
        <v>139</v>
      </c>
      <c r="K564" s="35">
        <f t="shared" si="182"/>
        <v>139</v>
      </c>
      <c r="L564" s="35">
        <f t="shared" si="183"/>
        <v>195</v>
      </c>
      <c r="M564" s="35">
        <f t="shared" si="184"/>
        <v>195</v>
      </c>
      <c r="N564" s="36">
        <f t="shared" si="185"/>
        <v>195</v>
      </c>
      <c r="P564" s="48">
        <f>IF(INDEX('Sample Input'!$C$6:$P$6,MATCH(C564,'Sample Input'!$C$9:$P$9,1))&gt;='Sample Input'!$O$9,FORECAST(C564,INDEX('Sample Input'!$C$6:$P$6,MATCH(C564,'Sample Input'!$C$9:$P$9,1)-1):INDEX('Sample Input'!$C$6:$P$6,MATCH(C564,'Sample Input'!$C$9:$P$9,1)),INDEX('Sample Input'!$C$9:$P$9,MATCH(C564,'Sample Input'!$C$9:$P$9,1)-1):INDEX('Sample Input'!$C$9:$P$9,MATCH(C564,'Sample Input'!$C$9:$P$9,1))),FORECAST(C564,INDEX('Sample Input'!$C$6:$P$6,MATCH(C564,'Sample Input'!$C$9:$P$9,1)):INDEX('Sample Input'!$C$6:$P$6,MATCH(C564,'Sample Input'!$C$9:$P$9,1)+1),INDEX('Sample Input'!$C$9:$P$9,MATCH(C564,'Sample Input'!$C$9:$P$9,1)):INDEX('Sample Input'!$C$9:$P$9,MATCH(C564,'Sample Input'!$C$9:$P$9,1)+1)))</f>
        <v>78.804424516948828</v>
      </c>
      <c r="Q564" s="49">
        <f>IF(INDEX('Sample Input'!$C$9:$P$9,MATCH(C564,'Sample Input'!$C$9:$P$9,1))&gt;=20,FORECAST(C564,INDEX('Sample Input'!$C$7:$P$7,MATCH(C564,'Sample Input'!$C$9:$P$9,1)-1):INDEX('Sample Input'!$C$7:$P$7,MATCH(C564,'Sample Input'!$C$9:$P$9,1)),INDEX('Sample Input'!$C$9:$P$9,MATCH(C564,'Sample Input'!$C$9:$P$9,1)-1):INDEX('Sample Input'!$C$9:$P$9,MATCH(C564,'Sample Input'!$C$9:$P$9,1))),FORECAST(C564,INDEX('Sample Input'!$C$7:$P$7,MATCH(C564,'Sample Input'!$C$9:$P$9,1)):INDEX('Sample Input'!$C$7:$P$7,MATCH(C564,'Sample Input'!$C$9:$P$9,1)+1),INDEX('Sample Input'!$C$9:$P$9,MATCH(C564,'Sample Input'!$C$9:$P$9,1)):INDEX('Sample Input'!$C$9:$P$9,MATCH(C564,'Sample Input'!$C$9:$P$9,1)+1)))</f>
        <v>0</v>
      </c>
      <c r="R564" s="50">
        <f>IF(INDEX('Sample Input'!$C$9:$P$9,MATCH(C564,'Sample Input'!$C$9:$P$9,1))&gt;=20,FORECAST(C564,INDEX('Sample Input'!$C$8:$P$8,MATCH(C564,'Sample Input'!$C$9:$P$9,1)-1):INDEX('Sample Input'!$C$8:$P$8,MATCH(C564,'Sample Input'!$C$9:$P$9,1)),INDEX('Sample Input'!$C$9:$P$9,MATCH(C564,'Sample Input'!$C$9:$P$9,1)-1):INDEX('Sample Input'!$C$9:$P$9,MATCH(C564,'Sample Input'!$C$9:$P$9,1))),FORECAST(C564,INDEX('Sample Input'!$C$8:$P$8,MATCH(C564,'Sample Input'!$C$9:$P$9,1)):INDEX('Sample Input'!$C$8:$P$8,MATCH(C564,'Sample Input'!$C$9:$P$9,1)+1),INDEX('Sample Input'!$C$9:$P$9,MATCH(C564,'Sample Input'!$C$9:$P$9,1)):INDEX('Sample Input'!$C$9:$P$9,MATCH(C564,'Sample Input'!$C$9:$P$9,1)+1)))</f>
        <v>0</v>
      </c>
      <c r="T564" s="32">
        <f t="shared" si="186"/>
        <v>78.804424516948828</v>
      </c>
      <c r="U564" s="33">
        <f t="shared" si="187"/>
        <v>0</v>
      </c>
      <c r="V564" s="33">
        <f t="shared" si="188"/>
        <v>0</v>
      </c>
      <c r="W564" s="34">
        <f t="shared" si="189"/>
        <v>0.51886008789062488</v>
      </c>
      <c r="X564" s="34">
        <f t="shared" si="190"/>
        <v>0.54589843749999989</v>
      </c>
      <c r="Y564" s="34">
        <f t="shared" si="191"/>
        <v>0.59440151367187488</v>
      </c>
      <c r="Z564" s="35">
        <f t="shared" si="192"/>
        <v>139</v>
      </c>
      <c r="AA564" s="35">
        <f t="shared" si="193"/>
        <v>139</v>
      </c>
      <c r="AB564" s="35">
        <f t="shared" si="194"/>
        <v>139</v>
      </c>
      <c r="AC564" s="35">
        <f t="shared" si="195"/>
        <v>195</v>
      </c>
      <c r="AD564" s="35">
        <f t="shared" si="196"/>
        <v>195</v>
      </c>
      <c r="AE564" s="36">
        <f t="shared" si="197"/>
        <v>195</v>
      </c>
    </row>
    <row r="565" spans="1:31" x14ac:dyDescent="0.25">
      <c r="A565" s="56">
        <v>560</v>
      </c>
      <c r="C565" s="32">
        <f t="shared" si="176"/>
        <v>78.860922995469096</v>
      </c>
      <c r="D565" s="33">
        <f>IF(INDEX('Sample Input'!$C$9:$P$9,MATCH(C565,'Sample Input'!$C$9:$P$9,1))&gt;=20,FORECAST(C565,INDEX('Sample Input'!$C$10:$P$10,MATCH(C565,'Sample Input'!$C$9:$P$9,1)-1):INDEX('Sample Input'!$C$10:$P$10,MATCH(C565,'Sample Input'!$C$9:$P$9,1)),INDEX('Sample Input'!$C$9:$P$9,MATCH(C565,'Sample Input'!$C$9:$P$9,1)-1):INDEX('Sample Input'!$C$9:$P$9,MATCH(C565,'Sample Input'!$C$9:$P$9,1))),FORECAST(C565,INDEX('Sample Input'!$C$10:$P$10,MATCH(C565,'Sample Input'!$C$9:$P$9,1)):INDEX('Sample Input'!$C$10:$P$10,MATCH(C565,'Sample Input'!$C$9:$P$9,1)+1),INDEX('Sample Input'!$C$9:$P$9,MATCH(C565,'Sample Input'!$C$9:$P$9,1)):INDEX('Sample Input'!$C$9:$P$9,MATCH(C565,'Sample Input'!$C$9:$P$9,1)+1)))</f>
        <v>0</v>
      </c>
      <c r="E565" s="33">
        <f>IF(INDEX('Sample Input'!$C$9:$P$9,MATCH(C565,'Sample Input'!$C$9:$P$9,1))&gt;=20,FORECAST(C565,INDEX('Sample Input'!$C$11:$P$11,MATCH(C565,'Sample Input'!$C$9:$P$9,1)-1):INDEX('Sample Input'!$C$11:$P$11,MATCH(C565,'Sample Input'!$C$9:$P$9,1)),INDEX('Sample Input'!$C$9:$P$9,MATCH(C565,'Sample Input'!$C$9:$P$9,1)-1):INDEX('Sample Input'!$C$9:$P$9,MATCH(C565,'Sample Input'!$C$9:$P$9,1))),FORECAST(C565,INDEX('Sample Input'!$C$11:$P$11,MATCH(C565,'Sample Input'!$C$9:$P$9,1)):INDEX('Sample Input'!$C$11:$P$11,MATCH(C565,'Sample Input'!$C$9:$P$9,1)+1),INDEX('Sample Input'!$C$9:$P$9,MATCH(C565,'Sample Input'!$C$9:$P$9,1)):INDEX('Sample Input'!$C$9:$P$9,MATCH(C565,'Sample Input'!$C$9:$P$9,1)+1)))</f>
        <v>0</v>
      </c>
      <c r="F565" s="34">
        <f t="shared" si="177"/>
        <v>0.51978828124999998</v>
      </c>
      <c r="G565" s="34">
        <f t="shared" si="178"/>
        <v>0.546875</v>
      </c>
      <c r="H565" s="34">
        <f t="shared" si="179"/>
        <v>0.59546484375000008</v>
      </c>
      <c r="I565" s="35">
        <f t="shared" si="180"/>
        <v>139</v>
      </c>
      <c r="J565" s="35">
        <f t="shared" si="181"/>
        <v>139</v>
      </c>
      <c r="K565" s="35">
        <f t="shared" si="182"/>
        <v>139</v>
      </c>
      <c r="L565" s="35">
        <f t="shared" si="183"/>
        <v>195</v>
      </c>
      <c r="M565" s="35">
        <f t="shared" si="184"/>
        <v>195</v>
      </c>
      <c r="N565" s="36">
        <f t="shared" si="185"/>
        <v>195</v>
      </c>
      <c r="P565" s="48">
        <f>IF(INDEX('Sample Input'!$C$6:$P$6,MATCH(C565,'Sample Input'!$C$9:$P$9,1))&gt;='Sample Input'!$O$9,FORECAST(C565,INDEX('Sample Input'!$C$6:$P$6,MATCH(C565,'Sample Input'!$C$9:$P$9,1)-1):INDEX('Sample Input'!$C$6:$P$6,MATCH(C565,'Sample Input'!$C$9:$P$9,1)),INDEX('Sample Input'!$C$9:$P$9,MATCH(C565,'Sample Input'!$C$9:$P$9,1)-1):INDEX('Sample Input'!$C$9:$P$9,MATCH(C565,'Sample Input'!$C$9:$P$9,1))),FORECAST(C565,INDEX('Sample Input'!$C$6:$P$6,MATCH(C565,'Sample Input'!$C$9:$P$9,1)):INDEX('Sample Input'!$C$6:$P$6,MATCH(C565,'Sample Input'!$C$9:$P$9,1)+1),INDEX('Sample Input'!$C$9:$P$9,MATCH(C565,'Sample Input'!$C$9:$P$9,1)):INDEX('Sample Input'!$C$9:$P$9,MATCH(C565,'Sample Input'!$C$9:$P$9,1)+1)))</f>
        <v>78.860922995469096</v>
      </c>
      <c r="Q565" s="49">
        <f>IF(INDEX('Sample Input'!$C$9:$P$9,MATCH(C565,'Sample Input'!$C$9:$P$9,1))&gt;=20,FORECAST(C565,INDEX('Sample Input'!$C$7:$P$7,MATCH(C565,'Sample Input'!$C$9:$P$9,1)-1):INDEX('Sample Input'!$C$7:$P$7,MATCH(C565,'Sample Input'!$C$9:$P$9,1)),INDEX('Sample Input'!$C$9:$P$9,MATCH(C565,'Sample Input'!$C$9:$P$9,1)-1):INDEX('Sample Input'!$C$9:$P$9,MATCH(C565,'Sample Input'!$C$9:$P$9,1))),FORECAST(C565,INDEX('Sample Input'!$C$7:$P$7,MATCH(C565,'Sample Input'!$C$9:$P$9,1)):INDEX('Sample Input'!$C$7:$P$7,MATCH(C565,'Sample Input'!$C$9:$P$9,1)+1),INDEX('Sample Input'!$C$9:$P$9,MATCH(C565,'Sample Input'!$C$9:$P$9,1)):INDEX('Sample Input'!$C$9:$P$9,MATCH(C565,'Sample Input'!$C$9:$P$9,1)+1)))</f>
        <v>0</v>
      </c>
      <c r="R565" s="50">
        <f>IF(INDEX('Sample Input'!$C$9:$P$9,MATCH(C565,'Sample Input'!$C$9:$P$9,1))&gt;=20,FORECAST(C565,INDEX('Sample Input'!$C$8:$P$8,MATCH(C565,'Sample Input'!$C$9:$P$9,1)-1):INDEX('Sample Input'!$C$8:$P$8,MATCH(C565,'Sample Input'!$C$9:$P$9,1)),INDEX('Sample Input'!$C$9:$P$9,MATCH(C565,'Sample Input'!$C$9:$P$9,1)-1):INDEX('Sample Input'!$C$9:$P$9,MATCH(C565,'Sample Input'!$C$9:$P$9,1))),FORECAST(C565,INDEX('Sample Input'!$C$8:$P$8,MATCH(C565,'Sample Input'!$C$9:$P$9,1)):INDEX('Sample Input'!$C$8:$P$8,MATCH(C565,'Sample Input'!$C$9:$P$9,1)+1),INDEX('Sample Input'!$C$9:$P$9,MATCH(C565,'Sample Input'!$C$9:$P$9,1)):INDEX('Sample Input'!$C$9:$P$9,MATCH(C565,'Sample Input'!$C$9:$P$9,1)+1)))</f>
        <v>0</v>
      </c>
      <c r="T565" s="32">
        <f t="shared" si="186"/>
        <v>78.860922995469096</v>
      </c>
      <c r="U565" s="33">
        <f t="shared" si="187"/>
        <v>0</v>
      </c>
      <c r="V565" s="33">
        <f t="shared" si="188"/>
        <v>0</v>
      </c>
      <c r="W565" s="34">
        <f t="shared" si="189"/>
        <v>0.51978828124999998</v>
      </c>
      <c r="X565" s="34">
        <f t="shared" si="190"/>
        <v>0.546875</v>
      </c>
      <c r="Y565" s="34">
        <f t="shared" si="191"/>
        <v>0.59546484375000008</v>
      </c>
      <c r="Z565" s="35">
        <f t="shared" si="192"/>
        <v>139</v>
      </c>
      <c r="AA565" s="35">
        <f t="shared" si="193"/>
        <v>139</v>
      </c>
      <c r="AB565" s="35">
        <f t="shared" si="194"/>
        <v>139</v>
      </c>
      <c r="AC565" s="35">
        <f t="shared" si="195"/>
        <v>195</v>
      </c>
      <c r="AD565" s="35">
        <f t="shared" si="196"/>
        <v>195</v>
      </c>
      <c r="AE565" s="36">
        <f t="shared" si="197"/>
        <v>195</v>
      </c>
    </row>
    <row r="566" spans="1:31" x14ac:dyDescent="0.25">
      <c r="A566" s="56">
        <v>561</v>
      </c>
      <c r="C566" s="32">
        <f t="shared" si="176"/>
        <v>78.917354253868183</v>
      </c>
      <c r="D566" s="33">
        <f>IF(INDEX('Sample Input'!$C$9:$P$9,MATCH(C566,'Sample Input'!$C$9:$P$9,1))&gt;=20,FORECAST(C566,INDEX('Sample Input'!$C$10:$P$10,MATCH(C566,'Sample Input'!$C$9:$P$9,1)-1):INDEX('Sample Input'!$C$10:$P$10,MATCH(C566,'Sample Input'!$C$9:$P$9,1)),INDEX('Sample Input'!$C$9:$P$9,MATCH(C566,'Sample Input'!$C$9:$P$9,1)-1):INDEX('Sample Input'!$C$9:$P$9,MATCH(C566,'Sample Input'!$C$9:$P$9,1))),FORECAST(C566,INDEX('Sample Input'!$C$10:$P$10,MATCH(C566,'Sample Input'!$C$9:$P$9,1)):INDEX('Sample Input'!$C$10:$P$10,MATCH(C566,'Sample Input'!$C$9:$P$9,1)+1),INDEX('Sample Input'!$C$9:$P$9,MATCH(C566,'Sample Input'!$C$9:$P$9,1)):INDEX('Sample Input'!$C$9:$P$9,MATCH(C566,'Sample Input'!$C$9:$P$9,1)+1)))</f>
        <v>0</v>
      </c>
      <c r="E566" s="33">
        <f>IF(INDEX('Sample Input'!$C$9:$P$9,MATCH(C566,'Sample Input'!$C$9:$P$9,1))&gt;=20,FORECAST(C566,INDEX('Sample Input'!$C$11:$P$11,MATCH(C566,'Sample Input'!$C$9:$P$9,1)-1):INDEX('Sample Input'!$C$11:$P$11,MATCH(C566,'Sample Input'!$C$9:$P$9,1)),INDEX('Sample Input'!$C$9:$P$9,MATCH(C566,'Sample Input'!$C$9:$P$9,1)-1):INDEX('Sample Input'!$C$9:$P$9,MATCH(C566,'Sample Input'!$C$9:$P$9,1))),FORECAST(C566,INDEX('Sample Input'!$C$11:$P$11,MATCH(C566,'Sample Input'!$C$9:$P$9,1)):INDEX('Sample Input'!$C$11:$P$11,MATCH(C566,'Sample Input'!$C$9:$P$9,1)+1),INDEX('Sample Input'!$C$9:$P$9,MATCH(C566,'Sample Input'!$C$9:$P$9,1)):INDEX('Sample Input'!$C$9:$P$9,MATCH(C566,'Sample Input'!$C$9:$P$9,1)+1)))</f>
        <v>0</v>
      </c>
      <c r="F566" s="34">
        <f t="shared" si="177"/>
        <v>0.52071647460937509</v>
      </c>
      <c r="G566" s="34">
        <f t="shared" si="178"/>
        <v>0.54785156250000011</v>
      </c>
      <c r="H566" s="34">
        <f t="shared" si="179"/>
        <v>0.59652817382812517</v>
      </c>
      <c r="I566" s="35">
        <f t="shared" si="180"/>
        <v>140</v>
      </c>
      <c r="J566" s="35">
        <f t="shared" si="181"/>
        <v>140</v>
      </c>
      <c r="K566" s="35">
        <f t="shared" si="182"/>
        <v>140</v>
      </c>
      <c r="L566" s="35">
        <f t="shared" si="183"/>
        <v>195</v>
      </c>
      <c r="M566" s="35">
        <f t="shared" si="184"/>
        <v>195</v>
      </c>
      <c r="N566" s="36">
        <f t="shared" si="185"/>
        <v>195</v>
      </c>
      <c r="P566" s="48">
        <f>IF(INDEX('Sample Input'!$C$6:$P$6,MATCH(C566,'Sample Input'!$C$9:$P$9,1))&gt;='Sample Input'!$O$9,FORECAST(C566,INDEX('Sample Input'!$C$6:$P$6,MATCH(C566,'Sample Input'!$C$9:$P$9,1)-1):INDEX('Sample Input'!$C$6:$P$6,MATCH(C566,'Sample Input'!$C$9:$P$9,1)),INDEX('Sample Input'!$C$9:$P$9,MATCH(C566,'Sample Input'!$C$9:$P$9,1)-1):INDEX('Sample Input'!$C$9:$P$9,MATCH(C566,'Sample Input'!$C$9:$P$9,1))),FORECAST(C566,INDEX('Sample Input'!$C$6:$P$6,MATCH(C566,'Sample Input'!$C$9:$P$9,1)):INDEX('Sample Input'!$C$6:$P$6,MATCH(C566,'Sample Input'!$C$9:$P$9,1)+1),INDEX('Sample Input'!$C$9:$P$9,MATCH(C566,'Sample Input'!$C$9:$P$9,1)):INDEX('Sample Input'!$C$9:$P$9,MATCH(C566,'Sample Input'!$C$9:$P$9,1)+1)))</f>
        <v>78.917354253868183</v>
      </c>
      <c r="Q566" s="49">
        <f>IF(INDEX('Sample Input'!$C$9:$P$9,MATCH(C566,'Sample Input'!$C$9:$P$9,1))&gt;=20,FORECAST(C566,INDEX('Sample Input'!$C$7:$P$7,MATCH(C566,'Sample Input'!$C$9:$P$9,1)-1):INDEX('Sample Input'!$C$7:$P$7,MATCH(C566,'Sample Input'!$C$9:$P$9,1)),INDEX('Sample Input'!$C$9:$P$9,MATCH(C566,'Sample Input'!$C$9:$P$9,1)-1):INDEX('Sample Input'!$C$9:$P$9,MATCH(C566,'Sample Input'!$C$9:$P$9,1))),FORECAST(C566,INDEX('Sample Input'!$C$7:$P$7,MATCH(C566,'Sample Input'!$C$9:$P$9,1)):INDEX('Sample Input'!$C$7:$P$7,MATCH(C566,'Sample Input'!$C$9:$P$9,1)+1),INDEX('Sample Input'!$C$9:$P$9,MATCH(C566,'Sample Input'!$C$9:$P$9,1)):INDEX('Sample Input'!$C$9:$P$9,MATCH(C566,'Sample Input'!$C$9:$P$9,1)+1)))</f>
        <v>0</v>
      </c>
      <c r="R566" s="50">
        <f>IF(INDEX('Sample Input'!$C$9:$P$9,MATCH(C566,'Sample Input'!$C$9:$P$9,1))&gt;=20,FORECAST(C566,INDEX('Sample Input'!$C$8:$P$8,MATCH(C566,'Sample Input'!$C$9:$P$9,1)-1):INDEX('Sample Input'!$C$8:$P$8,MATCH(C566,'Sample Input'!$C$9:$P$9,1)),INDEX('Sample Input'!$C$9:$P$9,MATCH(C566,'Sample Input'!$C$9:$P$9,1)-1):INDEX('Sample Input'!$C$9:$P$9,MATCH(C566,'Sample Input'!$C$9:$P$9,1))),FORECAST(C566,INDEX('Sample Input'!$C$8:$P$8,MATCH(C566,'Sample Input'!$C$9:$P$9,1)):INDEX('Sample Input'!$C$8:$P$8,MATCH(C566,'Sample Input'!$C$9:$P$9,1)+1),INDEX('Sample Input'!$C$9:$P$9,MATCH(C566,'Sample Input'!$C$9:$P$9,1)):INDEX('Sample Input'!$C$9:$P$9,MATCH(C566,'Sample Input'!$C$9:$P$9,1)+1)))</f>
        <v>0</v>
      </c>
      <c r="T566" s="32">
        <f t="shared" si="186"/>
        <v>78.917354253868183</v>
      </c>
      <c r="U566" s="33">
        <f t="shared" si="187"/>
        <v>0</v>
      </c>
      <c r="V566" s="33">
        <f t="shared" si="188"/>
        <v>0</v>
      </c>
      <c r="W566" s="34">
        <f t="shared" si="189"/>
        <v>0.52071647460937509</v>
      </c>
      <c r="X566" s="34">
        <f t="shared" si="190"/>
        <v>0.54785156250000011</v>
      </c>
      <c r="Y566" s="34">
        <f t="shared" si="191"/>
        <v>0.59652817382812517</v>
      </c>
      <c r="Z566" s="35">
        <f t="shared" si="192"/>
        <v>140</v>
      </c>
      <c r="AA566" s="35">
        <f t="shared" si="193"/>
        <v>140</v>
      </c>
      <c r="AB566" s="35">
        <f t="shared" si="194"/>
        <v>140</v>
      </c>
      <c r="AC566" s="35">
        <f t="shared" si="195"/>
        <v>195</v>
      </c>
      <c r="AD566" s="35">
        <f t="shared" si="196"/>
        <v>195</v>
      </c>
      <c r="AE566" s="36">
        <f t="shared" si="197"/>
        <v>195</v>
      </c>
    </row>
    <row r="567" spans="1:31" x14ac:dyDescent="0.25">
      <c r="A567" s="56">
        <v>562</v>
      </c>
      <c r="C567" s="32">
        <f t="shared" si="176"/>
        <v>78.973718491730935</v>
      </c>
      <c r="D567" s="33">
        <f>IF(INDEX('Sample Input'!$C$9:$P$9,MATCH(C567,'Sample Input'!$C$9:$P$9,1))&gt;=20,FORECAST(C567,INDEX('Sample Input'!$C$10:$P$10,MATCH(C567,'Sample Input'!$C$9:$P$9,1)-1):INDEX('Sample Input'!$C$10:$P$10,MATCH(C567,'Sample Input'!$C$9:$P$9,1)),INDEX('Sample Input'!$C$9:$P$9,MATCH(C567,'Sample Input'!$C$9:$P$9,1)-1):INDEX('Sample Input'!$C$9:$P$9,MATCH(C567,'Sample Input'!$C$9:$P$9,1))),FORECAST(C567,INDEX('Sample Input'!$C$10:$P$10,MATCH(C567,'Sample Input'!$C$9:$P$9,1)):INDEX('Sample Input'!$C$10:$P$10,MATCH(C567,'Sample Input'!$C$9:$P$9,1)+1),INDEX('Sample Input'!$C$9:$P$9,MATCH(C567,'Sample Input'!$C$9:$P$9,1)):INDEX('Sample Input'!$C$9:$P$9,MATCH(C567,'Sample Input'!$C$9:$P$9,1)+1)))</f>
        <v>0</v>
      </c>
      <c r="E567" s="33">
        <f>IF(INDEX('Sample Input'!$C$9:$P$9,MATCH(C567,'Sample Input'!$C$9:$P$9,1))&gt;=20,FORECAST(C567,INDEX('Sample Input'!$C$11:$P$11,MATCH(C567,'Sample Input'!$C$9:$P$9,1)-1):INDEX('Sample Input'!$C$11:$P$11,MATCH(C567,'Sample Input'!$C$9:$P$9,1)),INDEX('Sample Input'!$C$9:$P$9,MATCH(C567,'Sample Input'!$C$9:$P$9,1)-1):INDEX('Sample Input'!$C$9:$P$9,MATCH(C567,'Sample Input'!$C$9:$P$9,1))),FORECAST(C567,INDEX('Sample Input'!$C$11:$P$11,MATCH(C567,'Sample Input'!$C$9:$P$9,1)):INDEX('Sample Input'!$C$11:$P$11,MATCH(C567,'Sample Input'!$C$9:$P$9,1)+1),INDEX('Sample Input'!$C$9:$P$9,MATCH(C567,'Sample Input'!$C$9:$P$9,1)):INDEX('Sample Input'!$C$9:$P$9,MATCH(C567,'Sample Input'!$C$9:$P$9,1)+1)))</f>
        <v>0</v>
      </c>
      <c r="F567" s="34">
        <f t="shared" si="177"/>
        <v>0.52164466796874998</v>
      </c>
      <c r="G567" s="34">
        <f t="shared" si="178"/>
        <v>0.548828125</v>
      </c>
      <c r="H567" s="34">
        <f t="shared" si="179"/>
        <v>0.59759150390625004</v>
      </c>
      <c r="I567" s="35">
        <f t="shared" si="180"/>
        <v>140</v>
      </c>
      <c r="J567" s="35">
        <f t="shared" si="181"/>
        <v>140</v>
      </c>
      <c r="K567" s="35">
        <f t="shared" si="182"/>
        <v>140</v>
      </c>
      <c r="L567" s="35">
        <f t="shared" si="183"/>
        <v>195</v>
      </c>
      <c r="M567" s="35">
        <f t="shared" si="184"/>
        <v>195</v>
      </c>
      <c r="N567" s="36">
        <f t="shared" si="185"/>
        <v>195</v>
      </c>
      <c r="P567" s="48">
        <f>IF(INDEX('Sample Input'!$C$6:$P$6,MATCH(C567,'Sample Input'!$C$9:$P$9,1))&gt;='Sample Input'!$O$9,FORECAST(C567,INDEX('Sample Input'!$C$6:$P$6,MATCH(C567,'Sample Input'!$C$9:$P$9,1)-1):INDEX('Sample Input'!$C$6:$P$6,MATCH(C567,'Sample Input'!$C$9:$P$9,1)),INDEX('Sample Input'!$C$9:$P$9,MATCH(C567,'Sample Input'!$C$9:$P$9,1)-1):INDEX('Sample Input'!$C$9:$P$9,MATCH(C567,'Sample Input'!$C$9:$P$9,1))),FORECAST(C567,INDEX('Sample Input'!$C$6:$P$6,MATCH(C567,'Sample Input'!$C$9:$P$9,1)):INDEX('Sample Input'!$C$6:$P$6,MATCH(C567,'Sample Input'!$C$9:$P$9,1)+1),INDEX('Sample Input'!$C$9:$P$9,MATCH(C567,'Sample Input'!$C$9:$P$9,1)):INDEX('Sample Input'!$C$9:$P$9,MATCH(C567,'Sample Input'!$C$9:$P$9,1)+1)))</f>
        <v>78.973718491730935</v>
      </c>
      <c r="Q567" s="49">
        <f>IF(INDEX('Sample Input'!$C$9:$P$9,MATCH(C567,'Sample Input'!$C$9:$P$9,1))&gt;=20,FORECAST(C567,INDEX('Sample Input'!$C$7:$P$7,MATCH(C567,'Sample Input'!$C$9:$P$9,1)-1):INDEX('Sample Input'!$C$7:$P$7,MATCH(C567,'Sample Input'!$C$9:$P$9,1)),INDEX('Sample Input'!$C$9:$P$9,MATCH(C567,'Sample Input'!$C$9:$P$9,1)-1):INDEX('Sample Input'!$C$9:$P$9,MATCH(C567,'Sample Input'!$C$9:$P$9,1))),FORECAST(C567,INDEX('Sample Input'!$C$7:$P$7,MATCH(C567,'Sample Input'!$C$9:$P$9,1)):INDEX('Sample Input'!$C$7:$P$7,MATCH(C567,'Sample Input'!$C$9:$P$9,1)+1),INDEX('Sample Input'!$C$9:$P$9,MATCH(C567,'Sample Input'!$C$9:$P$9,1)):INDEX('Sample Input'!$C$9:$P$9,MATCH(C567,'Sample Input'!$C$9:$P$9,1)+1)))</f>
        <v>0</v>
      </c>
      <c r="R567" s="50">
        <f>IF(INDEX('Sample Input'!$C$9:$P$9,MATCH(C567,'Sample Input'!$C$9:$P$9,1))&gt;=20,FORECAST(C567,INDEX('Sample Input'!$C$8:$P$8,MATCH(C567,'Sample Input'!$C$9:$P$9,1)-1):INDEX('Sample Input'!$C$8:$P$8,MATCH(C567,'Sample Input'!$C$9:$P$9,1)),INDEX('Sample Input'!$C$9:$P$9,MATCH(C567,'Sample Input'!$C$9:$P$9,1)-1):INDEX('Sample Input'!$C$9:$P$9,MATCH(C567,'Sample Input'!$C$9:$P$9,1))),FORECAST(C567,INDEX('Sample Input'!$C$8:$P$8,MATCH(C567,'Sample Input'!$C$9:$P$9,1)):INDEX('Sample Input'!$C$8:$P$8,MATCH(C567,'Sample Input'!$C$9:$P$9,1)+1),INDEX('Sample Input'!$C$9:$P$9,MATCH(C567,'Sample Input'!$C$9:$P$9,1)):INDEX('Sample Input'!$C$9:$P$9,MATCH(C567,'Sample Input'!$C$9:$P$9,1)+1)))</f>
        <v>0</v>
      </c>
      <c r="T567" s="32">
        <f t="shared" si="186"/>
        <v>78.973718491730935</v>
      </c>
      <c r="U567" s="33">
        <f t="shared" si="187"/>
        <v>0</v>
      </c>
      <c r="V567" s="33">
        <f t="shared" si="188"/>
        <v>0</v>
      </c>
      <c r="W567" s="34">
        <f t="shared" si="189"/>
        <v>0.52164466796874998</v>
      </c>
      <c r="X567" s="34">
        <f t="shared" si="190"/>
        <v>0.548828125</v>
      </c>
      <c r="Y567" s="34">
        <f t="shared" si="191"/>
        <v>0.59759150390625004</v>
      </c>
      <c r="Z567" s="35">
        <f t="shared" si="192"/>
        <v>140</v>
      </c>
      <c r="AA567" s="35">
        <f t="shared" si="193"/>
        <v>140</v>
      </c>
      <c r="AB567" s="35">
        <f t="shared" si="194"/>
        <v>140</v>
      </c>
      <c r="AC567" s="35">
        <f t="shared" si="195"/>
        <v>195</v>
      </c>
      <c r="AD567" s="35">
        <f t="shared" si="196"/>
        <v>195</v>
      </c>
      <c r="AE567" s="36">
        <f t="shared" si="197"/>
        <v>195</v>
      </c>
    </row>
    <row r="568" spans="1:31" x14ac:dyDescent="0.25">
      <c r="A568" s="56">
        <v>563</v>
      </c>
      <c r="C568" s="32">
        <f t="shared" si="176"/>
        <v>79.030015907695784</v>
      </c>
      <c r="D568" s="33">
        <f>IF(INDEX('Sample Input'!$C$9:$P$9,MATCH(C568,'Sample Input'!$C$9:$P$9,1))&gt;=20,FORECAST(C568,INDEX('Sample Input'!$C$10:$P$10,MATCH(C568,'Sample Input'!$C$9:$P$9,1)-1):INDEX('Sample Input'!$C$10:$P$10,MATCH(C568,'Sample Input'!$C$9:$P$9,1)),INDEX('Sample Input'!$C$9:$P$9,MATCH(C568,'Sample Input'!$C$9:$P$9,1)-1):INDEX('Sample Input'!$C$9:$P$9,MATCH(C568,'Sample Input'!$C$9:$P$9,1))),FORECAST(C568,INDEX('Sample Input'!$C$10:$P$10,MATCH(C568,'Sample Input'!$C$9:$P$9,1)):INDEX('Sample Input'!$C$10:$P$10,MATCH(C568,'Sample Input'!$C$9:$P$9,1)+1),INDEX('Sample Input'!$C$9:$P$9,MATCH(C568,'Sample Input'!$C$9:$P$9,1)):INDEX('Sample Input'!$C$9:$P$9,MATCH(C568,'Sample Input'!$C$9:$P$9,1)+1)))</f>
        <v>0</v>
      </c>
      <c r="E568" s="33">
        <f>IF(INDEX('Sample Input'!$C$9:$P$9,MATCH(C568,'Sample Input'!$C$9:$P$9,1))&gt;=20,FORECAST(C568,INDEX('Sample Input'!$C$11:$P$11,MATCH(C568,'Sample Input'!$C$9:$P$9,1)-1):INDEX('Sample Input'!$C$11:$P$11,MATCH(C568,'Sample Input'!$C$9:$P$9,1)),INDEX('Sample Input'!$C$9:$P$9,MATCH(C568,'Sample Input'!$C$9:$P$9,1)-1):INDEX('Sample Input'!$C$9:$P$9,MATCH(C568,'Sample Input'!$C$9:$P$9,1))),FORECAST(C568,INDEX('Sample Input'!$C$11:$P$11,MATCH(C568,'Sample Input'!$C$9:$P$9,1)):INDEX('Sample Input'!$C$11:$P$11,MATCH(C568,'Sample Input'!$C$9:$P$9,1)+1),INDEX('Sample Input'!$C$9:$P$9,MATCH(C568,'Sample Input'!$C$9:$P$9,1)):INDEX('Sample Input'!$C$9:$P$9,MATCH(C568,'Sample Input'!$C$9:$P$9,1)+1)))</f>
        <v>0</v>
      </c>
      <c r="F568" s="34">
        <f t="shared" si="177"/>
        <v>0.52257286132812508</v>
      </c>
      <c r="G568" s="34">
        <f t="shared" si="178"/>
        <v>0.54980468750000011</v>
      </c>
      <c r="H568" s="34">
        <f t="shared" si="179"/>
        <v>0.59865483398437513</v>
      </c>
      <c r="I568" s="35">
        <f t="shared" si="180"/>
        <v>140</v>
      </c>
      <c r="J568" s="35">
        <f t="shared" si="181"/>
        <v>140</v>
      </c>
      <c r="K568" s="35">
        <f t="shared" si="182"/>
        <v>140</v>
      </c>
      <c r="L568" s="35">
        <f t="shared" si="183"/>
        <v>196</v>
      </c>
      <c r="M568" s="35">
        <f t="shared" si="184"/>
        <v>196</v>
      </c>
      <c r="N568" s="36">
        <f t="shared" si="185"/>
        <v>196</v>
      </c>
      <c r="P568" s="48">
        <f>IF(INDEX('Sample Input'!$C$6:$P$6,MATCH(C568,'Sample Input'!$C$9:$P$9,1))&gt;='Sample Input'!$O$9,FORECAST(C568,INDEX('Sample Input'!$C$6:$P$6,MATCH(C568,'Sample Input'!$C$9:$P$9,1)-1):INDEX('Sample Input'!$C$6:$P$6,MATCH(C568,'Sample Input'!$C$9:$P$9,1)),INDEX('Sample Input'!$C$9:$P$9,MATCH(C568,'Sample Input'!$C$9:$P$9,1)-1):INDEX('Sample Input'!$C$9:$P$9,MATCH(C568,'Sample Input'!$C$9:$P$9,1))),FORECAST(C568,INDEX('Sample Input'!$C$6:$P$6,MATCH(C568,'Sample Input'!$C$9:$P$9,1)):INDEX('Sample Input'!$C$6:$P$6,MATCH(C568,'Sample Input'!$C$9:$P$9,1)+1),INDEX('Sample Input'!$C$9:$P$9,MATCH(C568,'Sample Input'!$C$9:$P$9,1)):INDEX('Sample Input'!$C$9:$P$9,MATCH(C568,'Sample Input'!$C$9:$P$9,1)+1)))</f>
        <v>79.030015907695784</v>
      </c>
      <c r="Q568" s="49">
        <f>IF(INDEX('Sample Input'!$C$9:$P$9,MATCH(C568,'Sample Input'!$C$9:$P$9,1))&gt;=20,FORECAST(C568,INDEX('Sample Input'!$C$7:$P$7,MATCH(C568,'Sample Input'!$C$9:$P$9,1)-1):INDEX('Sample Input'!$C$7:$P$7,MATCH(C568,'Sample Input'!$C$9:$P$9,1)),INDEX('Sample Input'!$C$9:$P$9,MATCH(C568,'Sample Input'!$C$9:$P$9,1)-1):INDEX('Sample Input'!$C$9:$P$9,MATCH(C568,'Sample Input'!$C$9:$P$9,1))),FORECAST(C568,INDEX('Sample Input'!$C$7:$P$7,MATCH(C568,'Sample Input'!$C$9:$P$9,1)):INDEX('Sample Input'!$C$7:$P$7,MATCH(C568,'Sample Input'!$C$9:$P$9,1)+1),INDEX('Sample Input'!$C$9:$P$9,MATCH(C568,'Sample Input'!$C$9:$P$9,1)):INDEX('Sample Input'!$C$9:$P$9,MATCH(C568,'Sample Input'!$C$9:$P$9,1)+1)))</f>
        <v>0</v>
      </c>
      <c r="R568" s="50">
        <f>IF(INDEX('Sample Input'!$C$9:$P$9,MATCH(C568,'Sample Input'!$C$9:$P$9,1))&gt;=20,FORECAST(C568,INDEX('Sample Input'!$C$8:$P$8,MATCH(C568,'Sample Input'!$C$9:$P$9,1)-1):INDEX('Sample Input'!$C$8:$P$8,MATCH(C568,'Sample Input'!$C$9:$P$9,1)),INDEX('Sample Input'!$C$9:$P$9,MATCH(C568,'Sample Input'!$C$9:$P$9,1)-1):INDEX('Sample Input'!$C$9:$P$9,MATCH(C568,'Sample Input'!$C$9:$P$9,1))),FORECAST(C568,INDEX('Sample Input'!$C$8:$P$8,MATCH(C568,'Sample Input'!$C$9:$P$9,1)):INDEX('Sample Input'!$C$8:$P$8,MATCH(C568,'Sample Input'!$C$9:$P$9,1)+1),INDEX('Sample Input'!$C$9:$P$9,MATCH(C568,'Sample Input'!$C$9:$P$9,1)):INDEX('Sample Input'!$C$9:$P$9,MATCH(C568,'Sample Input'!$C$9:$P$9,1)+1)))</f>
        <v>0</v>
      </c>
      <c r="T568" s="32">
        <f t="shared" si="186"/>
        <v>79.030015907695784</v>
      </c>
      <c r="U568" s="33">
        <f t="shared" si="187"/>
        <v>0</v>
      </c>
      <c r="V568" s="33">
        <f t="shared" si="188"/>
        <v>0</v>
      </c>
      <c r="W568" s="34">
        <f t="shared" si="189"/>
        <v>0.52257286132812508</v>
      </c>
      <c r="X568" s="34">
        <f t="shared" si="190"/>
        <v>0.54980468750000011</v>
      </c>
      <c r="Y568" s="34">
        <f t="shared" si="191"/>
        <v>0.59865483398437513</v>
      </c>
      <c r="Z568" s="35">
        <f t="shared" si="192"/>
        <v>140</v>
      </c>
      <c r="AA568" s="35">
        <f t="shared" si="193"/>
        <v>140</v>
      </c>
      <c r="AB568" s="35">
        <f t="shared" si="194"/>
        <v>140</v>
      </c>
      <c r="AC568" s="35">
        <f t="shared" si="195"/>
        <v>196</v>
      </c>
      <c r="AD568" s="35">
        <f t="shared" si="196"/>
        <v>196</v>
      </c>
      <c r="AE568" s="36">
        <f t="shared" si="197"/>
        <v>196</v>
      </c>
    </row>
    <row r="569" spans="1:31" x14ac:dyDescent="0.25">
      <c r="A569" s="56">
        <v>564</v>
      </c>
      <c r="C569" s="32">
        <f t="shared" si="176"/>
        <v>79.086246699460816</v>
      </c>
      <c r="D569" s="33">
        <f>IF(INDEX('Sample Input'!$C$9:$P$9,MATCH(C569,'Sample Input'!$C$9:$P$9,1))&gt;=20,FORECAST(C569,INDEX('Sample Input'!$C$10:$P$10,MATCH(C569,'Sample Input'!$C$9:$P$9,1)-1):INDEX('Sample Input'!$C$10:$P$10,MATCH(C569,'Sample Input'!$C$9:$P$9,1)),INDEX('Sample Input'!$C$9:$P$9,MATCH(C569,'Sample Input'!$C$9:$P$9,1)-1):INDEX('Sample Input'!$C$9:$P$9,MATCH(C569,'Sample Input'!$C$9:$P$9,1))),FORECAST(C569,INDEX('Sample Input'!$C$10:$P$10,MATCH(C569,'Sample Input'!$C$9:$P$9,1)):INDEX('Sample Input'!$C$10:$P$10,MATCH(C569,'Sample Input'!$C$9:$P$9,1)+1),INDEX('Sample Input'!$C$9:$P$9,MATCH(C569,'Sample Input'!$C$9:$P$9,1)):INDEX('Sample Input'!$C$9:$P$9,MATCH(C569,'Sample Input'!$C$9:$P$9,1)+1)))</f>
        <v>0</v>
      </c>
      <c r="E569" s="33">
        <f>IF(INDEX('Sample Input'!$C$9:$P$9,MATCH(C569,'Sample Input'!$C$9:$P$9,1))&gt;=20,FORECAST(C569,INDEX('Sample Input'!$C$11:$P$11,MATCH(C569,'Sample Input'!$C$9:$P$9,1)-1):INDEX('Sample Input'!$C$11:$P$11,MATCH(C569,'Sample Input'!$C$9:$P$9,1)),INDEX('Sample Input'!$C$9:$P$9,MATCH(C569,'Sample Input'!$C$9:$P$9,1)-1):INDEX('Sample Input'!$C$9:$P$9,MATCH(C569,'Sample Input'!$C$9:$P$9,1))),FORECAST(C569,INDEX('Sample Input'!$C$11:$P$11,MATCH(C569,'Sample Input'!$C$9:$P$9,1)):INDEX('Sample Input'!$C$11:$P$11,MATCH(C569,'Sample Input'!$C$9:$P$9,1)+1),INDEX('Sample Input'!$C$9:$P$9,MATCH(C569,'Sample Input'!$C$9:$P$9,1)):INDEX('Sample Input'!$C$9:$P$9,MATCH(C569,'Sample Input'!$C$9:$P$9,1)+1)))</f>
        <v>0</v>
      </c>
      <c r="F569" s="34">
        <f t="shared" si="177"/>
        <v>0.52350105468750008</v>
      </c>
      <c r="G569" s="34">
        <f t="shared" si="178"/>
        <v>0.55078125000000011</v>
      </c>
      <c r="H569" s="34">
        <f t="shared" si="179"/>
        <v>0.59971816406250023</v>
      </c>
      <c r="I569" s="35">
        <f t="shared" si="180"/>
        <v>140</v>
      </c>
      <c r="J569" s="35">
        <f t="shared" si="181"/>
        <v>140</v>
      </c>
      <c r="K569" s="35">
        <f t="shared" si="182"/>
        <v>140</v>
      </c>
      <c r="L569" s="35">
        <f t="shared" si="183"/>
        <v>196</v>
      </c>
      <c r="M569" s="35">
        <f t="shared" si="184"/>
        <v>196</v>
      </c>
      <c r="N569" s="36">
        <f t="shared" si="185"/>
        <v>196</v>
      </c>
      <c r="P569" s="48">
        <f>IF(INDEX('Sample Input'!$C$6:$P$6,MATCH(C569,'Sample Input'!$C$9:$P$9,1))&gt;='Sample Input'!$O$9,FORECAST(C569,INDEX('Sample Input'!$C$6:$P$6,MATCH(C569,'Sample Input'!$C$9:$P$9,1)-1):INDEX('Sample Input'!$C$6:$P$6,MATCH(C569,'Sample Input'!$C$9:$P$9,1)),INDEX('Sample Input'!$C$9:$P$9,MATCH(C569,'Sample Input'!$C$9:$P$9,1)-1):INDEX('Sample Input'!$C$9:$P$9,MATCH(C569,'Sample Input'!$C$9:$P$9,1))),FORECAST(C569,INDEX('Sample Input'!$C$6:$P$6,MATCH(C569,'Sample Input'!$C$9:$P$9,1)):INDEX('Sample Input'!$C$6:$P$6,MATCH(C569,'Sample Input'!$C$9:$P$9,1)+1),INDEX('Sample Input'!$C$9:$P$9,MATCH(C569,'Sample Input'!$C$9:$P$9,1)):INDEX('Sample Input'!$C$9:$P$9,MATCH(C569,'Sample Input'!$C$9:$P$9,1)+1)))</f>
        <v>79.086246699460816</v>
      </c>
      <c r="Q569" s="49">
        <f>IF(INDEX('Sample Input'!$C$9:$P$9,MATCH(C569,'Sample Input'!$C$9:$P$9,1))&gt;=20,FORECAST(C569,INDEX('Sample Input'!$C$7:$P$7,MATCH(C569,'Sample Input'!$C$9:$P$9,1)-1):INDEX('Sample Input'!$C$7:$P$7,MATCH(C569,'Sample Input'!$C$9:$P$9,1)),INDEX('Sample Input'!$C$9:$P$9,MATCH(C569,'Sample Input'!$C$9:$P$9,1)-1):INDEX('Sample Input'!$C$9:$P$9,MATCH(C569,'Sample Input'!$C$9:$P$9,1))),FORECAST(C569,INDEX('Sample Input'!$C$7:$P$7,MATCH(C569,'Sample Input'!$C$9:$P$9,1)):INDEX('Sample Input'!$C$7:$P$7,MATCH(C569,'Sample Input'!$C$9:$P$9,1)+1),INDEX('Sample Input'!$C$9:$P$9,MATCH(C569,'Sample Input'!$C$9:$P$9,1)):INDEX('Sample Input'!$C$9:$P$9,MATCH(C569,'Sample Input'!$C$9:$P$9,1)+1)))</f>
        <v>0</v>
      </c>
      <c r="R569" s="50">
        <f>IF(INDEX('Sample Input'!$C$9:$P$9,MATCH(C569,'Sample Input'!$C$9:$P$9,1))&gt;=20,FORECAST(C569,INDEX('Sample Input'!$C$8:$P$8,MATCH(C569,'Sample Input'!$C$9:$P$9,1)-1):INDEX('Sample Input'!$C$8:$P$8,MATCH(C569,'Sample Input'!$C$9:$P$9,1)),INDEX('Sample Input'!$C$9:$P$9,MATCH(C569,'Sample Input'!$C$9:$P$9,1)-1):INDEX('Sample Input'!$C$9:$P$9,MATCH(C569,'Sample Input'!$C$9:$P$9,1))),FORECAST(C569,INDEX('Sample Input'!$C$8:$P$8,MATCH(C569,'Sample Input'!$C$9:$P$9,1)):INDEX('Sample Input'!$C$8:$P$8,MATCH(C569,'Sample Input'!$C$9:$P$9,1)+1),INDEX('Sample Input'!$C$9:$P$9,MATCH(C569,'Sample Input'!$C$9:$P$9,1)):INDEX('Sample Input'!$C$9:$P$9,MATCH(C569,'Sample Input'!$C$9:$P$9,1)+1)))</f>
        <v>0</v>
      </c>
      <c r="T569" s="32">
        <f t="shared" si="186"/>
        <v>79.086246699460816</v>
      </c>
      <c r="U569" s="33">
        <f t="shared" si="187"/>
        <v>0</v>
      </c>
      <c r="V569" s="33">
        <f t="shared" si="188"/>
        <v>0</v>
      </c>
      <c r="W569" s="34">
        <f t="shared" si="189"/>
        <v>0.52350105468750008</v>
      </c>
      <c r="X569" s="34">
        <f t="shared" si="190"/>
        <v>0.55078125000000011</v>
      </c>
      <c r="Y569" s="34">
        <f t="shared" si="191"/>
        <v>0.59971816406250023</v>
      </c>
      <c r="Z569" s="35">
        <f t="shared" si="192"/>
        <v>140</v>
      </c>
      <c r="AA569" s="35">
        <f t="shared" si="193"/>
        <v>140</v>
      </c>
      <c r="AB569" s="35">
        <f t="shared" si="194"/>
        <v>140</v>
      </c>
      <c r="AC569" s="35">
        <f t="shared" si="195"/>
        <v>196</v>
      </c>
      <c r="AD569" s="35">
        <f t="shared" si="196"/>
        <v>196</v>
      </c>
      <c r="AE569" s="36">
        <f t="shared" si="197"/>
        <v>196</v>
      </c>
    </row>
    <row r="570" spans="1:31" x14ac:dyDescent="0.25">
      <c r="A570" s="56">
        <v>565</v>
      </c>
      <c r="C570" s="32">
        <f t="shared" si="176"/>
        <v>79.142411063789964</v>
      </c>
      <c r="D570" s="33">
        <f>IF(INDEX('Sample Input'!$C$9:$P$9,MATCH(C570,'Sample Input'!$C$9:$P$9,1))&gt;=20,FORECAST(C570,INDEX('Sample Input'!$C$10:$P$10,MATCH(C570,'Sample Input'!$C$9:$P$9,1)-1):INDEX('Sample Input'!$C$10:$P$10,MATCH(C570,'Sample Input'!$C$9:$P$9,1)),INDEX('Sample Input'!$C$9:$P$9,MATCH(C570,'Sample Input'!$C$9:$P$9,1)-1):INDEX('Sample Input'!$C$9:$P$9,MATCH(C570,'Sample Input'!$C$9:$P$9,1))),FORECAST(C570,INDEX('Sample Input'!$C$10:$P$10,MATCH(C570,'Sample Input'!$C$9:$P$9,1)):INDEX('Sample Input'!$C$10:$P$10,MATCH(C570,'Sample Input'!$C$9:$P$9,1)+1),INDEX('Sample Input'!$C$9:$P$9,MATCH(C570,'Sample Input'!$C$9:$P$9,1)):INDEX('Sample Input'!$C$9:$P$9,MATCH(C570,'Sample Input'!$C$9:$P$9,1)+1)))</f>
        <v>0</v>
      </c>
      <c r="E570" s="33">
        <f>IF(INDEX('Sample Input'!$C$9:$P$9,MATCH(C570,'Sample Input'!$C$9:$P$9,1))&gt;=20,FORECAST(C570,INDEX('Sample Input'!$C$11:$P$11,MATCH(C570,'Sample Input'!$C$9:$P$9,1)-1):INDEX('Sample Input'!$C$11:$P$11,MATCH(C570,'Sample Input'!$C$9:$P$9,1)),INDEX('Sample Input'!$C$9:$P$9,MATCH(C570,'Sample Input'!$C$9:$P$9,1)-1):INDEX('Sample Input'!$C$9:$P$9,MATCH(C570,'Sample Input'!$C$9:$P$9,1))),FORECAST(C570,INDEX('Sample Input'!$C$11:$P$11,MATCH(C570,'Sample Input'!$C$9:$P$9,1)):INDEX('Sample Input'!$C$11:$P$11,MATCH(C570,'Sample Input'!$C$9:$P$9,1)+1),INDEX('Sample Input'!$C$9:$P$9,MATCH(C570,'Sample Input'!$C$9:$P$9,1)):INDEX('Sample Input'!$C$9:$P$9,MATCH(C570,'Sample Input'!$C$9:$P$9,1)+1)))</f>
        <v>0</v>
      </c>
      <c r="F570" s="34">
        <f t="shared" si="177"/>
        <v>0.52442924804687507</v>
      </c>
      <c r="G570" s="34">
        <f t="shared" si="178"/>
        <v>0.5517578125</v>
      </c>
      <c r="H570" s="34">
        <f t="shared" si="179"/>
        <v>0.60078149414062509</v>
      </c>
      <c r="I570" s="35">
        <f t="shared" si="180"/>
        <v>141</v>
      </c>
      <c r="J570" s="35">
        <f t="shared" si="181"/>
        <v>141</v>
      </c>
      <c r="K570" s="35">
        <f t="shared" si="182"/>
        <v>141</v>
      </c>
      <c r="L570" s="35">
        <f t="shared" si="183"/>
        <v>196</v>
      </c>
      <c r="M570" s="35">
        <f t="shared" si="184"/>
        <v>196</v>
      </c>
      <c r="N570" s="36">
        <f t="shared" si="185"/>
        <v>196</v>
      </c>
      <c r="P570" s="48">
        <f>IF(INDEX('Sample Input'!$C$6:$P$6,MATCH(C570,'Sample Input'!$C$9:$P$9,1))&gt;='Sample Input'!$O$9,FORECAST(C570,INDEX('Sample Input'!$C$6:$P$6,MATCH(C570,'Sample Input'!$C$9:$P$9,1)-1):INDEX('Sample Input'!$C$6:$P$6,MATCH(C570,'Sample Input'!$C$9:$P$9,1)),INDEX('Sample Input'!$C$9:$P$9,MATCH(C570,'Sample Input'!$C$9:$P$9,1)-1):INDEX('Sample Input'!$C$9:$P$9,MATCH(C570,'Sample Input'!$C$9:$P$9,1))),FORECAST(C570,INDEX('Sample Input'!$C$6:$P$6,MATCH(C570,'Sample Input'!$C$9:$P$9,1)):INDEX('Sample Input'!$C$6:$P$6,MATCH(C570,'Sample Input'!$C$9:$P$9,1)+1),INDEX('Sample Input'!$C$9:$P$9,MATCH(C570,'Sample Input'!$C$9:$P$9,1)):INDEX('Sample Input'!$C$9:$P$9,MATCH(C570,'Sample Input'!$C$9:$P$9,1)+1)))</f>
        <v>79.142411063789964</v>
      </c>
      <c r="Q570" s="49">
        <f>IF(INDEX('Sample Input'!$C$9:$P$9,MATCH(C570,'Sample Input'!$C$9:$P$9,1))&gt;=20,FORECAST(C570,INDEX('Sample Input'!$C$7:$P$7,MATCH(C570,'Sample Input'!$C$9:$P$9,1)-1):INDEX('Sample Input'!$C$7:$P$7,MATCH(C570,'Sample Input'!$C$9:$P$9,1)),INDEX('Sample Input'!$C$9:$P$9,MATCH(C570,'Sample Input'!$C$9:$P$9,1)-1):INDEX('Sample Input'!$C$9:$P$9,MATCH(C570,'Sample Input'!$C$9:$P$9,1))),FORECAST(C570,INDEX('Sample Input'!$C$7:$P$7,MATCH(C570,'Sample Input'!$C$9:$P$9,1)):INDEX('Sample Input'!$C$7:$P$7,MATCH(C570,'Sample Input'!$C$9:$P$9,1)+1),INDEX('Sample Input'!$C$9:$P$9,MATCH(C570,'Sample Input'!$C$9:$P$9,1)):INDEX('Sample Input'!$C$9:$P$9,MATCH(C570,'Sample Input'!$C$9:$P$9,1)+1)))</f>
        <v>0</v>
      </c>
      <c r="R570" s="50">
        <f>IF(INDEX('Sample Input'!$C$9:$P$9,MATCH(C570,'Sample Input'!$C$9:$P$9,1))&gt;=20,FORECAST(C570,INDEX('Sample Input'!$C$8:$P$8,MATCH(C570,'Sample Input'!$C$9:$P$9,1)-1):INDEX('Sample Input'!$C$8:$P$8,MATCH(C570,'Sample Input'!$C$9:$P$9,1)),INDEX('Sample Input'!$C$9:$P$9,MATCH(C570,'Sample Input'!$C$9:$P$9,1)-1):INDEX('Sample Input'!$C$9:$P$9,MATCH(C570,'Sample Input'!$C$9:$P$9,1))),FORECAST(C570,INDEX('Sample Input'!$C$8:$P$8,MATCH(C570,'Sample Input'!$C$9:$P$9,1)):INDEX('Sample Input'!$C$8:$P$8,MATCH(C570,'Sample Input'!$C$9:$P$9,1)+1),INDEX('Sample Input'!$C$9:$P$9,MATCH(C570,'Sample Input'!$C$9:$P$9,1)):INDEX('Sample Input'!$C$9:$P$9,MATCH(C570,'Sample Input'!$C$9:$P$9,1)+1)))</f>
        <v>0</v>
      </c>
      <c r="T570" s="32">
        <f t="shared" si="186"/>
        <v>79.142411063789964</v>
      </c>
      <c r="U570" s="33">
        <f t="shared" si="187"/>
        <v>0</v>
      </c>
      <c r="V570" s="33">
        <f t="shared" si="188"/>
        <v>0</v>
      </c>
      <c r="W570" s="34">
        <f t="shared" si="189"/>
        <v>0.52442924804687507</v>
      </c>
      <c r="X570" s="34">
        <f t="shared" si="190"/>
        <v>0.5517578125</v>
      </c>
      <c r="Y570" s="34">
        <f t="shared" si="191"/>
        <v>0.60078149414062509</v>
      </c>
      <c r="Z570" s="35">
        <f t="shared" si="192"/>
        <v>141</v>
      </c>
      <c r="AA570" s="35">
        <f t="shared" si="193"/>
        <v>141</v>
      </c>
      <c r="AB570" s="35">
        <f t="shared" si="194"/>
        <v>141</v>
      </c>
      <c r="AC570" s="35">
        <f t="shared" si="195"/>
        <v>196</v>
      </c>
      <c r="AD570" s="35">
        <f t="shared" si="196"/>
        <v>196</v>
      </c>
      <c r="AE570" s="36">
        <f t="shared" si="197"/>
        <v>196</v>
      </c>
    </row>
    <row r="571" spans="1:31" x14ac:dyDescent="0.25">
      <c r="A571" s="56">
        <v>566</v>
      </c>
      <c r="C571" s="32">
        <f t="shared" si="176"/>
        <v>79.198509196518998</v>
      </c>
      <c r="D571" s="33">
        <f>IF(INDEX('Sample Input'!$C$9:$P$9,MATCH(C571,'Sample Input'!$C$9:$P$9,1))&gt;=20,FORECAST(C571,INDEX('Sample Input'!$C$10:$P$10,MATCH(C571,'Sample Input'!$C$9:$P$9,1)-1):INDEX('Sample Input'!$C$10:$P$10,MATCH(C571,'Sample Input'!$C$9:$P$9,1)),INDEX('Sample Input'!$C$9:$P$9,MATCH(C571,'Sample Input'!$C$9:$P$9,1)-1):INDEX('Sample Input'!$C$9:$P$9,MATCH(C571,'Sample Input'!$C$9:$P$9,1))),FORECAST(C571,INDEX('Sample Input'!$C$10:$P$10,MATCH(C571,'Sample Input'!$C$9:$P$9,1)):INDEX('Sample Input'!$C$10:$P$10,MATCH(C571,'Sample Input'!$C$9:$P$9,1)+1),INDEX('Sample Input'!$C$9:$P$9,MATCH(C571,'Sample Input'!$C$9:$P$9,1)):INDEX('Sample Input'!$C$9:$P$9,MATCH(C571,'Sample Input'!$C$9:$P$9,1)+1)))</f>
        <v>0</v>
      </c>
      <c r="E571" s="33">
        <f>IF(INDEX('Sample Input'!$C$9:$P$9,MATCH(C571,'Sample Input'!$C$9:$P$9,1))&gt;=20,FORECAST(C571,INDEX('Sample Input'!$C$11:$P$11,MATCH(C571,'Sample Input'!$C$9:$P$9,1)-1):INDEX('Sample Input'!$C$11:$P$11,MATCH(C571,'Sample Input'!$C$9:$P$9,1)),INDEX('Sample Input'!$C$9:$P$9,MATCH(C571,'Sample Input'!$C$9:$P$9,1)-1):INDEX('Sample Input'!$C$9:$P$9,MATCH(C571,'Sample Input'!$C$9:$P$9,1))),FORECAST(C571,INDEX('Sample Input'!$C$11:$P$11,MATCH(C571,'Sample Input'!$C$9:$P$9,1)):INDEX('Sample Input'!$C$11:$P$11,MATCH(C571,'Sample Input'!$C$9:$P$9,1)+1),INDEX('Sample Input'!$C$9:$P$9,MATCH(C571,'Sample Input'!$C$9:$P$9,1)):INDEX('Sample Input'!$C$9:$P$9,MATCH(C571,'Sample Input'!$C$9:$P$9,1)+1)))</f>
        <v>0</v>
      </c>
      <c r="F571" s="34">
        <f t="shared" si="177"/>
        <v>0.52535744140624996</v>
      </c>
      <c r="G571" s="34">
        <f t="shared" si="178"/>
        <v>0.55273437499999989</v>
      </c>
      <c r="H571" s="34">
        <f t="shared" si="179"/>
        <v>0.60184482421874996</v>
      </c>
      <c r="I571" s="35">
        <f t="shared" si="180"/>
        <v>141</v>
      </c>
      <c r="J571" s="35">
        <f t="shared" si="181"/>
        <v>141</v>
      </c>
      <c r="K571" s="35">
        <f t="shared" si="182"/>
        <v>141</v>
      </c>
      <c r="L571" s="35">
        <f t="shared" si="183"/>
        <v>196</v>
      </c>
      <c r="M571" s="35">
        <f t="shared" si="184"/>
        <v>196</v>
      </c>
      <c r="N571" s="36">
        <f t="shared" si="185"/>
        <v>196</v>
      </c>
      <c r="P571" s="48">
        <f>IF(INDEX('Sample Input'!$C$6:$P$6,MATCH(C571,'Sample Input'!$C$9:$P$9,1))&gt;='Sample Input'!$O$9,FORECAST(C571,INDEX('Sample Input'!$C$6:$P$6,MATCH(C571,'Sample Input'!$C$9:$P$9,1)-1):INDEX('Sample Input'!$C$6:$P$6,MATCH(C571,'Sample Input'!$C$9:$P$9,1)),INDEX('Sample Input'!$C$9:$P$9,MATCH(C571,'Sample Input'!$C$9:$P$9,1)-1):INDEX('Sample Input'!$C$9:$P$9,MATCH(C571,'Sample Input'!$C$9:$P$9,1))),FORECAST(C571,INDEX('Sample Input'!$C$6:$P$6,MATCH(C571,'Sample Input'!$C$9:$P$9,1)):INDEX('Sample Input'!$C$6:$P$6,MATCH(C571,'Sample Input'!$C$9:$P$9,1)+1),INDEX('Sample Input'!$C$9:$P$9,MATCH(C571,'Sample Input'!$C$9:$P$9,1)):INDEX('Sample Input'!$C$9:$P$9,MATCH(C571,'Sample Input'!$C$9:$P$9,1)+1)))</f>
        <v>79.198509196518998</v>
      </c>
      <c r="Q571" s="49">
        <f>IF(INDEX('Sample Input'!$C$9:$P$9,MATCH(C571,'Sample Input'!$C$9:$P$9,1))&gt;=20,FORECAST(C571,INDEX('Sample Input'!$C$7:$P$7,MATCH(C571,'Sample Input'!$C$9:$P$9,1)-1):INDEX('Sample Input'!$C$7:$P$7,MATCH(C571,'Sample Input'!$C$9:$P$9,1)),INDEX('Sample Input'!$C$9:$P$9,MATCH(C571,'Sample Input'!$C$9:$P$9,1)-1):INDEX('Sample Input'!$C$9:$P$9,MATCH(C571,'Sample Input'!$C$9:$P$9,1))),FORECAST(C571,INDEX('Sample Input'!$C$7:$P$7,MATCH(C571,'Sample Input'!$C$9:$P$9,1)):INDEX('Sample Input'!$C$7:$P$7,MATCH(C571,'Sample Input'!$C$9:$P$9,1)+1),INDEX('Sample Input'!$C$9:$P$9,MATCH(C571,'Sample Input'!$C$9:$P$9,1)):INDEX('Sample Input'!$C$9:$P$9,MATCH(C571,'Sample Input'!$C$9:$P$9,1)+1)))</f>
        <v>0</v>
      </c>
      <c r="R571" s="50">
        <f>IF(INDEX('Sample Input'!$C$9:$P$9,MATCH(C571,'Sample Input'!$C$9:$P$9,1))&gt;=20,FORECAST(C571,INDEX('Sample Input'!$C$8:$P$8,MATCH(C571,'Sample Input'!$C$9:$P$9,1)-1):INDEX('Sample Input'!$C$8:$P$8,MATCH(C571,'Sample Input'!$C$9:$P$9,1)),INDEX('Sample Input'!$C$9:$P$9,MATCH(C571,'Sample Input'!$C$9:$P$9,1)-1):INDEX('Sample Input'!$C$9:$P$9,MATCH(C571,'Sample Input'!$C$9:$P$9,1))),FORECAST(C571,INDEX('Sample Input'!$C$8:$P$8,MATCH(C571,'Sample Input'!$C$9:$P$9,1)):INDEX('Sample Input'!$C$8:$P$8,MATCH(C571,'Sample Input'!$C$9:$P$9,1)+1),INDEX('Sample Input'!$C$9:$P$9,MATCH(C571,'Sample Input'!$C$9:$P$9,1)):INDEX('Sample Input'!$C$9:$P$9,MATCH(C571,'Sample Input'!$C$9:$P$9,1)+1)))</f>
        <v>0</v>
      </c>
      <c r="T571" s="32">
        <f t="shared" si="186"/>
        <v>79.198509196518998</v>
      </c>
      <c r="U571" s="33">
        <f t="shared" si="187"/>
        <v>0</v>
      </c>
      <c r="V571" s="33">
        <f t="shared" si="188"/>
        <v>0</v>
      </c>
      <c r="W571" s="34">
        <f t="shared" si="189"/>
        <v>0.52535744140624996</v>
      </c>
      <c r="X571" s="34">
        <f t="shared" si="190"/>
        <v>0.55273437499999989</v>
      </c>
      <c r="Y571" s="34">
        <f t="shared" si="191"/>
        <v>0.60184482421874996</v>
      </c>
      <c r="Z571" s="35">
        <f t="shared" si="192"/>
        <v>141</v>
      </c>
      <c r="AA571" s="35">
        <f t="shared" si="193"/>
        <v>141</v>
      </c>
      <c r="AB571" s="35">
        <f t="shared" si="194"/>
        <v>141</v>
      </c>
      <c r="AC571" s="35">
        <f t="shared" si="195"/>
        <v>196</v>
      </c>
      <c r="AD571" s="35">
        <f t="shared" si="196"/>
        <v>196</v>
      </c>
      <c r="AE571" s="36">
        <f t="shared" si="197"/>
        <v>196</v>
      </c>
    </row>
    <row r="572" spans="1:31" x14ac:dyDescent="0.25">
      <c r="A572" s="56">
        <v>567</v>
      </c>
      <c r="C572" s="32">
        <f t="shared" si="176"/>
        <v>79.254541292561598</v>
      </c>
      <c r="D572" s="33">
        <f>IF(INDEX('Sample Input'!$C$9:$P$9,MATCH(C572,'Sample Input'!$C$9:$P$9,1))&gt;=20,FORECAST(C572,INDEX('Sample Input'!$C$10:$P$10,MATCH(C572,'Sample Input'!$C$9:$P$9,1)-1):INDEX('Sample Input'!$C$10:$P$10,MATCH(C572,'Sample Input'!$C$9:$P$9,1)),INDEX('Sample Input'!$C$9:$P$9,MATCH(C572,'Sample Input'!$C$9:$P$9,1)-1):INDEX('Sample Input'!$C$9:$P$9,MATCH(C572,'Sample Input'!$C$9:$P$9,1))),FORECAST(C572,INDEX('Sample Input'!$C$10:$P$10,MATCH(C572,'Sample Input'!$C$9:$P$9,1)):INDEX('Sample Input'!$C$10:$P$10,MATCH(C572,'Sample Input'!$C$9:$P$9,1)+1),INDEX('Sample Input'!$C$9:$P$9,MATCH(C572,'Sample Input'!$C$9:$P$9,1)):INDEX('Sample Input'!$C$9:$P$9,MATCH(C572,'Sample Input'!$C$9:$P$9,1)+1)))</f>
        <v>0</v>
      </c>
      <c r="E572" s="33">
        <f>IF(INDEX('Sample Input'!$C$9:$P$9,MATCH(C572,'Sample Input'!$C$9:$P$9,1))&gt;=20,FORECAST(C572,INDEX('Sample Input'!$C$11:$P$11,MATCH(C572,'Sample Input'!$C$9:$P$9,1)-1):INDEX('Sample Input'!$C$11:$P$11,MATCH(C572,'Sample Input'!$C$9:$P$9,1)),INDEX('Sample Input'!$C$9:$P$9,MATCH(C572,'Sample Input'!$C$9:$P$9,1)-1):INDEX('Sample Input'!$C$9:$P$9,MATCH(C572,'Sample Input'!$C$9:$P$9,1))),FORECAST(C572,INDEX('Sample Input'!$C$11:$P$11,MATCH(C572,'Sample Input'!$C$9:$P$9,1)):INDEX('Sample Input'!$C$11:$P$11,MATCH(C572,'Sample Input'!$C$9:$P$9,1)+1),INDEX('Sample Input'!$C$9:$P$9,MATCH(C572,'Sample Input'!$C$9:$P$9,1)):INDEX('Sample Input'!$C$9:$P$9,MATCH(C572,'Sample Input'!$C$9:$P$9,1)+1)))</f>
        <v>0</v>
      </c>
      <c r="F572" s="34">
        <f t="shared" si="177"/>
        <v>0.52628563476562507</v>
      </c>
      <c r="G572" s="34">
        <f t="shared" si="178"/>
        <v>0.5537109375</v>
      </c>
      <c r="H572" s="34">
        <f t="shared" si="179"/>
        <v>0.60290815429687505</v>
      </c>
      <c r="I572" s="35">
        <f t="shared" si="180"/>
        <v>141</v>
      </c>
      <c r="J572" s="35">
        <f t="shared" si="181"/>
        <v>141</v>
      </c>
      <c r="K572" s="35">
        <f t="shared" si="182"/>
        <v>141</v>
      </c>
      <c r="L572" s="35">
        <f t="shared" si="183"/>
        <v>196</v>
      </c>
      <c r="M572" s="35">
        <f t="shared" si="184"/>
        <v>196</v>
      </c>
      <c r="N572" s="36">
        <f t="shared" si="185"/>
        <v>196</v>
      </c>
      <c r="P572" s="48">
        <f>IF(INDEX('Sample Input'!$C$6:$P$6,MATCH(C572,'Sample Input'!$C$9:$P$9,1))&gt;='Sample Input'!$O$9,FORECAST(C572,INDEX('Sample Input'!$C$6:$P$6,MATCH(C572,'Sample Input'!$C$9:$P$9,1)-1):INDEX('Sample Input'!$C$6:$P$6,MATCH(C572,'Sample Input'!$C$9:$P$9,1)),INDEX('Sample Input'!$C$9:$P$9,MATCH(C572,'Sample Input'!$C$9:$P$9,1)-1):INDEX('Sample Input'!$C$9:$P$9,MATCH(C572,'Sample Input'!$C$9:$P$9,1))),FORECAST(C572,INDEX('Sample Input'!$C$6:$P$6,MATCH(C572,'Sample Input'!$C$9:$P$9,1)):INDEX('Sample Input'!$C$6:$P$6,MATCH(C572,'Sample Input'!$C$9:$P$9,1)+1),INDEX('Sample Input'!$C$9:$P$9,MATCH(C572,'Sample Input'!$C$9:$P$9,1)):INDEX('Sample Input'!$C$9:$P$9,MATCH(C572,'Sample Input'!$C$9:$P$9,1)+1)))</f>
        <v>79.254541292561598</v>
      </c>
      <c r="Q572" s="49">
        <f>IF(INDEX('Sample Input'!$C$9:$P$9,MATCH(C572,'Sample Input'!$C$9:$P$9,1))&gt;=20,FORECAST(C572,INDEX('Sample Input'!$C$7:$P$7,MATCH(C572,'Sample Input'!$C$9:$P$9,1)-1):INDEX('Sample Input'!$C$7:$P$7,MATCH(C572,'Sample Input'!$C$9:$P$9,1)),INDEX('Sample Input'!$C$9:$P$9,MATCH(C572,'Sample Input'!$C$9:$P$9,1)-1):INDEX('Sample Input'!$C$9:$P$9,MATCH(C572,'Sample Input'!$C$9:$P$9,1))),FORECAST(C572,INDEX('Sample Input'!$C$7:$P$7,MATCH(C572,'Sample Input'!$C$9:$P$9,1)):INDEX('Sample Input'!$C$7:$P$7,MATCH(C572,'Sample Input'!$C$9:$P$9,1)+1),INDEX('Sample Input'!$C$9:$P$9,MATCH(C572,'Sample Input'!$C$9:$P$9,1)):INDEX('Sample Input'!$C$9:$P$9,MATCH(C572,'Sample Input'!$C$9:$P$9,1)+1)))</f>
        <v>0</v>
      </c>
      <c r="R572" s="50">
        <f>IF(INDEX('Sample Input'!$C$9:$P$9,MATCH(C572,'Sample Input'!$C$9:$P$9,1))&gt;=20,FORECAST(C572,INDEX('Sample Input'!$C$8:$P$8,MATCH(C572,'Sample Input'!$C$9:$P$9,1)-1):INDEX('Sample Input'!$C$8:$P$8,MATCH(C572,'Sample Input'!$C$9:$P$9,1)),INDEX('Sample Input'!$C$9:$P$9,MATCH(C572,'Sample Input'!$C$9:$P$9,1)-1):INDEX('Sample Input'!$C$9:$P$9,MATCH(C572,'Sample Input'!$C$9:$P$9,1))),FORECAST(C572,INDEX('Sample Input'!$C$8:$P$8,MATCH(C572,'Sample Input'!$C$9:$P$9,1)):INDEX('Sample Input'!$C$8:$P$8,MATCH(C572,'Sample Input'!$C$9:$P$9,1)+1),INDEX('Sample Input'!$C$9:$P$9,MATCH(C572,'Sample Input'!$C$9:$P$9,1)):INDEX('Sample Input'!$C$9:$P$9,MATCH(C572,'Sample Input'!$C$9:$P$9,1)+1)))</f>
        <v>0</v>
      </c>
      <c r="T572" s="32">
        <f t="shared" si="186"/>
        <v>79.254541292561598</v>
      </c>
      <c r="U572" s="33">
        <f t="shared" si="187"/>
        <v>0</v>
      </c>
      <c r="V572" s="33">
        <f t="shared" si="188"/>
        <v>0</v>
      </c>
      <c r="W572" s="34">
        <f t="shared" si="189"/>
        <v>0.52628563476562507</v>
      </c>
      <c r="X572" s="34">
        <f t="shared" si="190"/>
        <v>0.5537109375</v>
      </c>
      <c r="Y572" s="34">
        <f t="shared" si="191"/>
        <v>0.60290815429687505</v>
      </c>
      <c r="Z572" s="35">
        <f t="shared" si="192"/>
        <v>141</v>
      </c>
      <c r="AA572" s="35">
        <f t="shared" si="193"/>
        <v>141</v>
      </c>
      <c r="AB572" s="35">
        <f t="shared" si="194"/>
        <v>141</v>
      </c>
      <c r="AC572" s="35">
        <f t="shared" si="195"/>
        <v>196</v>
      </c>
      <c r="AD572" s="35">
        <f t="shared" si="196"/>
        <v>196</v>
      </c>
      <c r="AE572" s="36">
        <f t="shared" si="197"/>
        <v>196</v>
      </c>
    </row>
    <row r="573" spans="1:31" x14ac:dyDescent="0.25">
      <c r="A573" s="56">
        <v>568</v>
      </c>
      <c r="C573" s="32">
        <f t="shared" si="176"/>
        <v>79.310507545915229</v>
      </c>
      <c r="D573" s="33">
        <f>IF(INDEX('Sample Input'!$C$9:$P$9,MATCH(C573,'Sample Input'!$C$9:$P$9,1))&gt;=20,FORECAST(C573,INDEX('Sample Input'!$C$10:$P$10,MATCH(C573,'Sample Input'!$C$9:$P$9,1)-1):INDEX('Sample Input'!$C$10:$P$10,MATCH(C573,'Sample Input'!$C$9:$P$9,1)),INDEX('Sample Input'!$C$9:$P$9,MATCH(C573,'Sample Input'!$C$9:$P$9,1)-1):INDEX('Sample Input'!$C$9:$P$9,MATCH(C573,'Sample Input'!$C$9:$P$9,1))),FORECAST(C573,INDEX('Sample Input'!$C$10:$P$10,MATCH(C573,'Sample Input'!$C$9:$P$9,1)):INDEX('Sample Input'!$C$10:$P$10,MATCH(C573,'Sample Input'!$C$9:$P$9,1)+1),INDEX('Sample Input'!$C$9:$P$9,MATCH(C573,'Sample Input'!$C$9:$P$9,1)):INDEX('Sample Input'!$C$9:$P$9,MATCH(C573,'Sample Input'!$C$9:$P$9,1)+1)))</f>
        <v>0</v>
      </c>
      <c r="E573" s="33">
        <f>IF(INDEX('Sample Input'!$C$9:$P$9,MATCH(C573,'Sample Input'!$C$9:$P$9,1))&gt;=20,FORECAST(C573,INDEX('Sample Input'!$C$11:$P$11,MATCH(C573,'Sample Input'!$C$9:$P$9,1)-1):INDEX('Sample Input'!$C$11:$P$11,MATCH(C573,'Sample Input'!$C$9:$P$9,1)),INDEX('Sample Input'!$C$9:$P$9,MATCH(C573,'Sample Input'!$C$9:$P$9,1)-1):INDEX('Sample Input'!$C$9:$P$9,MATCH(C573,'Sample Input'!$C$9:$P$9,1))),FORECAST(C573,INDEX('Sample Input'!$C$11:$P$11,MATCH(C573,'Sample Input'!$C$9:$P$9,1)):INDEX('Sample Input'!$C$11:$P$11,MATCH(C573,'Sample Input'!$C$9:$P$9,1)+1),INDEX('Sample Input'!$C$9:$P$9,MATCH(C573,'Sample Input'!$C$9:$P$9,1)):INDEX('Sample Input'!$C$9:$P$9,MATCH(C573,'Sample Input'!$C$9:$P$9,1)+1)))</f>
        <v>0</v>
      </c>
      <c r="F573" s="34">
        <f t="shared" si="177"/>
        <v>0.52721382812500006</v>
      </c>
      <c r="G573" s="34">
        <f t="shared" si="178"/>
        <v>0.5546875</v>
      </c>
      <c r="H573" s="34">
        <f t="shared" si="179"/>
        <v>0.60397148437500003</v>
      </c>
      <c r="I573" s="35">
        <f t="shared" si="180"/>
        <v>141</v>
      </c>
      <c r="J573" s="35">
        <f t="shared" si="181"/>
        <v>141</v>
      </c>
      <c r="K573" s="35">
        <f t="shared" si="182"/>
        <v>141</v>
      </c>
      <c r="L573" s="35">
        <f t="shared" si="183"/>
        <v>196</v>
      </c>
      <c r="M573" s="35">
        <f t="shared" si="184"/>
        <v>196</v>
      </c>
      <c r="N573" s="36">
        <f t="shared" si="185"/>
        <v>196</v>
      </c>
      <c r="P573" s="48">
        <f>IF(INDEX('Sample Input'!$C$6:$P$6,MATCH(C573,'Sample Input'!$C$9:$P$9,1))&gt;='Sample Input'!$O$9,FORECAST(C573,INDEX('Sample Input'!$C$6:$P$6,MATCH(C573,'Sample Input'!$C$9:$P$9,1)-1):INDEX('Sample Input'!$C$6:$P$6,MATCH(C573,'Sample Input'!$C$9:$P$9,1)),INDEX('Sample Input'!$C$9:$P$9,MATCH(C573,'Sample Input'!$C$9:$P$9,1)-1):INDEX('Sample Input'!$C$9:$P$9,MATCH(C573,'Sample Input'!$C$9:$P$9,1))),FORECAST(C573,INDEX('Sample Input'!$C$6:$P$6,MATCH(C573,'Sample Input'!$C$9:$P$9,1)):INDEX('Sample Input'!$C$6:$P$6,MATCH(C573,'Sample Input'!$C$9:$P$9,1)+1),INDEX('Sample Input'!$C$9:$P$9,MATCH(C573,'Sample Input'!$C$9:$P$9,1)):INDEX('Sample Input'!$C$9:$P$9,MATCH(C573,'Sample Input'!$C$9:$P$9,1)+1)))</f>
        <v>79.310507545915229</v>
      </c>
      <c r="Q573" s="49">
        <f>IF(INDEX('Sample Input'!$C$9:$P$9,MATCH(C573,'Sample Input'!$C$9:$P$9,1))&gt;=20,FORECAST(C573,INDEX('Sample Input'!$C$7:$P$7,MATCH(C573,'Sample Input'!$C$9:$P$9,1)-1):INDEX('Sample Input'!$C$7:$P$7,MATCH(C573,'Sample Input'!$C$9:$P$9,1)),INDEX('Sample Input'!$C$9:$P$9,MATCH(C573,'Sample Input'!$C$9:$P$9,1)-1):INDEX('Sample Input'!$C$9:$P$9,MATCH(C573,'Sample Input'!$C$9:$P$9,1))),FORECAST(C573,INDEX('Sample Input'!$C$7:$P$7,MATCH(C573,'Sample Input'!$C$9:$P$9,1)):INDEX('Sample Input'!$C$7:$P$7,MATCH(C573,'Sample Input'!$C$9:$P$9,1)+1),INDEX('Sample Input'!$C$9:$P$9,MATCH(C573,'Sample Input'!$C$9:$P$9,1)):INDEX('Sample Input'!$C$9:$P$9,MATCH(C573,'Sample Input'!$C$9:$P$9,1)+1)))</f>
        <v>0</v>
      </c>
      <c r="R573" s="50">
        <f>IF(INDEX('Sample Input'!$C$9:$P$9,MATCH(C573,'Sample Input'!$C$9:$P$9,1))&gt;=20,FORECAST(C573,INDEX('Sample Input'!$C$8:$P$8,MATCH(C573,'Sample Input'!$C$9:$P$9,1)-1):INDEX('Sample Input'!$C$8:$P$8,MATCH(C573,'Sample Input'!$C$9:$P$9,1)),INDEX('Sample Input'!$C$9:$P$9,MATCH(C573,'Sample Input'!$C$9:$P$9,1)-1):INDEX('Sample Input'!$C$9:$P$9,MATCH(C573,'Sample Input'!$C$9:$P$9,1))),FORECAST(C573,INDEX('Sample Input'!$C$8:$P$8,MATCH(C573,'Sample Input'!$C$9:$P$9,1)):INDEX('Sample Input'!$C$8:$P$8,MATCH(C573,'Sample Input'!$C$9:$P$9,1)+1),INDEX('Sample Input'!$C$9:$P$9,MATCH(C573,'Sample Input'!$C$9:$P$9,1)):INDEX('Sample Input'!$C$9:$P$9,MATCH(C573,'Sample Input'!$C$9:$P$9,1)+1)))</f>
        <v>0</v>
      </c>
      <c r="T573" s="32">
        <f t="shared" si="186"/>
        <v>79.310507545915229</v>
      </c>
      <c r="U573" s="33">
        <f t="shared" si="187"/>
        <v>0</v>
      </c>
      <c r="V573" s="33">
        <f t="shared" si="188"/>
        <v>0</v>
      </c>
      <c r="W573" s="34">
        <f t="shared" si="189"/>
        <v>0.52721382812500006</v>
      </c>
      <c r="X573" s="34">
        <f t="shared" si="190"/>
        <v>0.5546875</v>
      </c>
      <c r="Y573" s="34">
        <f t="shared" si="191"/>
        <v>0.60397148437500003</v>
      </c>
      <c r="Z573" s="35">
        <f t="shared" si="192"/>
        <v>141</v>
      </c>
      <c r="AA573" s="35">
        <f t="shared" si="193"/>
        <v>141</v>
      </c>
      <c r="AB573" s="35">
        <f t="shared" si="194"/>
        <v>141</v>
      </c>
      <c r="AC573" s="35">
        <f t="shared" si="195"/>
        <v>196</v>
      </c>
      <c r="AD573" s="35">
        <f t="shared" si="196"/>
        <v>196</v>
      </c>
      <c r="AE573" s="36">
        <f t="shared" si="197"/>
        <v>196</v>
      </c>
    </row>
    <row r="574" spans="1:31" x14ac:dyDescent="0.25">
      <c r="A574" s="56">
        <v>569</v>
      </c>
      <c r="C574" s="32">
        <f t="shared" si="176"/>
        <v>79.366408149667151</v>
      </c>
      <c r="D574" s="33">
        <f>IF(INDEX('Sample Input'!$C$9:$P$9,MATCH(C574,'Sample Input'!$C$9:$P$9,1))&gt;=20,FORECAST(C574,INDEX('Sample Input'!$C$10:$P$10,MATCH(C574,'Sample Input'!$C$9:$P$9,1)-1):INDEX('Sample Input'!$C$10:$P$10,MATCH(C574,'Sample Input'!$C$9:$P$9,1)),INDEX('Sample Input'!$C$9:$P$9,MATCH(C574,'Sample Input'!$C$9:$P$9,1)-1):INDEX('Sample Input'!$C$9:$P$9,MATCH(C574,'Sample Input'!$C$9:$P$9,1))),FORECAST(C574,INDEX('Sample Input'!$C$10:$P$10,MATCH(C574,'Sample Input'!$C$9:$P$9,1)):INDEX('Sample Input'!$C$10:$P$10,MATCH(C574,'Sample Input'!$C$9:$P$9,1)+1),INDEX('Sample Input'!$C$9:$P$9,MATCH(C574,'Sample Input'!$C$9:$P$9,1)):INDEX('Sample Input'!$C$9:$P$9,MATCH(C574,'Sample Input'!$C$9:$P$9,1)+1)))</f>
        <v>0</v>
      </c>
      <c r="E574" s="33">
        <f>IF(INDEX('Sample Input'!$C$9:$P$9,MATCH(C574,'Sample Input'!$C$9:$P$9,1))&gt;=20,FORECAST(C574,INDEX('Sample Input'!$C$11:$P$11,MATCH(C574,'Sample Input'!$C$9:$P$9,1)-1):INDEX('Sample Input'!$C$11:$P$11,MATCH(C574,'Sample Input'!$C$9:$P$9,1)),INDEX('Sample Input'!$C$9:$P$9,MATCH(C574,'Sample Input'!$C$9:$P$9,1)-1):INDEX('Sample Input'!$C$9:$P$9,MATCH(C574,'Sample Input'!$C$9:$P$9,1))),FORECAST(C574,INDEX('Sample Input'!$C$11:$P$11,MATCH(C574,'Sample Input'!$C$9:$P$9,1)):INDEX('Sample Input'!$C$11:$P$11,MATCH(C574,'Sample Input'!$C$9:$P$9,1)+1),INDEX('Sample Input'!$C$9:$P$9,MATCH(C574,'Sample Input'!$C$9:$P$9,1)):INDEX('Sample Input'!$C$9:$P$9,MATCH(C574,'Sample Input'!$C$9:$P$9,1)+1)))</f>
        <v>0</v>
      </c>
      <c r="F574" s="34">
        <f t="shared" si="177"/>
        <v>0.52814202148437506</v>
      </c>
      <c r="G574" s="34">
        <f t="shared" si="178"/>
        <v>0.5556640625</v>
      </c>
      <c r="H574" s="34">
        <f t="shared" si="179"/>
        <v>0.60503481445312501</v>
      </c>
      <c r="I574" s="35">
        <f t="shared" si="180"/>
        <v>142</v>
      </c>
      <c r="J574" s="35">
        <f t="shared" si="181"/>
        <v>142</v>
      </c>
      <c r="K574" s="35">
        <f t="shared" si="182"/>
        <v>142</v>
      </c>
      <c r="L574" s="35">
        <f t="shared" si="183"/>
        <v>197</v>
      </c>
      <c r="M574" s="35">
        <f t="shared" si="184"/>
        <v>197</v>
      </c>
      <c r="N574" s="36">
        <f t="shared" si="185"/>
        <v>197</v>
      </c>
      <c r="P574" s="48">
        <f>IF(INDEX('Sample Input'!$C$6:$P$6,MATCH(C574,'Sample Input'!$C$9:$P$9,1))&gt;='Sample Input'!$O$9,FORECAST(C574,INDEX('Sample Input'!$C$6:$P$6,MATCH(C574,'Sample Input'!$C$9:$P$9,1)-1):INDEX('Sample Input'!$C$6:$P$6,MATCH(C574,'Sample Input'!$C$9:$P$9,1)),INDEX('Sample Input'!$C$9:$P$9,MATCH(C574,'Sample Input'!$C$9:$P$9,1)-1):INDEX('Sample Input'!$C$9:$P$9,MATCH(C574,'Sample Input'!$C$9:$P$9,1))),FORECAST(C574,INDEX('Sample Input'!$C$6:$P$6,MATCH(C574,'Sample Input'!$C$9:$P$9,1)):INDEX('Sample Input'!$C$6:$P$6,MATCH(C574,'Sample Input'!$C$9:$P$9,1)+1),INDEX('Sample Input'!$C$9:$P$9,MATCH(C574,'Sample Input'!$C$9:$P$9,1)):INDEX('Sample Input'!$C$9:$P$9,MATCH(C574,'Sample Input'!$C$9:$P$9,1)+1)))</f>
        <v>79.366408149667151</v>
      </c>
      <c r="Q574" s="49">
        <f>IF(INDEX('Sample Input'!$C$9:$P$9,MATCH(C574,'Sample Input'!$C$9:$P$9,1))&gt;=20,FORECAST(C574,INDEX('Sample Input'!$C$7:$P$7,MATCH(C574,'Sample Input'!$C$9:$P$9,1)-1):INDEX('Sample Input'!$C$7:$P$7,MATCH(C574,'Sample Input'!$C$9:$P$9,1)),INDEX('Sample Input'!$C$9:$P$9,MATCH(C574,'Sample Input'!$C$9:$P$9,1)-1):INDEX('Sample Input'!$C$9:$P$9,MATCH(C574,'Sample Input'!$C$9:$P$9,1))),FORECAST(C574,INDEX('Sample Input'!$C$7:$P$7,MATCH(C574,'Sample Input'!$C$9:$P$9,1)):INDEX('Sample Input'!$C$7:$P$7,MATCH(C574,'Sample Input'!$C$9:$P$9,1)+1),INDEX('Sample Input'!$C$9:$P$9,MATCH(C574,'Sample Input'!$C$9:$P$9,1)):INDEX('Sample Input'!$C$9:$P$9,MATCH(C574,'Sample Input'!$C$9:$P$9,1)+1)))</f>
        <v>0</v>
      </c>
      <c r="R574" s="50">
        <f>IF(INDEX('Sample Input'!$C$9:$P$9,MATCH(C574,'Sample Input'!$C$9:$P$9,1))&gt;=20,FORECAST(C574,INDEX('Sample Input'!$C$8:$P$8,MATCH(C574,'Sample Input'!$C$9:$P$9,1)-1):INDEX('Sample Input'!$C$8:$P$8,MATCH(C574,'Sample Input'!$C$9:$P$9,1)),INDEX('Sample Input'!$C$9:$P$9,MATCH(C574,'Sample Input'!$C$9:$P$9,1)-1):INDEX('Sample Input'!$C$9:$P$9,MATCH(C574,'Sample Input'!$C$9:$P$9,1))),FORECAST(C574,INDEX('Sample Input'!$C$8:$P$8,MATCH(C574,'Sample Input'!$C$9:$P$9,1)):INDEX('Sample Input'!$C$8:$P$8,MATCH(C574,'Sample Input'!$C$9:$P$9,1)+1),INDEX('Sample Input'!$C$9:$P$9,MATCH(C574,'Sample Input'!$C$9:$P$9,1)):INDEX('Sample Input'!$C$9:$P$9,MATCH(C574,'Sample Input'!$C$9:$P$9,1)+1)))</f>
        <v>0</v>
      </c>
      <c r="T574" s="32">
        <f t="shared" si="186"/>
        <v>79.366408149667151</v>
      </c>
      <c r="U574" s="33">
        <f t="shared" si="187"/>
        <v>0</v>
      </c>
      <c r="V574" s="33">
        <f t="shared" si="188"/>
        <v>0</v>
      </c>
      <c r="W574" s="34">
        <f t="shared" si="189"/>
        <v>0.52814202148437506</v>
      </c>
      <c r="X574" s="34">
        <f t="shared" si="190"/>
        <v>0.5556640625</v>
      </c>
      <c r="Y574" s="34">
        <f t="shared" si="191"/>
        <v>0.60503481445312501</v>
      </c>
      <c r="Z574" s="35">
        <f t="shared" si="192"/>
        <v>142</v>
      </c>
      <c r="AA574" s="35">
        <f t="shared" si="193"/>
        <v>142</v>
      </c>
      <c r="AB574" s="35">
        <f t="shared" si="194"/>
        <v>142</v>
      </c>
      <c r="AC574" s="35">
        <f t="shared" si="195"/>
        <v>197</v>
      </c>
      <c r="AD574" s="35">
        <f t="shared" si="196"/>
        <v>197</v>
      </c>
      <c r="AE574" s="36">
        <f t="shared" si="197"/>
        <v>197</v>
      </c>
    </row>
    <row r="575" spans="1:31" x14ac:dyDescent="0.25">
      <c r="A575" s="56">
        <v>570</v>
      </c>
      <c r="C575" s="32">
        <f t="shared" si="176"/>
        <v>79.422243296000218</v>
      </c>
      <c r="D575" s="33">
        <f>IF(INDEX('Sample Input'!$C$9:$P$9,MATCH(C575,'Sample Input'!$C$9:$P$9,1))&gt;=20,FORECAST(C575,INDEX('Sample Input'!$C$10:$P$10,MATCH(C575,'Sample Input'!$C$9:$P$9,1)-1):INDEX('Sample Input'!$C$10:$P$10,MATCH(C575,'Sample Input'!$C$9:$P$9,1)),INDEX('Sample Input'!$C$9:$P$9,MATCH(C575,'Sample Input'!$C$9:$P$9,1)-1):INDEX('Sample Input'!$C$9:$P$9,MATCH(C575,'Sample Input'!$C$9:$P$9,1))),FORECAST(C575,INDEX('Sample Input'!$C$10:$P$10,MATCH(C575,'Sample Input'!$C$9:$P$9,1)):INDEX('Sample Input'!$C$10:$P$10,MATCH(C575,'Sample Input'!$C$9:$P$9,1)+1),INDEX('Sample Input'!$C$9:$P$9,MATCH(C575,'Sample Input'!$C$9:$P$9,1)):INDEX('Sample Input'!$C$9:$P$9,MATCH(C575,'Sample Input'!$C$9:$P$9,1)+1)))</f>
        <v>0</v>
      </c>
      <c r="E575" s="33">
        <f>IF(INDEX('Sample Input'!$C$9:$P$9,MATCH(C575,'Sample Input'!$C$9:$P$9,1))&gt;=20,FORECAST(C575,INDEX('Sample Input'!$C$11:$P$11,MATCH(C575,'Sample Input'!$C$9:$P$9,1)-1):INDEX('Sample Input'!$C$11:$P$11,MATCH(C575,'Sample Input'!$C$9:$P$9,1)),INDEX('Sample Input'!$C$9:$P$9,MATCH(C575,'Sample Input'!$C$9:$P$9,1)-1):INDEX('Sample Input'!$C$9:$P$9,MATCH(C575,'Sample Input'!$C$9:$P$9,1))),FORECAST(C575,INDEX('Sample Input'!$C$11:$P$11,MATCH(C575,'Sample Input'!$C$9:$P$9,1)):INDEX('Sample Input'!$C$11:$P$11,MATCH(C575,'Sample Input'!$C$9:$P$9,1)+1),INDEX('Sample Input'!$C$9:$P$9,MATCH(C575,'Sample Input'!$C$9:$P$9,1)):INDEX('Sample Input'!$C$9:$P$9,MATCH(C575,'Sample Input'!$C$9:$P$9,1)+1)))</f>
        <v>0</v>
      </c>
      <c r="F575" s="34">
        <f t="shared" si="177"/>
        <v>0.52907021484375016</v>
      </c>
      <c r="G575" s="34">
        <f t="shared" si="178"/>
        <v>0.55664062500000011</v>
      </c>
      <c r="H575" s="34">
        <f t="shared" si="179"/>
        <v>0.60609814453125022</v>
      </c>
      <c r="I575" s="35">
        <f t="shared" si="180"/>
        <v>142</v>
      </c>
      <c r="J575" s="35">
        <f t="shared" si="181"/>
        <v>142</v>
      </c>
      <c r="K575" s="35">
        <f t="shared" si="182"/>
        <v>142</v>
      </c>
      <c r="L575" s="35">
        <f t="shared" si="183"/>
        <v>197</v>
      </c>
      <c r="M575" s="35">
        <f t="shared" si="184"/>
        <v>197</v>
      </c>
      <c r="N575" s="36">
        <f t="shared" si="185"/>
        <v>197</v>
      </c>
      <c r="P575" s="48">
        <f>IF(INDEX('Sample Input'!$C$6:$P$6,MATCH(C575,'Sample Input'!$C$9:$P$9,1))&gt;='Sample Input'!$O$9,FORECAST(C575,INDEX('Sample Input'!$C$6:$P$6,MATCH(C575,'Sample Input'!$C$9:$P$9,1)-1):INDEX('Sample Input'!$C$6:$P$6,MATCH(C575,'Sample Input'!$C$9:$P$9,1)),INDEX('Sample Input'!$C$9:$P$9,MATCH(C575,'Sample Input'!$C$9:$P$9,1)-1):INDEX('Sample Input'!$C$9:$P$9,MATCH(C575,'Sample Input'!$C$9:$P$9,1))),FORECAST(C575,INDEX('Sample Input'!$C$6:$P$6,MATCH(C575,'Sample Input'!$C$9:$P$9,1)):INDEX('Sample Input'!$C$6:$P$6,MATCH(C575,'Sample Input'!$C$9:$P$9,1)+1),INDEX('Sample Input'!$C$9:$P$9,MATCH(C575,'Sample Input'!$C$9:$P$9,1)):INDEX('Sample Input'!$C$9:$P$9,MATCH(C575,'Sample Input'!$C$9:$P$9,1)+1)))</f>
        <v>79.422243296000218</v>
      </c>
      <c r="Q575" s="49">
        <f>IF(INDEX('Sample Input'!$C$9:$P$9,MATCH(C575,'Sample Input'!$C$9:$P$9,1))&gt;=20,FORECAST(C575,INDEX('Sample Input'!$C$7:$P$7,MATCH(C575,'Sample Input'!$C$9:$P$9,1)-1):INDEX('Sample Input'!$C$7:$P$7,MATCH(C575,'Sample Input'!$C$9:$P$9,1)),INDEX('Sample Input'!$C$9:$P$9,MATCH(C575,'Sample Input'!$C$9:$P$9,1)-1):INDEX('Sample Input'!$C$9:$P$9,MATCH(C575,'Sample Input'!$C$9:$P$9,1))),FORECAST(C575,INDEX('Sample Input'!$C$7:$P$7,MATCH(C575,'Sample Input'!$C$9:$P$9,1)):INDEX('Sample Input'!$C$7:$P$7,MATCH(C575,'Sample Input'!$C$9:$P$9,1)+1),INDEX('Sample Input'!$C$9:$P$9,MATCH(C575,'Sample Input'!$C$9:$P$9,1)):INDEX('Sample Input'!$C$9:$P$9,MATCH(C575,'Sample Input'!$C$9:$P$9,1)+1)))</f>
        <v>0</v>
      </c>
      <c r="R575" s="50">
        <f>IF(INDEX('Sample Input'!$C$9:$P$9,MATCH(C575,'Sample Input'!$C$9:$P$9,1))&gt;=20,FORECAST(C575,INDEX('Sample Input'!$C$8:$P$8,MATCH(C575,'Sample Input'!$C$9:$P$9,1)-1):INDEX('Sample Input'!$C$8:$P$8,MATCH(C575,'Sample Input'!$C$9:$P$9,1)),INDEX('Sample Input'!$C$9:$P$9,MATCH(C575,'Sample Input'!$C$9:$P$9,1)-1):INDEX('Sample Input'!$C$9:$P$9,MATCH(C575,'Sample Input'!$C$9:$P$9,1))),FORECAST(C575,INDEX('Sample Input'!$C$8:$P$8,MATCH(C575,'Sample Input'!$C$9:$P$9,1)):INDEX('Sample Input'!$C$8:$P$8,MATCH(C575,'Sample Input'!$C$9:$P$9,1)+1),INDEX('Sample Input'!$C$9:$P$9,MATCH(C575,'Sample Input'!$C$9:$P$9,1)):INDEX('Sample Input'!$C$9:$P$9,MATCH(C575,'Sample Input'!$C$9:$P$9,1)+1)))</f>
        <v>0</v>
      </c>
      <c r="T575" s="32">
        <f t="shared" si="186"/>
        <v>79.422243296000218</v>
      </c>
      <c r="U575" s="33">
        <f t="shared" si="187"/>
        <v>0</v>
      </c>
      <c r="V575" s="33">
        <f t="shared" si="188"/>
        <v>0</v>
      </c>
      <c r="W575" s="34">
        <f t="shared" si="189"/>
        <v>0.52907021484375016</v>
      </c>
      <c r="X575" s="34">
        <f t="shared" si="190"/>
        <v>0.55664062500000011</v>
      </c>
      <c r="Y575" s="34">
        <f t="shared" si="191"/>
        <v>0.60609814453125022</v>
      </c>
      <c r="Z575" s="35">
        <f t="shared" si="192"/>
        <v>142</v>
      </c>
      <c r="AA575" s="35">
        <f t="shared" si="193"/>
        <v>142</v>
      </c>
      <c r="AB575" s="35">
        <f t="shared" si="194"/>
        <v>142</v>
      </c>
      <c r="AC575" s="35">
        <f t="shared" si="195"/>
        <v>197</v>
      </c>
      <c r="AD575" s="35">
        <f t="shared" si="196"/>
        <v>197</v>
      </c>
      <c r="AE575" s="36">
        <f t="shared" si="197"/>
        <v>197</v>
      </c>
    </row>
    <row r="576" spans="1:31" x14ac:dyDescent="0.25">
      <c r="A576" s="56">
        <v>571</v>
      </c>
      <c r="C576" s="32">
        <f t="shared" si="176"/>
        <v>79.478013176198701</v>
      </c>
      <c r="D576" s="33">
        <f>IF(INDEX('Sample Input'!$C$9:$P$9,MATCH(C576,'Sample Input'!$C$9:$P$9,1))&gt;=20,FORECAST(C576,INDEX('Sample Input'!$C$10:$P$10,MATCH(C576,'Sample Input'!$C$9:$P$9,1)-1):INDEX('Sample Input'!$C$10:$P$10,MATCH(C576,'Sample Input'!$C$9:$P$9,1)),INDEX('Sample Input'!$C$9:$P$9,MATCH(C576,'Sample Input'!$C$9:$P$9,1)-1):INDEX('Sample Input'!$C$9:$P$9,MATCH(C576,'Sample Input'!$C$9:$P$9,1))),FORECAST(C576,INDEX('Sample Input'!$C$10:$P$10,MATCH(C576,'Sample Input'!$C$9:$P$9,1)):INDEX('Sample Input'!$C$10:$P$10,MATCH(C576,'Sample Input'!$C$9:$P$9,1)+1),INDEX('Sample Input'!$C$9:$P$9,MATCH(C576,'Sample Input'!$C$9:$P$9,1)):INDEX('Sample Input'!$C$9:$P$9,MATCH(C576,'Sample Input'!$C$9:$P$9,1)+1)))</f>
        <v>0</v>
      </c>
      <c r="E576" s="33">
        <f>IF(INDEX('Sample Input'!$C$9:$P$9,MATCH(C576,'Sample Input'!$C$9:$P$9,1))&gt;=20,FORECAST(C576,INDEX('Sample Input'!$C$11:$P$11,MATCH(C576,'Sample Input'!$C$9:$P$9,1)-1):INDEX('Sample Input'!$C$11:$P$11,MATCH(C576,'Sample Input'!$C$9:$P$9,1)),INDEX('Sample Input'!$C$9:$P$9,MATCH(C576,'Sample Input'!$C$9:$P$9,1)-1):INDEX('Sample Input'!$C$9:$P$9,MATCH(C576,'Sample Input'!$C$9:$P$9,1))),FORECAST(C576,INDEX('Sample Input'!$C$11:$P$11,MATCH(C576,'Sample Input'!$C$9:$P$9,1)):INDEX('Sample Input'!$C$11:$P$11,MATCH(C576,'Sample Input'!$C$9:$P$9,1)+1),INDEX('Sample Input'!$C$9:$P$9,MATCH(C576,'Sample Input'!$C$9:$P$9,1)):INDEX('Sample Input'!$C$9:$P$9,MATCH(C576,'Sample Input'!$C$9:$P$9,1)+1)))</f>
        <v>0</v>
      </c>
      <c r="F576" s="34">
        <f t="shared" si="177"/>
        <v>0.52999840820312538</v>
      </c>
      <c r="G576" s="34">
        <f t="shared" si="178"/>
        <v>0.55761718750000033</v>
      </c>
      <c r="H576" s="34">
        <f t="shared" si="179"/>
        <v>0.60716147460937542</v>
      </c>
      <c r="I576" s="35">
        <f t="shared" si="180"/>
        <v>142</v>
      </c>
      <c r="J576" s="35">
        <f t="shared" si="181"/>
        <v>142</v>
      </c>
      <c r="K576" s="35">
        <f t="shared" si="182"/>
        <v>142</v>
      </c>
      <c r="L576" s="35">
        <f t="shared" si="183"/>
        <v>197</v>
      </c>
      <c r="M576" s="35">
        <f t="shared" si="184"/>
        <v>197</v>
      </c>
      <c r="N576" s="36">
        <f t="shared" si="185"/>
        <v>197</v>
      </c>
      <c r="P576" s="48">
        <f>IF(INDEX('Sample Input'!$C$6:$P$6,MATCH(C576,'Sample Input'!$C$9:$P$9,1))&gt;='Sample Input'!$O$9,FORECAST(C576,INDEX('Sample Input'!$C$6:$P$6,MATCH(C576,'Sample Input'!$C$9:$P$9,1)-1):INDEX('Sample Input'!$C$6:$P$6,MATCH(C576,'Sample Input'!$C$9:$P$9,1)),INDEX('Sample Input'!$C$9:$P$9,MATCH(C576,'Sample Input'!$C$9:$P$9,1)-1):INDEX('Sample Input'!$C$9:$P$9,MATCH(C576,'Sample Input'!$C$9:$P$9,1))),FORECAST(C576,INDEX('Sample Input'!$C$6:$P$6,MATCH(C576,'Sample Input'!$C$9:$P$9,1)):INDEX('Sample Input'!$C$6:$P$6,MATCH(C576,'Sample Input'!$C$9:$P$9,1)+1),INDEX('Sample Input'!$C$9:$P$9,MATCH(C576,'Sample Input'!$C$9:$P$9,1)):INDEX('Sample Input'!$C$9:$P$9,MATCH(C576,'Sample Input'!$C$9:$P$9,1)+1)))</f>
        <v>79.478013176198701</v>
      </c>
      <c r="Q576" s="49">
        <f>IF(INDEX('Sample Input'!$C$9:$P$9,MATCH(C576,'Sample Input'!$C$9:$P$9,1))&gt;=20,FORECAST(C576,INDEX('Sample Input'!$C$7:$P$7,MATCH(C576,'Sample Input'!$C$9:$P$9,1)-1):INDEX('Sample Input'!$C$7:$P$7,MATCH(C576,'Sample Input'!$C$9:$P$9,1)),INDEX('Sample Input'!$C$9:$P$9,MATCH(C576,'Sample Input'!$C$9:$P$9,1)-1):INDEX('Sample Input'!$C$9:$P$9,MATCH(C576,'Sample Input'!$C$9:$P$9,1))),FORECAST(C576,INDEX('Sample Input'!$C$7:$P$7,MATCH(C576,'Sample Input'!$C$9:$P$9,1)):INDEX('Sample Input'!$C$7:$P$7,MATCH(C576,'Sample Input'!$C$9:$P$9,1)+1),INDEX('Sample Input'!$C$9:$P$9,MATCH(C576,'Sample Input'!$C$9:$P$9,1)):INDEX('Sample Input'!$C$9:$P$9,MATCH(C576,'Sample Input'!$C$9:$P$9,1)+1)))</f>
        <v>0</v>
      </c>
      <c r="R576" s="50">
        <f>IF(INDEX('Sample Input'!$C$9:$P$9,MATCH(C576,'Sample Input'!$C$9:$P$9,1))&gt;=20,FORECAST(C576,INDEX('Sample Input'!$C$8:$P$8,MATCH(C576,'Sample Input'!$C$9:$P$9,1)-1):INDEX('Sample Input'!$C$8:$P$8,MATCH(C576,'Sample Input'!$C$9:$P$9,1)),INDEX('Sample Input'!$C$9:$P$9,MATCH(C576,'Sample Input'!$C$9:$P$9,1)-1):INDEX('Sample Input'!$C$9:$P$9,MATCH(C576,'Sample Input'!$C$9:$P$9,1))),FORECAST(C576,INDEX('Sample Input'!$C$8:$P$8,MATCH(C576,'Sample Input'!$C$9:$P$9,1)):INDEX('Sample Input'!$C$8:$P$8,MATCH(C576,'Sample Input'!$C$9:$P$9,1)+1),INDEX('Sample Input'!$C$9:$P$9,MATCH(C576,'Sample Input'!$C$9:$P$9,1)):INDEX('Sample Input'!$C$9:$P$9,MATCH(C576,'Sample Input'!$C$9:$P$9,1)+1)))</f>
        <v>0</v>
      </c>
      <c r="T576" s="32">
        <f t="shared" si="186"/>
        <v>79.478013176198701</v>
      </c>
      <c r="U576" s="33">
        <f t="shared" si="187"/>
        <v>0</v>
      </c>
      <c r="V576" s="33">
        <f t="shared" si="188"/>
        <v>0</v>
      </c>
      <c r="W576" s="34">
        <f t="shared" si="189"/>
        <v>0.52999840820312538</v>
      </c>
      <c r="X576" s="34">
        <f t="shared" si="190"/>
        <v>0.55761718750000033</v>
      </c>
      <c r="Y576" s="34">
        <f t="shared" si="191"/>
        <v>0.60716147460937542</v>
      </c>
      <c r="Z576" s="35">
        <f t="shared" si="192"/>
        <v>142</v>
      </c>
      <c r="AA576" s="35">
        <f t="shared" si="193"/>
        <v>142</v>
      </c>
      <c r="AB576" s="35">
        <f t="shared" si="194"/>
        <v>142</v>
      </c>
      <c r="AC576" s="35">
        <f t="shared" si="195"/>
        <v>197</v>
      </c>
      <c r="AD576" s="35">
        <f t="shared" si="196"/>
        <v>197</v>
      </c>
      <c r="AE576" s="36">
        <f t="shared" si="197"/>
        <v>197</v>
      </c>
    </row>
    <row r="577" spans="1:31" x14ac:dyDescent="0.25">
      <c r="A577" s="56">
        <v>572</v>
      </c>
      <c r="C577" s="32">
        <f t="shared" si="176"/>
        <v>79.533717980654046</v>
      </c>
      <c r="D577" s="33">
        <f>IF(INDEX('Sample Input'!$C$9:$P$9,MATCH(C577,'Sample Input'!$C$9:$P$9,1))&gt;=20,FORECAST(C577,INDEX('Sample Input'!$C$10:$P$10,MATCH(C577,'Sample Input'!$C$9:$P$9,1)-1):INDEX('Sample Input'!$C$10:$P$10,MATCH(C577,'Sample Input'!$C$9:$P$9,1)),INDEX('Sample Input'!$C$9:$P$9,MATCH(C577,'Sample Input'!$C$9:$P$9,1)-1):INDEX('Sample Input'!$C$9:$P$9,MATCH(C577,'Sample Input'!$C$9:$P$9,1))),FORECAST(C577,INDEX('Sample Input'!$C$10:$P$10,MATCH(C577,'Sample Input'!$C$9:$P$9,1)):INDEX('Sample Input'!$C$10:$P$10,MATCH(C577,'Sample Input'!$C$9:$P$9,1)+1),INDEX('Sample Input'!$C$9:$P$9,MATCH(C577,'Sample Input'!$C$9:$P$9,1)):INDEX('Sample Input'!$C$9:$P$9,MATCH(C577,'Sample Input'!$C$9:$P$9,1)+1)))</f>
        <v>0</v>
      </c>
      <c r="E577" s="33">
        <f>IF(INDEX('Sample Input'!$C$9:$P$9,MATCH(C577,'Sample Input'!$C$9:$P$9,1))&gt;=20,FORECAST(C577,INDEX('Sample Input'!$C$11:$P$11,MATCH(C577,'Sample Input'!$C$9:$P$9,1)-1):INDEX('Sample Input'!$C$11:$P$11,MATCH(C577,'Sample Input'!$C$9:$P$9,1)),INDEX('Sample Input'!$C$9:$P$9,MATCH(C577,'Sample Input'!$C$9:$P$9,1)-1):INDEX('Sample Input'!$C$9:$P$9,MATCH(C577,'Sample Input'!$C$9:$P$9,1))),FORECAST(C577,INDEX('Sample Input'!$C$11:$P$11,MATCH(C577,'Sample Input'!$C$9:$P$9,1)):INDEX('Sample Input'!$C$11:$P$11,MATCH(C577,'Sample Input'!$C$9:$P$9,1)+1),INDEX('Sample Input'!$C$9:$P$9,MATCH(C577,'Sample Input'!$C$9:$P$9,1)):INDEX('Sample Input'!$C$9:$P$9,MATCH(C577,'Sample Input'!$C$9:$P$9,1)+1)))</f>
        <v>0</v>
      </c>
      <c r="F577" s="34">
        <f t="shared" si="177"/>
        <v>0.53092660156250004</v>
      </c>
      <c r="G577" s="34">
        <f t="shared" si="178"/>
        <v>0.55859375</v>
      </c>
      <c r="H577" s="34">
        <f t="shared" si="179"/>
        <v>0.60822480468750006</v>
      </c>
      <c r="I577" s="35">
        <f t="shared" si="180"/>
        <v>142</v>
      </c>
      <c r="J577" s="35">
        <f t="shared" si="181"/>
        <v>142</v>
      </c>
      <c r="K577" s="35">
        <f t="shared" si="182"/>
        <v>142</v>
      </c>
      <c r="L577" s="35">
        <f t="shared" si="183"/>
        <v>197</v>
      </c>
      <c r="M577" s="35">
        <f t="shared" si="184"/>
        <v>197</v>
      </c>
      <c r="N577" s="36">
        <f t="shared" si="185"/>
        <v>197</v>
      </c>
      <c r="P577" s="48">
        <f>IF(INDEX('Sample Input'!$C$6:$P$6,MATCH(C577,'Sample Input'!$C$9:$P$9,1))&gt;='Sample Input'!$O$9,FORECAST(C577,INDEX('Sample Input'!$C$6:$P$6,MATCH(C577,'Sample Input'!$C$9:$P$9,1)-1):INDEX('Sample Input'!$C$6:$P$6,MATCH(C577,'Sample Input'!$C$9:$P$9,1)),INDEX('Sample Input'!$C$9:$P$9,MATCH(C577,'Sample Input'!$C$9:$P$9,1)-1):INDEX('Sample Input'!$C$9:$P$9,MATCH(C577,'Sample Input'!$C$9:$P$9,1))),FORECAST(C577,INDEX('Sample Input'!$C$6:$P$6,MATCH(C577,'Sample Input'!$C$9:$P$9,1)):INDEX('Sample Input'!$C$6:$P$6,MATCH(C577,'Sample Input'!$C$9:$P$9,1)+1),INDEX('Sample Input'!$C$9:$P$9,MATCH(C577,'Sample Input'!$C$9:$P$9,1)):INDEX('Sample Input'!$C$9:$P$9,MATCH(C577,'Sample Input'!$C$9:$P$9,1)+1)))</f>
        <v>79.533717980654046</v>
      </c>
      <c r="Q577" s="49">
        <f>IF(INDEX('Sample Input'!$C$9:$P$9,MATCH(C577,'Sample Input'!$C$9:$P$9,1))&gt;=20,FORECAST(C577,INDEX('Sample Input'!$C$7:$P$7,MATCH(C577,'Sample Input'!$C$9:$P$9,1)-1):INDEX('Sample Input'!$C$7:$P$7,MATCH(C577,'Sample Input'!$C$9:$P$9,1)),INDEX('Sample Input'!$C$9:$P$9,MATCH(C577,'Sample Input'!$C$9:$P$9,1)-1):INDEX('Sample Input'!$C$9:$P$9,MATCH(C577,'Sample Input'!$C$9:$P$9,1))),FORECAST(C577,INDEX('Sample Input'!$C$7:$P$7,MATCH(C577,'Sample Input'!$C$9:$P$9,1)):INDEX('Sample Input'!$C$7:$P$7,MATCH(C577,'Sample Input'!$C$9:$P$9,1)+1),INDEX('Sample Input'!$C$9:$P$9,MATCH(C577,'Sample Input'!$C$9:$P$9,1)):INDEX('Sample Input'!$C$9:$P$9,MATCH(C577,'Sample Input'!$C$9:$P$9,1)+1)))</f>
        <v>0</v>
      </c>
      <c r="R577" s="50">
        <f>IF(INDEX('Sample Input'!$C$9:$P$9,MATCH(C577,'Sample Input'!$C$9:$P$9,1))&gt;=20,FORECAST(C577,INDEX('Sample Input'!$C$8:$P$8,MATCH(C577,'Sample Input'!$C$9:$P$9,1)-1):INDEX('Sample Input'!$C$8:$P$8,MATCH(C577,'Sample Input'!$C$9:$P$9,1)),INDEX('Sample Input'!$C$9:$P$9,MATCH(C577,'Sample Input'!$C$9:$P$9,1)-1):INDEX('Sample Input'!$C$9:$P$9,MATCH(C577,'Sample Input'!$C$9:$P$9,1))),FORECAST(C577,INDEX('Sample Input'!$C$8:$P$8,MATCH(C577,'Sample Input'!$C$9:$P$9,1)):INDEX('Sample Input'!$C$8:$P$8,MATCH(C577,'Sample Input'!$C$9:$P$9,1)+1),INDEX('Sample Input'!$C$9:$P$9,MATCH(C577,'Sample Input'!$C$9:$P$9,1)):INDEX('Sample Input'!$C$9:$P$9,MATCH(C577,'Sample Input'!$C$9:$P$9,1)+1)))</f>
        <v>0</v>
      </c>
      <c r="T577" s="32">
        <f t="shared" si="186"/>
        <v>79.533717980654046</v>
      </c>
      <c r="U577" s="33">
        <f t="shared" si="187"/>
        <v>0</v>
      </c>
      <c r="V577" s="33">
        <f t="shared" si="188"/>
        <v>0</v>
      </c>
      <c r="W577" s="34">
        <f t="shared" si="189"/>
        <v>0.53092660156250004</v>
      </c>
      <c r="X577" s="34">
        <f t="shared" si="190"/>
        <v>0.55859375</v>
      </c>
      <c r="Y577" s="34">
        <f t="shared" si="191"/>
        <v>0.60822480468750006</v>
      </c>
      <c r="Z577" s="35">
        <f t="shared" si="192"/>
        <v>142</v>
      </c>
      <c r="AA577" s="35">
        <f t="shared" si="193"/>
        <v>142</v>
      </c>
      <c r="AB577" s="35">
        <f t="shared" si="194"/>
        <v>142</v>
      </c>
      <c r="AC577" s="35">
        <f t="shared" si="195"/>
        <v>197</v>
      </c>
      <c r="AD577" s="35">
        <f t="shared" si="196"/>
        <v>197</v>
      </c>
      <c r="AE577" s="36">
        <f t="shared" si="197"/>
        <v>197</v>
      </c>
    </row>
    <row r="578" spans="1:31" x14ac:dyDescent="0.25">
      <c r="A578" s="56">
        <v>573</v>
      </c>
      <c r="C578" s="32">
        <f t="shared" si="176"/>
        <v>79.589357898870645</v>
      </c>
      <c r="D578" s="33">
        <f>IF(INDEX('Sample Input'!$C$9:$P$9,MATCH(C578,'Sample Input'!$C$9:$P$9,1))&gt;=20,FORECAST(C578,INDEX('Sample Input'!$C$10:$P$10,MATCH(C578,'Sample Input'!$C$9:$P$9,1)-1):INDEX('Sample Input'!$C$10:$P$10,MATCH(C578,'Sample Input'!$C$9:$P$9,1)),INDEX('Sample Input'!$C$9:$P$9,MATCH(C578,'Sample Input'!$C$9:$P$9,1)-1):INDEX('Sample Input'!$C$9:$P$9,MATCH(C578,'Sample Input'!$C$9:$P$9,1))),FORECAST(C578,INDEX('Sample Input'!$C$10:$P$10,MATCH(C578,'Sample Input'!$C$9:$P$9,1)):INDEX('Sample Input'!$C$10:$P$10,MATCH(C578,'Sample Input'!$C$9:$P$9,1)+1),INDEX('Sample Input'!$C$9:$P$9,MATCH(C578,'Sample Input'!$C$9:$P$9,1)):INDEX('Sample Input'!$C$9:$P$9,MATCH(C578,'Sample Input'!$C$9:$P$9,1)+1)))</f>
        <v>0</v>
      </c>
      <c r="E578" s="33">
        <f>IF(INDEX('Sample Input'!$C$9:$P$9,MATCH(C578,'Sample Input'!$C$9:$P$9,1))&gt;=20,FORECAST(C578,INDEX('Sample Input'!$C$11:$P$11,MATCH(C578,'Sample Input'!$C$9:$P$9,1)-1):INDEX('Sample Input'!$C$11:$P$11,MATCH(C578,'Sample Input'!$C$9:$P$9,1)),INDEX('Sample Input'!$C$9:$P$9,MATCH(C578,'Sample Input'!$C$9:$P$9,1)-1):INDEX('Sample Input'!$C$9:$P$9,MATCH(C578,'Sample Input'!$C$9:$P$9,1))),FORECAST(C578,INDEX('Sample Input'!$C$11:$P$11,MATCH(C578,'Sample Input'!$C$9:$P$9,1)):INDEX('Sample Input'!$C$11:$P$11,MATCH(C578,'Sample Input'!$C$9:$P$9,1)+1),INDEX('Sample Input'!$C$9:$P$9,MATCH(C578,'Sample Input'!$C$9:$P$9,1)):INDEX('Sample Input'!$C$9:$P$9,MATCH(C578,'Sample Input'!$C$9:$P$9,1)+1)))</f>
        <v>0</v>
      </c>
      <c r="F578" s="34">
        <f t="shared" si="177"/>
        <v>0.53185479492187515</v>
      </c>
      <c r="G578" s="34">
        <f t="shared" si="178"/>
        <v>0.55957031250000011</v>
      </c>
      <c r="H578" s="34">
        <f t="shared" si="179"/>
        <v>0.60928813476562516</v>
      </c>
      <c r="I578" s="35">
        <f t="shared" si="180"/>
        <v>143</v>
      </c>
      <c r="J578" s="35">
        <f t="shared" si="181"/>
        <v>143</v>
      </c>
      <c r="K578" s="35">
        <f t="shared" si="182"/>
        <v>143</v>
      </c>
      <c r="L578" s="35">
        <f t="shared" si="183"/>
        <v>197</v>
      </c>
      <c r="M578" s="35">
        <f t="shared" si="184"/>
        <v>197</v>
      </c>
      <c r="N578" s="36">
        <f t="shared" si="185"/>
        <v>197</v>
      </c>
      <c r="P578" s="48">
        <f>IF(INDEX('Sample Input'!$C$6:$P$6,MATCH(C578,'Sample Input'!$C$9:$P$9,1))&gt;='Sample Input'!$O$9,FORECAST(C578,INDEX('Sample Input'!$C$6:$P$6,MATCH(C578,'Sample Input'!$C$9:$P$9,1)-1):INDEX('Sample Input'!$C$6:$P$6,MATCH(C578,'Sample Input'!$C$9:$P$9,1)),INDEX('Sample Input'!$C$9:$P$9,MATCH(C578,'Sample Input'!$C$9:$P$9,1)-1):INDEX('Sample Input'!$C$9:$P$9,MATCH(C578,'Sample Input'!$C$9:$P$9,1))),FORECAST(C578,INDEX('Sample Input'!$C$6:$P$6,MATCH(C578,'Sample Input'!$C$9:$P$9,1)):INDEX('Sample Input'!$C$6:$P$6,MATCH(C578,'Sample Input'!$C$9:$P$9,1)+1),INDEX('Sample Input'!$C$9:$P$9,MATCH(C578,'Sample Input'!$C$9:$P$9,1)):INDEX('Sample Input'!$C$9:$P$9,MATCH(C578,'Sample Input'!$C$9:$P$9,1)+1)))</f>
        <v>79.589357898870645</v>
      </c>
      <c r="Q578" s="49">
        <f>IF(INDEX('Sample Input'!$C$9:$P$9,MATCH(C578,'Sample Input'!$C$9:$P$9,1))&gt;=20,FORECAST(C578,INDEX('Sample Input'!$C$7:$P$7,MATCH(C578,'Sample Input'!$C$9:$P$9,1)-1):INDEX('Sample Input'!$C$7:$P$7,MATCH(C578,'Sample Input'!$C$9:$P$9,1)),INDEX('Sample Input'!$C$9:$P$9,MATCH(C578,'Sample Input'!$C$9:$P$9,1)-1):INDEX('Sample Input'!$C$9:$P$9,MATCH(C578,'Sample Input'!$C$9:$P$9,1))),FORECAST(C578,INDEX('Sample Input'!$C$7:$P$7,MATCH(C578,'Sample Input'!$C$9:$P$9,1)):INDEX('Sample Input'!$C$7:$P$7,MATCH(C578,'Sample Input'!$C$9:$P$9,1)+1),INDEX('Sample Input'!$C$9:$P$9,MATCH(C578,'Sample Input'!$C$9:$P$9,1)):INDEX('Sample Input'!$C$9:$P$9,MATCH(C578,'Sample Input'!$C$9:$P$9,1)+1)))</f>
        <v>0</v>
      </c>
      <c r="R578" s="50">
        <f>IF(INDEX('Sample Input'!$C$9:$P$9,MATCH(C578,'Sample Input'!$C$9:$P$9,1))&gt;=20,FORECAST(C578,INDEX('Sample Input'!$C$8:$P$8,MATCH(C578,'Sample Input'!$C$9:$P$9,1)-1):INDEX('Sample Input'!$C$8:$P$8,MATCH(C578,'Sample Input'!$C$9:$P$9,1)),INDEX('Sample Input'!$C$9:$P$9,MATCH(C578,'Sample Input'!$C$9:$P$9,1)-1):INDEX('Sample Input'!$C$9:$P$9,MATCH(C578,'Sample Input'!$C$9:$P$9,1))),FORECAST(C578,INDEX('Sample Input'!$C$8:$P$8,MATCH(C578,'Sample Input'!$C$9:$P$9,1)):INDEX('Sample Input'!$C$8:$P$8,MATCH(C578,'Sample Input'!$C$9:$P$9,1)+1),INDEX('Sample Input'!$C$9:$P$9,MATCH(C578,'Sample Input'!$C$9:$P$9,1)):INDEX('Sample Input'!$C$9:$P$9,MATCH(C578,'Sample Input'!$C$9:$P$9,1)+1)))</f>
        <v>0</v>
      </c>
      <c r="T578" s="32">
        <f t="shared" si="186"/>
        <v>79.589357898870645</v>
      </c>
      <c r="U578" s="33">
        <f t="shared" si="187"/>
        <v>0</v>
      </c>
      <c r="V578" s="33">
        <f t="shared" si="188"/>
        <v>0</v>
      </c>
      <c r="W578" s="34">
        <f t="shared" si="189"/>
        <v>0.53185479492187515</v>
      </c>
      <c r="X578" s="34">
        <f t="shared" si="190"/>
        <v>0.55957031250000011</v>
      </c>
      <c r="Y578" s="34">
        <f t="shared" si="191"/>
        <v>0.60928813476562516</v>
      </c>
      <c r="Z578" s="35">
        <f t="shared" si="192"/>
        <v>143</v>
      </c>
      <c r="AA578" s="35">
        <f t="shared" si="193"/>
        <v>143</v>
      </c>
      <c r="AB578" s="35">
        <f t="shared" si="194"/>
        <v>143</v>
      </c>
      <c r="AC578" s="35">
        <f t="shared" si="195"/>
        <v>197</v>
      </c>
      <c r="AD578" s="35">
        <f t="shared" si="196"/>
        <v>197</v>
      </c>
      <c r="AE578" s="36">
        <f t="shared" si="197"/>
        <v>197</v>
      </c>
    </row>
    <row r="579" spans="1:31" x14ac:dyDescent="0.25">
      <c r="A579" s="56">
        <v>574</v>
      </c>
      <c r="C579" s="32">
        <f t="shared" si="176"/>
        <v>79.64493311947146</v>
      </c>
      <c r="D579" s="33">
        <f>IF(INDEX('Sample Input'!$C$9:$P$9,MATCH(C579,'Sample Input'!$C$9:$P$9,1))&gt;=20,FORECAST(C579,INDEX('Sample Input'!$C$10:$P$10,MATCH(C579,'Sample Input'!$C$9:$P$9,1)-1):INDEX('Sample Input'!$C$10:$P$10,MATCH(C579,'Sample Input'!$C$9:$P$9,1)),INDEX('Sample Input'!$C$9:$P$9,MATCH(C579,'Sample Input'!$C$9:$P$9,1)-1):INDEX('Sample Input'!$C$9:$P$9,MATCH(C579,'Sample Input'!$C$9:$P$9,1))),FORECAST(C579,INDEX('Sample Input'!$C$10:$P$10,MATCH(C579,'Sample Input'!$C$9:$P$9,1)):INDEX('Sample Input'!$C$10:$P$10,MATCH(C579,'Sample Input'!$C$9:$P$9,1)+1),INDEX('Sample Input'!$C$9:$P$9,MATCH(C579,'Sample Input'!$C$9:$P$9,1)):INDEX('Sample Input'!$C$9:$P$9,MATCH(C579,'Sample Input'!$C$9:$P$9,1)+1)))</f>
        <v>0</v>
      </c>
      <c r="E579" s="33">
        <f>IF(INDEX('Sample Input'!$C$9:$P$9,MATCH(C579,'Sample Input'!$C$9:$P$9,1))&gt;=20,FORECAST(C579,INDEX('Sample Input'!$C$11:$P$11,MATCH(C579,'Sample Input'!$C$9:$P$9,1)-1):INDEX('Sample Input'!$C$11:$P$11,MATCH(C579,'Sample Input'!$C$9:$P$9,1)),INDEX('Sample Input'!$C$9:$P$9,MATCH(C579,'Sample Input'!$C$9:$P$9,1)-1):INDEX('Sample Input'!$C$9:$P$9,MATCH(C579,'Sample Input'!$C$9:$P$9,1))),FORECAST(C579,INDEX('Sample Input'!$C$11:$P$11,MATCH(C579,'Sample Input'!$C$9:$P$9,1)):INDEX('Sample Input'!$C$11:$P$11,MATCH(C579,'Sample Input'!$C$9:$P$9,1)+1),INDEX('Sample Input'!$C$9:$P$9,MATCH(C579,'Sample Input'!$C$9:$P$9,1)):INDEX('Sample Input'!$C$9:$P$9,MATCH(C579,'Sample Input'!$C$9:$P$9,1)+1)))</f>
        <v>0</v>
      </c>
      <c r="F579" s="34">
        <f t="shared" si="177"/>
        <v>0.53278298828125004</v>
      </c>
      <c r="G579" s="34">
        <f t="shared" si="178"/>
        <v>0.560546875</v>
      </c>
      <c r="H579" s="34">
        <f t="shared" si="179"/>
        <v>0.61035146484375002</v>
      </c>
      <c r="I579" s="35">
        <f t="shared" si="180"/>
        <v>143</v>
      </c>
      <c r="J579" s="35">
        <f t="shared" si="181"/>
        <v>143</v>
      </c>
      <c r="K579" s="35">
        <f t="shared" si="182"/>
        <v>143</v>
      </c>
      <c r="L579" s="35">
        <f t="shared" si="183"/>
        <v>197</v>
      </c>
      <c r="M579" s="35">
        <f t="shared" si="184"/>
        <v>197</v>
      </c>
      <c r="N579" s="36">
        <f t="shared" si="185"/>
        <v>197</v>
      </c>
      <c r="P579" s="48">
        <f>IF(INDEX('Sample Input'!$C$6:$P$6,MATCH(C579,'Sample Input'!$C$9:$P$9,1))&gt;='Sample Input'!$O$9,FORECAST(C579,INDEX('Sample Input'!$C$6:$P$6,MATCH(C579,'Sample Input'!$C$9:$P$9,1)-1):INDEX('Sample Input'!$C$6:$P$6,MATCH(C579,'Sample Input'!$C$9:$P$9,1)),INDEX('Sample Input'!$C$9:$P$9,MATCH(C579,'Sample Input'!$C$9:$P$9,1)-1):INDEX('Sample Input'!$C$9:$P$9,MATCH(C579,'Sample Input'!$C$9:$P$9,1))),FORECAST(C579,INDEX('Sample Input'!$C$6:$P$6,MATCH(C579,'Sample Input'!$C$9:$P$9,1)):INDEX('Sample Input'!$C$6:$P$6,MATCH(C579,'Sample Input'!$C$9:$P$9,1)+1),INDEX('Sample Input'!$C$9:$P$9,MATCH(C579,'Sample Input'!$C$9:$P$9,1)):INDEX('Sample Input'!$C$9:$P$9,MATCH(C579,'Sample Input'!$C$9:$P$9,1)+1)))</f>
        <v>79.64493311947146</v>
      </c>
      <c r="Q579" s="49">
        <f>IF(INDEX('Sample Input'!$C$9:$P$9,MATCH(C579,'Sample Input'!$C$9:$P$9,1))&gt;=20,FORECAST(C579,INDEX('Sample Input'!$C$7:$P$7,MATCH(C579,'Sample Input'!$C$9:$P$9,1)-1):INDEX('Sample Input'!$C$7:$P$7,MATCH(C579,'Sample Input'!$C$9:$P$9,1)),INDEX('Sample Input'!$C$9:$P$9,MATCH(C579,'Sample Input'!$C$9:$P$9,1)-1):INDEX('Sample Input'!$C$9:$P$9,MATCH(C579,'Sample Input'!$C$9:$P$9,1))),FORECAST(C579,INDEX('Sample Input'!$C$7:$P$7,MATCH(C579,'Sample Input'!$C$9:$P$9,1)):INDEX('Sample Input'!$C$7:$P$7,MATCH(C579,'Sample Input'!$C$9:$P$9,1)+1),INDEX('Sample Input'!$C$9:$P$9,MATCH(C579,'Sample Input'!$C$9:$P$9,1)):INDEX('Sample Input'!$C$9:$P$9,MATCH(C579,'Sample Input'!$C$9:$P$9,1)+1)))</f>
        <v>0</v>
      </c>
      <c r="R579" s="50">
        <f>IF(INDEX('Sample Input'!$C$9:$P$9,MATCH(C579,'Sample Input'!$C$9:$P$9,1))&gt;=20,FORECAST(C579,INDEX('Sample Input'!$C$8:$P$8,MATCH(C579,'Sample Input'!$C$9:$P$9,1)-1):INDEX('Sample Input'!$C$8:$P$8,MATCH(C579,'Sample Input'!$C$9:$P$9,1)),INDEX('Sample Input'!$C$9:$P$9,MATCH(C579,'Sample Input'!$C$9:$P$9,1)-1):INDEX('Sample Input'!$C$9:$P$9,MATCH(C579,'Sample Input'!$C$9:$P$9,1))),FORECAST(C579,INDEX('Sample Input'!$C$8:$P$8,MATCH(C579,'Sample Input'!$C$9:$P$9,1)):INDEX('Sample Input'!$C$8:$P$8,MATCH(C579,'Sample Input'!$C$9:$P$9,1)+1),INDEX('Sample Input'!$C$9:$P$9,MATCH(C579,'Sample Input'!$C$9:$P$9,1)):INDEX('Sample Input'!$C$9:$P$9,MATCH(C579,'Sample Input'!$C$9:$P$9,1)+1)))</f>
        <v>0</v>
      </c>
      <c r="T579" s="32">
        <f t="shared" si="186"/>
        <v>79.64493311947146</v>
      </c>
      <c r="U579" s="33">
        <f t="shared" si="187"/>
        <v>0</v>
      </c>
      <c r="V579" s="33">
        <f t="shared" si="188"/>
        <v>0</v>
      </c>
      <c r="W579" s="34">
        <f t="shared" si="189"/>
        <v>0.53278298828125004</v>
      </c>
      <c r="X579" s="34">
        <f t="shared" si="190"/>
        <v>0.560546875</v>
      </c>
      <c r="Y579" s="34">
        <f t="shared" si="191"/>
        <v>0.61035146484375002</v>
      </c>
      <c r="Z579" s="35">
        <f t="shared" si="192"/>
        <v>143</v>
      </c>
      <c r="AA579" s="35">
        <f t="shared" si="193"/>
        <v>143</v>
      </c>
      <c r="AB579" s="35">
        <f t="shared" si="194"/>
        <v>143</v>
      </c>
      <c r="AC579" s="35">
        <f t="shared" si="195"/>
        <v>197</v>
      </c>
      <c r="AD579" s="35">
        <f t="shared" si="196"/>
        <v>197</v>
      </c>
      <c r="AE579" s="36">
        <f t="shared" si="197"/>
        <v>197</v>
      </c>
    </row>
    <row r="580" spans="1:31" x14ac:dyDescent="0.25">
      <c r="A580" s="56">
        <v>575</v>
      </c>
      <c r="C580" s="32">
        <f t="shared" si="176"/>
        <v>79.700443830203653</v>
      </c>
      <c r="D580" s="33">
        <f>IF(INDEX('Sample Input'!$C$9:$P$9,MATCH(C580,'Sample Input'!$C$9:$P$9,1))&gt;=20,FORECAST(C580,INDEX('Sample Input'!$C$10:$P$10,MATCH(C580,'Sample Input'!$C$9:$P$9,1)-1):INDEX('Sample Input'!$C$10:$P$10,MATCH(C580,'Sample Input'!$C$9:$P$9,1)),INDEX('Sample Input'!$C$9:$P$9,MATCH(C580,'Sample Input'!$C$9:$P$9,1)-1):INDEX('Sample Input'!$C$9:$P$9,MATCH(C580,'Sample Input'!$C$9:$P$9,1))),FORECAST(C580,INDEX('Sample Input'!$C$10:$P$10,MATCH(C580,'Sample Input'!$C$9:$P$9,1)):INDEX('Sample Input'!$C$10:$P$10,MATCH(C580,'Sample Input'!$C$9:$P$9,1)+1),INDEX('Sample Input'!$C$9:$P$9,MATCH(C580,'Sample Input'!$C$9:$P$9,1)):INDEX('Sample Input'!$C$9:$P$9,MATCH(C580,'Sample Input'!$C$9:$P$9,1)+1)))</f>
        <v>0</v>
      </c>
      <c r="E580" s="33">
        <f>IF(INDEX('Sample Input'!$C$9:$P$9,MATCH(C580,'Sample Input'!$C$9:$P$9,1))&gt;=20,FORECAST(C580,INDEX('Sample Input'!$C$11:$P$11,MATCH(C580,'Sample Input'!$C$9:$P$9,1)-1):INDEX('Sample Input'!$C$11:$P$11,MATCH(C580,'Sample Input'!$C$9:$P$9,1)),INDEX('Sample Input'!$C$9:$P$9,MATCH(C580,'Sample Input'!$C$9:$P$9,1)-1):INDEX('Sample Input'!$C$9:$P$9,MATCH(C580,'Sample Input'!$C$9:$P$9,1))),FORECAST(C580,INDEX('Sample Input'!$C$11:$P$11,MATCH(C580,'Sample Input'!$C$9:$P$9,1)):INDEX('Sample Input'!$C$11:$P$11,MATCH(C580,'Sample Input'!$C$9:$P$9,1)+1),INDEX('Sample Input'!$C$9:$P$9,MATCH(C580,'Sample Input'!$C$9:$P$9,1)):INDEX('Sample Input'!$C$9:$P$9,MATCH(C580,'Sample Input'!$C$9:$P$9,1)+1)))</f>
        <v>0</v>
      </c>
      <c r="F580" s="34">
        <f t="shared" si="177"/>
        <v>0.53371118164062503</v>
      </c>
      <c r="G580" s="34">
        <f t="shared" si="178"/>
        <v>0.5615234375</v>
      </c>
      <c r="H580" s="34">
        <f t="shared" si="179"/>
        <v>0.611414794921875</v>
      </c>
      <c r="I580" s="35">
        <f t="shared" si="180"/>
        <v>143</v>
      </c>
      <c r="J580" s="35">
        <f t="shared" si="181"/>
        <v>143</v>
      </c>
      <c r="K580" s="35">
        <f t="shared" si="182"/>
        <v>143</v>
      </c>
      <c r="L580" s="35">
        <f t="shared" si="183"/>
        <v>197</v>
      </c>
      <c r="M580" s="35">
        <f t="shared" si="184"/>
        <v>198</v>
      </c>
      <c r="N580" s="36">
        <f t="shared" si="185"/>
        <v>198</v>
      </c>
      <c r="P580" s="48">
        <f>IF(INDEX('Sample Input'!$C$6:$P$6,MATCH(C580,'Sample Input'!$C$9:$P$9,1))&gt;='Sample Input'!$O$9,FORECAST(C580,INDEX('Sample Input'!$C$6:$P$6,MATCH(C580,'Sample Input'!$C$9:$P$9,1)-1):INDEX('Sample Input'!$C$6:$P$6,MATCH(C580,'Sample Input'!$C$9:$P$9,1)),INDEX('Sample Input'!$C$9:$P$9,MATCH(C580,'Sample Input'!$C$9:$P$9,1)-1):INDEX('Sample Input'!$C$9:$P$9,MATCH(C580,'Sample Input'!$C$9:$P$9,1))),FORECAST(C580,INDEX('Sample Input'!$C$6:$P$6,MATCH(C580,'Sample Input'!$C$9:$P$9,1)):INDEX('Sample Input'!$C$6:$P$6,MATCH(C580,'Sample Input'!$C$9:$P$9,1)+1),INDEX('Sample Input'!$C$9:$P$9,MATCH(C580,'Sample Input'!$C$9:$P$9,1)):INDEX('Sample Input'!$C$9:$P$9,MATCH(C580,'Sample Input'!$C$9:$P$9,1)+1)))</f>
        <v>79.700443830203653</v>
      </c>
      <c r="Q580" s="49">
        <f>IF(INDEX('Sample Input'!$C$9:$P$9,MATCH(C580,'Sample Input'!$C$9:$P$9,1))&gt;=20,FORECAST(C580,INDEX('Sample Input'!$C$7:$P$7,MATCH(C580,'Sample Input'!$C$9:$P$9,1)-1):INDEX('Sample Input'!$C$7:$P$7,MATCH(C580,'Sample Input'!$C$9:$P$9,1)),INDEX('Sample Input'!$C$9:$P$9,MATCH(C580,'Sample Input'!$C$9:$P$9,1)-1):INDEX('Sample Input'!$C$9:$P$9,MATCH(C580,'Sample Input'!$C$9:$P$9,1))),FORECAST(C580,INDEX('Sample Input'!$C$7:$P$7,MATCH(C580,'Sample Input'!$C$9:$P$9,1)):INDEX('Sample Input'!$C$7:$P$7,MATCH(C580,'Sample Input'!$C$9:$P$9,1)+1),INDEX('Sample Input'!$C$9:$P$9,MATCH(C580,'Sample Input'!$C$9:$P$9,1)):INDEX('Sample Input'!$C$9:$P$9,MATCH(C580,'Sample Input'!$C$9:$P$9,1)+1)))</f>
        <v>0</v>
      </c>
      <c r="R580" s="50">
        <f>IF(INDEX('Sample Input'!$C$9:$P$9,MATCH(C580,'Sample Input'!$C$9:$P$9,1))&gt;=20,FORECAST(C580,INDEX('Sample Input'!$C$8:$P$8,MATCH(C580,'Sample Input'!$C$9:$P$9,1)-1):INDEX('Sample Input'!$C$8:$P$8,MATCH(C580,'Sample Input'!$C$9:$P$9,1)),INDEX('Sample Input'!$C$9:$P$9,MATCH(C580,'Sample Input'!$C$9:$P$9,1)-1):INDEX('Sample Input'!$C$9:$P$9,MATCH(C580,'Sample Input'!$C$9:$P$9,1))),FORECAST(C580,INDEX('Sample Input'!$C$8:$P$8,MATCH(C580,'Sample Input'!$C$9:$P$9,1)):INDEX('Sample Input'!$C$8:$P$8,MATCH(C580,'Sample Input'!$C$9:$P$9,1)+1),INDEX('Sample Input'!$C$9:$P$9,MATCH(C580,'Sample Input'!$C$9:$P$9,1)):INDEX('Sample Input'!$C$9:$P$9,MATCH(C580,'Sample Input'!$C$9:$P$9,1)+1)))</f>
        <v>0</v>
      </c>
      <c r="T580" s="32">
        <f t="shared" si="186"/>
        <v>79.700443830203653</v>
      </c>
      <c r="U580" s="33">
        <f t="shared" si="187"/>
        <v>0</v>
      </c>
      <c r="V580" s="33">
        <f t="shared" si="188"/>
        <v>0</v>
      </c>
      <c r="W580" s="34">
        <f t="shared" si="189"/>
        <v>0.53371118164062503</v>
      </c>
      <c r="X580" s="34">
        <f t="shared" si="190"/>
        <v>0.5615234375</v>
      </c>
      <c r="Y580" s="34">
        <f t="shared" si="191"/>
        <v>0.611414794921875</v>
      </c>
      <c r="Z580" s="35">
        <f t="shared" si="192"/>
        <v>143</v>
      </c>
      <c r="AA580" s="35">
        <f t="shared" si="193"/>
        <v>143</v>
      </c>
      <c r="AB580" s="35">
        <f t="shared" si="194"/>
        <v>143</v>
      </c>
      <c r="AC580" s="35">
        <f t="shared" si="195"/>
        <v>197</v>
      </c>
      <c r="AD580" s="35">
        <f t="shared" si="196"/>
        <v>198</v>
      </c>
      <c r="AE580" s="36">
        <f t="shared" si="197"/>
        <v>198</v>
      </c>
    </row>
    <row r="581" spans="1:31" x14ac:dyDescent="0.25">
      <c r="A581" s="56">
        <v>576</v>
      </c>
      <c r="C581" s="32">
        <f t="shared" si="176"/>
        <v>79.75589021794417</v>
      </c>
      <c r="D581" s="33">
        <f>IF(INDEX('Sample Input'!$C$9:$P$9,MATCH(C581,'Sample Input'!$C$9:$P$9,1))&gt;=20,FORECAST(C581,INDEX('Sample Input'!$C$10:$P$10,MATCH(C581,'Sample Input'!$C$9:$P$9,1)-1):INDEX('Sample Input'!$C$10:$P$10,MATCH(C581,'Sample Input'!$C$9:$P$9,1)),INDEX('Sample Input'!$C$9:$P$9,MATCH(C581,'Sample Input'!$C$9:$P$9,1)-1):INDEX('Sample Input'!$C$9:$P$9,MATCH(C581,'Sample Input'!$C$9:$P$9,1))),FORECAST(C581,INDEX('Sample Input'!$C$10:$P$10,MATCH(C581,'Sample Input'!$C$9:$P$9,1)):INDEX('Sample Input'!$C$10:$P$10,MATCH(C581,'Sample Input'!$C$9:$P$9,1)+1),INDEX('Sample Input'!$C$9:$P$9,MATCH(C581,'Sample Input'!$C$9:$P$9,1)):INDEX('Sample Input'!$C$9:$P$9,MATCH(C581,'Sample Input'!$C$9:$P$9,1)+1)))</f>
        <v>0</v>
      </c>
      <c r="E581" s="33">
        <f>IF(INDEX('Sample Input'!$C$9:$P$9,MATCH(C581,'Sample Input'!$C$9:$P$9,1))&gt;=20,FORECAST(C581,INDEX('Sample Input'!$C$11:$P$11,MATCH(C581,'Sample Input'!$C$9:$P$9,1)-1):INDEX('Sample Input'!$C$11:$P$11,MATCH(C581,'Sample Input'!$C$9:$P$9,1)),INDEX('Sample Input'!$C$9:$P$9,MATCH(C581,'Sample Input'!$C$9:$P$9,1)-1):INDEX('Sample Input'!$C$9:$P$9,MATCH(C581,'Sample Input'!$C$9:$P$9,1))),FORECAST(C581,INDEX('Sample Input'!$C$11:$P$11,MATCH(C581,'Sample Input'!$C$9:$P$9,1)):INDEX('Sample Input'!$C$11:$P$11,MATCH(C581,'Sample Input'!$C$9:$P$9,1)+1),INDEX('Sample Input'!$C$9:$P$9,MATCH(C581,'Sample Input'!$C$9:$P$9,1)):INDEX('Sample Input'!$C$9:$P$9,MATCH(C581,'Sample Input'!$C$9:$P$9,1)+1)))</f>
        <v>0</v>
      </c>
      <c r="F581" s="34">
        <f t="shared" si="177"/>
        <v>0.53463937500000003</v>
      </c>
      <c r="G581" s="34">
        <f t="shared" si="178"/>
        <v>0.5625</v>
      </c>
      <c r="H581" s="34">
        <f t="shared" si="179"/>
        <v>0.6124781250000001</v>
      </c>
      <c r="I581" s="35">
        <f t="shared" si="180"/>
        <v>143</v>
      </c>
      <c r="J581" s="35">
        <f t="shared" si="181"/>
        <v>143</v>
      </c>
      <c r="K581" s="35">
        <f t="shared" si="182"/>
        <v>143</v>
      </c>
      <c r="L581" s="35">
        <f t="shared" si="183"/>
        <v>198</v>
      </c>
      <c r="M581" s="35">
        <f t="shared" si="184"/>
        <v>198</v>
      </c>
      <c r="N581" s="36">
        <f t="shared" si="185"/>
        <v>198</v>
      </c>
      <c r="P581" s="48">
        <f>IF(INDEX('Sample Input'!$C$6:$P$6,MATCH(C581,'Sample Input'!$C$9:$P$9,1))&gt;='Sample Input'!$O$9,FORECAST(C581,INDEX('Sample Input'!$C$6:$P$6,MATCH(C581,'Sample Input'!$C$9:$P$9,1)-1):INDEX('Sample Input'!$C$6:$P$6,MATCH(C581,'Sample Input'!$C$9:$P$9,1)),INDEX('Sample Input'!$C$9:$P$9,MATCH(C581,'Sample Input'!$C$9:$P$9,1)-1):INDEX('Sample Input'!$C$9:$P$9,MATCH(C581,'Sample Input'!$C$9:$P$9,1))),FORECAST(C581,INDEX('Sample Input'!$C$6:$P$6,MATCH(C581,'Sample Input'!$C$9:$P$9,1)):INDEX('Sample Input'!$C$6:$P$6,MATCH(C581,'Sample Input'!$C$9:$P$9,1)+1),INDEX('Sample Input'!$C$9:$P$9,MATCH(C581,'Sample Input'!$C$9:$P$9,1)):INDEX('Sample Input'!$C$9:$P$9,MATCH(C581,'Sample Input'!$C$9:$P$9,1)+1)))</f>
        <v>79.75589021794417</v>
      </c>
      <c r="Q581" s="49">
        <f>IF(INDEX('Sample Input'!$C$9:$P$9,MATCH(C581,'Sample Input'!$C$9:$P$9,1))&gt;=20,FORECAST(C581,INDEX('Sample Input'!$C$7:$P$7,MATCH(C581,'Sample Input'!$C$9:$P$9,1)-1):INDEX('Sample Input'!$C$7:$P$7,MATCH(C581,'Sample Input'!$C$9:$P$9,1)),INDEX('Sample Input'!$C$9:$P$9,MATCH(C581,'Sample Input'!$C$9:$P$9,1)-1):INDEX('Sample Input'!$C$9:$P$9,MATCH(C581,'Sample Input'!$C$9:$P$9,1))),FORECAST(C581,INDEX('Sample Input'!$C$7:$P$7,MATCH(C581,'Sample Input'!$C$9:$P$9,1)):INDEX('Sample Input'!$C$7:$P$7,MATCH(C581,'Sample Input'!$C$9:$P$9,1)+1),INDEX('Sample Input'!$C$9:$P$9,MATCH(C581,'Sample Input'!$C$9:$P$9,1)):INDEX('Sample Input'!$C$9:$P$9,MATCH(C581,'Sample Input'!$C$9:$P$9,1)+1)))</f>
        <v>0</v>
      </c>
      <c r="R581" s="50">
        <f>IF(INDEX('Sample Input'!$C$9:$P$9,MATCH(C581,'Sample Input'!$C$9:$P$9,1))&gt;=20,FORECAST(C581,INDEX('Sample Input'!$C$8:$P$8,MATCH(C581,'Sample Input'!$C$9:$P$9,1)-1):INDEX('Sample Input'!$C$8:$P$8,MATCH(C581,'Sample Input'!$C$9:$P$9,1)),INDEX('Sample Input'!$C$9:$P$9,MATCH(C581,'Sample Input'!$C$9:$P$9,1)-1):INDEX('Sample Input'!$C$9:$P$9,MATCH(C581,'Sample Input'!$C$9:$P$9,1))),FORECAST(C581,INDEX('Sample Input'!$C$8:$P$8,MATCH(C581,'Sample Input'!$C$9:$P$9,1)):INDEX('Sample Input'!$C$8:$P$8,MATCH(C581,'Sample Input'!$C$9:$P$9,1)+1),INDEX('Sample Input'!$C$9:$P$9,MATCH(C581,'Sample Input'!$C$9:$P$9,1)):INDEX('Sample Input'!$C$9:$P$9,MATCH(C581,'Sample Input'!$C$9:$P$9,1)+1)))</f>
        <v>0</v>
      </c>
      <c r="T581" s="32">
        <f t="shared" si="186"/>
        <v>79.75589021794417</v>
      </c>
      <c r="U581" s="33">
        <f t="shared" si="187"/>
        <v>0</v>
      </c>
      <c r="V581" s="33">
        <f t="shared" si="188"/>
        <v>0</v>
      </c>
      <c r="W581" s="34">
        <f t="shared" si="189"/>
        <v>0.53463937500000003</v>
      </c>
      <c r="X581" s="34">
        <f t="shared" si="190"/>
        <v>0.5625</v>
      </c>
      <c r="Y581" s="34">
        <f t="shared" si="191"/>
        <v>0.6124781250000001</v>
      </c>
      <c r="Z581" s="35">
        <f t="shared" si="192"/>
        <v>143</v>
      </c>
      <c r="AA581" s="35">
        <f t="shared" si="193"/>
        <v>143</v>
      </c>
      <c r="AB581" s="35">
        <f t="shared" si="194"/>
        <v>143</v>
      </c>
      <c r="AC581" s="35">
        <f t="shared" si="195"/>
        <v>198</v>
      </c>
      <c r="AD581" s="35">
        <f t="shared" si="196"/>
        <v>198</v>
      </c>
      <c r="AE581" s="36">
        <f t="shared" si="197"/>
        <v>198</v>
      </c>
    </row>
    <row r="582" spans="1:31" x14ac:dyDescent="0.25">
      <c r="A582" s="56">
        <v>577</v>
      </c>
      <c r="C582" s="32">
        <f t="shared" ref="C582:C645" si="198">IF(A582/1024&lt;0.008856,903.3*A582/1024,116*POWER(A582/1024,1/3)-16)</f>
        <v>79.811272468705326</v>
      </c>
      <c r="D582" s="33">
        <f>IF(INDEX('Sample Input'!$C$9:$P$9,MATCH(C582,'Sample Input'!$C$9:$P$9,1))&gt;=20,FORECAST(C582,INDEX('Sample Input'!$C$10:$P$10,MATCH(C582,'Sample Input'!$C$9:$P$9,1)-1):INDEX('Sample Input'!$C$10:$P$10,MATCH(C582,'Sample Input'!$C$9:$P$9,1)),INDEX('Sample Input'!$C$9:$P$9,MATCH(C582,'Sample Input'!$C$9:$P$9,1)-1):INDEX('Sample Input'!$C$9:$P$9,MATCH(C582,'Sample Input'!$C$9:$P$9,1))),FORECAST(C582,INDEX('Sample Input'!$C$10:$P$10,MATCH(C582,'Sample Input'!$C$9:$P$9,1)):INDEX('Sample Input'!$C$10:$P$10,MATCH(C582,'Sample Input'!$C$9:$P$9,1)+1),INDEX('Sample Input'!$C$9:$P$9,MATCH(C582,'Sample Input'!$C$9:$P$9,1)):INDEX('Sample Input'!$C$9:$P$9,MATCH(C582,'Sample Input'!$C$9:$P$9,1)+1)))</f>
        <v>0</v>
      </c>
      <c r="E582" s="33">
        <f>IF(INDEX('Sample Input'!$C$9:$P$9,MATCH(C582,'Sample Input'!$C$9:$P$9,1))&gt;=20,FORECAST(C582,INDEX('Sample Input'!$C$11:$P$11,MATCH(C582,'Sample Input'!$C$9:$P$9,1)-1):INDEX('Sample Input'!$C$11:$P$11,MATCH(C582,'Sample Input'!$C$9:$P$9,1)),INDEX('Sample Input'!$C$9:$P$9,MATCH(C582,'Sample Input'!$C$9:$P$9,1)-1):INDEX('Sample Input'!$C$9:$P$9,MATCH(C582,'Sample Input'!$C$9:$P$9,1))),FORECAST(C582,INDEX('Sample Input'!$C$11:$P$11,MATCH(C582,'Sample Input'!$C$9:$P$9,1)):INDEX('Sample Input'!$C$11:$P$11,MATCH(C582,'Sample Input'!$C$9:$P$9,1)+1),INDEX('Sample Input'!$C$9:$P$9,MATCH(C582,'Sample Input'!$C$9:$P$9,1)):INDEX('Sample Input'!$C$9:$P$9,MATCH(C582,'Sample Input'!$C$9:$P$9,1)+1)))</f>
        <v>0</v>
      </c>
      <c r="F582" s="34">
        <f t="shared" ref="F582:F645" si="199">IF(POWER(((D582/500)+((C582+16)/116)),3)&gt;0.008856,POWER(((D582/500)+((C582+16)/116)),3)*0.95047,(116*D582/500+C582)/903.3*0.95047)</f>
        <v>0.53556756835937513</v>
      </c>
      <c r="G582" s="34">
        <f t="shared" ref="G582:G645" si="200">IF(C582&gt;903.3*0.008856,POWER((C582+16)/116,3),C582/903.3)</f>
        <v>0.56347656250000011</v>
      </c>
      <c r="H582" s="34">
        <f t="shared" ref="H582:H645" si="201">IF(POWER((C582+16)/116-E582/200,3)&gt;0.008856,POWER((C582+16)/116-E582/200,3)*1.08885,((C582+16-116*E582/200)-16)/903.3*1.08883)</f>
        <v>0.61354145507812519</v>
      </c>
      <c r="I582" s="35">
        <f t="shared" ref="I582:I645" si="202">IF(ROUNDDOWN((3.2404542*F582-1.5371385*G582-0.4985314*H582)*255+0.5,0)&lt;0,0,IF(ROUNDDOWN((3.2404542*F582-1.5371385*G582-0.4985314*H582)*255+0.5,0)&gt;255,255,ROUNDDOWN((3.2404542*F582-1.5371385*G582-0.4985314*H582)*255+0.5,0)))</f>
        <v>144</v>
      </c>
      <c r="J582" s="35">
        <f t="shared" ref="J582:J645" si="203">IF(ROUNDDOWN((-0.96926*F582+1.8760108*G582+0.041556*H582)*255+0.5,0)&lt;0,0,IF(ROUNDDOWN((-0.96926*F582+1.8760108*G582+0.041556*H582)*255+0.5,0)&gt;255,255,ROUNDDOWN((-0.96926*F582+1.8760108*G582+0.041556*H582)*255+0.5,0)))</f>
        <v>144</v>
      </c>
      <c r="K582" s="35">
        <f t="shared" ref="K582:K645" si="204">IF(ROUNDDOWN((0.0556434*F582-0.2040259*G582+1.0572252*H582)*255+0.5,0)&lt;0,0,IF(ROUNDDOWN((0.0556434*F582-0.2040259*G582+1.0572252*H582)*255+0.5,0)&gt;255,255,ROUNDDOWN((0.0556434*F582-0.2040259*G582+1.0572252*H582)*255+0.5,0)))</f>
        <v>144</v>
      </c>
      <c r="L582" s="35">
        <f t="shared" ref="L582:L645" si="205">IF(3.2404542*F582-1.5371385*G582-0.4985314*H582&lt;0.0031308,IF(ROUNDDOWN((12.92*(3.2404542*F582-1.5371385*G582-0.4985314*H582))*255+0.5,0)&lt;0,0,ROUNDDOWN((12.92*(3.2404542*F582-1.5371385*G582-0.4985314*H582))*255+0.5,0)),IF(ROUNDDOWN((1.055*POWER(3.2404542*F582-1.5371385*G582-0.4985314*H582, 1/2.4)-0.055)*255+0.5, 0)&gt;255,255,ROUNDDOWN((1.055*POWER(3.2404542*F582-1.5371385*G582-0.4985314*H582, 1/2.4)-0.055)*255+0.5, 0)))</f>
        <v>198</v>
      </c>
      <c r="M582" s="35">
        <f t="shared" ref="M582:M645" si="206">IF((-0.96926*F582+1.8760108*G582+0.041556*H582)&lt;0.0031308,IF(ROUNDDOWN((12.92*(-0.96926*F582+1.8760108*G582+0.041556*H582))*255+0.5,0)&lt;0,0,ROUNDDOWN((12.92*(-0.96926*F582+1.8760108*G582+0.041556*H582))*255+0.5,0)),IF(ROUNDDOWN((1.055*POWER((-0.96926*F582+1.8760108*G582+0.041556*H582), 1/2.4)-0.055)*255+0.5, 0)&gt;255,255,ROUNDDOWN((1.055*POWER((-0.96926*F582+1.8760108*G582+0.041556*H582), 1/2.4)-0.055)*255+0.5, 0)))</f>
        <v>198</v>
      </c>
      <c r="N582" s="36">
        <f t="shared" ref="N582:N645" si="207">IF((0.0556434*F582-0.2040259*G582+1.0572252*H582)&lt;0.0031308,IF(ROUNDDOWN((12.92*(0.0556434*F582-0.2040259*G582+1.0572252*H582))*255+0.5,0)&lt;0,0,ROUNDDOWN((12.92*(0.0556434*F582-0.2040259*G582+1.0572252*H582))*255+0.5,0)),IF(ROUNDDOWN((1.055*POWER((0.0556434*F582-0.2040259*G582+1.0572252*H582),1/2.4)-0.055)*255+0.5,0)&gt;255,255,ROUNDDOWN((1.055*POWER((0.0556434*F582-0.2040259*G582+1.0572252*H582),1/2.4)-0.055)*255+0.5,0)))</f>
        <v>198</v>
      </c>
      <c r="P582" s="48">
        <f>IF(INDEX('Sample Input'!$C$6:$P$6,MATCH(C582,'Sample Input'!$C$9:$P$9,1))&gt;='Sample Input'!$O$9,FORECAST(C582,INDEX('Sample Input'!$C$6:$P$6,MATCH(C582,'Sample Input'!$C$9:$P$9,1)-1):INDEX('Sample Input'!$C$6:$P$6,MATCH(C582,'Sample Input'!$C$9:$P$9,1)),INDEX('Sample Input'!$C$9:$P$9,MATCH(C582,'Sample Input'!$C$9:$P$9,1)-1):INDEX('Sample Input'!$C$9:$P$9,MATCH(C582,'Sample Input'!$C$9:$P$9,1))),FORECAST(C582,INDEX('Sample Input'!$C$6:$P$6,MATCH(C582,'Sample Input'!$C$9:$P$9,1)):INDEX('Sample Input'!$C$6:$P$6,MATCH(C582,'Sample Input'!$C$9:$P$9,1)+1),INDEX('Sample Input'!$C$9:$P$9,MATCH(C582,'Sample Input'!$C$9:$P$9,1)):INDEX('Sample Input'!$C$9:$P$9,MATCH(C582,'Sample Input'!$C$9:$P$9,1)+1)))</f>
        <v>79.811272468705326</v>
      </c>
      <c r="Q582" s="49">
        <f>IF(INDEX('Sample Input'!$C$9:$P$9,MATCH(C582,'Sample Input'!$C$9:$P$9,1))&gt;=20,FORECAST(C582,INDEX('Sample Input'!$C$7:$P$7,MATCH(C582,'Sample Input'!$C$9:$P$9,1)-1):INDEX('Sample Input'!$C$7:$P$7,MATCH(C582,'Sample Input'!$C$9:$P$9,1)),INDEX('Sample Input'!$C$9:$P$9,MATCH(C582,'Sample Input'!$C$9:$P$9,1)-1):INDEX('Sample Input'!$C$9:$P$9,MATCH(C582,'Sample Input'!$C$9:$P$9,1))),FORECAST(C582,INDEX('Sample Input'!$C$7:$P$7,MATCH(C582,'Sample Input'!$C$9:$P$9,1)):INDEX('Sample Input'!$C$7:$P$7,MATCH(C582,'Sample Input'!$C$9:$P$9,1)+1),INDEX('Sample Input'!$C$9:$P$9,MATCH(C582,'Sample Input'!$C$9:$P$9,1)):INDEX('Sample Input'!$C$9:$P$9,MATCH(C582,'Sample Input'!$C$9:$P$9,1)+1)))</f>
        <v>0</v>
      </c>
      <c r="R582" s="50">
        <f>IF(INDEX('Sample Input'!$C$9:$P$9,MATCH(C582,'Sample Input'!$C$9:$P$9,1))&gt;=20,FORECAST(C582,INDEX('Sample Input'!$C$8:$P$8,MATCH(C582,'Sample Input'!$C$9:$P$9,1)-1):INDEX('Sample Input'!$C$8:$P$8,MATCH(C582,'Sample Input'!$C$9:$P$9,1)),INDEX('Sample Input'!$C$9:$P$9,MATCH(C582,'Sample Input'!$C$9:$P$9,1)-1):INDEX('Sample Input'!$C$9:$P$9,MATCH(C582,'Sample Input'!$C$9:$P$9,1))),FORECAST(C582,INDEX('Sample Input'!$C$8:$P$8,MATCH(C582,'Sample Input'!$C$9:$P$9,1)):INDEX('Sample Input'!$C$8:$P$8,MATCH(C582,'Sample Input'!$C$9:$P$9,1)+1),INDEX('Sample Input'!$C$9:$P$9,MATCH(C582,'Sample Input'!$C$9:$P$9,1)):INDEX('Sample Input'!$C$9:$P$9,MATCH(C582,'Sample Input'!$C$9:$P$9,1)+1)))</f>
        <v>0</v>
      </c>
      <c r="T582" s="32">
        <f t="shared" ref="T582:T645" si="208">(1-$T$2/100)*C582+($T$2/100)*P582</f>
        <v>79.811272468705326</v>
      </c>
      <c r="U582" s="33">
        <f t="shared" ref="U582:U645" si="209">($T$2/100)*(Q582-D582)</f>
        <v>0</v>
      </c>
      <c r="V582" s="33">
        <f t="shared" ref="V582:V645" si="210">($T$2/100)*(R582-E582)</f>
        <v>0</v>
      </c>
      <c r="W582" s="34">
        <f t="shared" ref="W582:W645" si="211">IF(POWER(((U582/500)+((T582+16)/116)),3)&gt;0.008856,POWER(((U582/500)+((T582+16)/116)),3)*0.95047,(116*U582/500+T582)/903.3*0.95047)</f>
        <v>0.53556756835937513</v>
      </c>
      <c r="X582" s="34">
        <f t="shared" ref="X582:X645" si="212">IF(T582&gt;903.3*0.008856,POWER((T582+16)/116,3),T582/903.3)</f>
        <v>0.56347656250000011</v>
      </c>
      <c r="Y582" s="34">
        <f t="shared" ref="Y582:Y645" si="213">IF(POWER((T582+16)/116-V582/200,3)&gt;0.008856,POWER((T582+16)/116-V582/200,3)*1.08885,((T582+16-116*V582/200)-16)/903.3*1.08883)</f>
        <v>0.61354145507812519</v>
      </c>
      <c r="Z582" s="35">
        <f t="shared" ref="Z582:Z645" si="214">IF(ROUNDDOWN((3.2404542*W582-1.5371385*X582-0.4985314*Y582)*255+0.5,0)&lt;0,0,IF(ROUNDDOWN((3.2404542*W582-1.5371385*X582-0.4985314*Y582)*255+0.5,0)&gt;255,255,ROUNDDOWN((3.2404542*W582-1.5371385*X582-0.4985314*Y582)*255+0.5,0)))</f>
        <v>144</v>
      </c>
      <c r="AA582" s="35">
        <f t="shared" ref="AA582:AA645" si="215">IF(ROUNDDOWN((-0.96926*W582+1.8760108*X582+0.041556*Y582)*255+0.5,0)&lt;0,0,IF(ROUNDDOWN((-0.96926*W582+1.8760108*X582+0.041556*Y582)*255+0.5,0)&gt;255,255,ROUNDDOWN((-0.96926*W582+1.8760108*X582+0.041556*Y582)*255+0.5,0)))</f>
        <v>144</v>
      </c>
      <c r="AB582" s="35">
        <f t="shared" ref="AB582:AB645" si="216">IF(ROUNDDOWN((0.0556434*W582-0.2040259*X582+1.0572252*Y582)*255+0.5,0)&lt;0,0,IF(ROUNDDOWN((0.0556434*W582-0.2040259*X582+1.0572252*Y582)*255+0.5,0)&gt;255,255,ROUNDDOWN((0.0556434*W582-0.2040259*X582+1.0572252*Y582)*255+0.5,0)))</f>
        <v>144</v>
      </c>
      <c r="AC582" s="35">
        <f t="shared" ref="AC582:AC645" si="217">IF(3.2404542*W582-1.5371385*X582-0.4985314*Y582&lt;0.0031308,IF(ROUNDDOWN((12.92*(3.2404542*W582-1.5371385*X582-0.4985314*Y582))*255+0.5,0)&lt;0,0,ROUNDDOWN((12.92*(3.2404542*W582-1.5371385*X582-0.4985314*Y582))*255+0.5,0)),IF(ROUNDDOWN((1.055*POWER(3.2404542*W582-1.5371385*X582-0.4985314*Y582, 1/2.4)-0.055)*255+0.5, 0)&gt;255,255,ROUNDDOWN((1.055*POWER(3.2404542*W582-1.5371385*X582-0.4985314*Y582, 1/2.4)-0.055)*255+0.5, 0)))</f>
        <v>198</v>
      </c>
      <c r="AD582" s="35">
        <f t="shared" ref="AD582:AD645" si="218">IF((-0.96926*W582+1.8760108*X582+0.041556*Y582)&lt;0.0031308,IF(ROUNDDOWN((12.92*(-0.96926*W582+1.8760108*X582+0.041556*Y582))*255+0.5,0)&lt;0,0,ROUNDDOWN((12.92*(-0.96926*W582+1.8760108*X582+0.041556*Y582))*255+0.5,0)),IF(ROUNDDOWN((1.055*POWER((-0.96926*W582+1.8760108*X582+0.041556*Y582), 1/2.4)-0.055)*255+0.5, 0)&gt;255,255,ROUNDDOWN((1.055*POWER((-0.96926*W582+1.8760108*X582+0.041556*Y582), 1/2.4)-0.055)*255+0.5, 0)))</f>
        <v>198</v>
      </c>
      <c r="AE582" s="36">
        <f t="shared" ref="AE582:AE645" si="219">IF((0.0556434*W582-0.2040259*X582+1.0572252*Y582)&lt;0.0031308,IF(ROUNDDOWN((12.92*(0.0556434*W582-0.2040259*X582+1.0572252*Y582))*255+0.5,0)&lt;0,0,ROUNDDOWN((12.92*(0.0556434*W582-0.2040259*X582+1.0572252*Y582))*255+0.5,0)),IF(ROUNDDOWN((1.055*POWER((0.0556434*W582-0.2040259*X582+1.0572252*Y582),1/2.4)-0.055)*255+0.5,0)&gt;255,255,ROUNDDOWN((1.055*POWER((0.0556434*W582-0.2040259*X582+1.0572252*Y582),1/2.4)-0.055)*255+0.5,0)))</f>
        <v>198</v>
      </c>
    </row>
    <row r="583" spans="1:31" x14ac:dyDescent="0.25">
      <c r="A583" s="56">
        <v>578</v>
      </c>
      <c r="C583" s="32">
        <f t="shared" si="198"/>
        <v>79.866590767640204</v>
      </c>
      <c r="D583" s="33">
        <f>IF(INDEX('Sample Input'!$C$9:$P$9,MATCH(C583,'Sample Input'!$C$9:$P$9,1))&gt;=20,FORECAST(C583,INDEX('Sample Input'!$C$10:$P$10,MATCH(C583,'Sample Input'!$C$9:$P$9,1)-1):INDEX('Sample Input'!$C$10:$P$10,MATCH(C583,'Sample Input'!$C$9:$P$9,1)),INDEX('Sample Input'!$C$9:$P$9,MATCH(C583,'Sample Input'!$C$9:$P$9,1)-1):INDEX('Sample Input'!$C$9:$P$9,MATCH(C583,'Sample Input'!$C$9:$P$9,1))),FORECAST(C583,INDEX('Sample Input'!$C$10:$P$10,MATCH(C583,'Sample Input'!$C$9:$P$9,1)):INDEX('Sample Input'!$C$10:$P$10,MATCH(C583,'Sample Input'!$C$9:$P$9,1)+1),INDEX('Sample Input'!$C$9:$P$9,MATCH(C583,'Sample Input'!$C$9:$P$9,1)):INDEX('Sample Input'!$C$9:$P$9,MATCH(C583,'Sample Input'!$C$9:$P$9,1)+1)))</f>
        <v>0</v>
      </c>
      <c r="E583" s="33">
        <f>IF(INDEX('Sample Input'!$C$9:$P$9,MATCH(C583,'Sample Input'!$C$9:$P$9,1))&gt;=20,FORECAST(C583,INDEX('Sample Input'!$C$11:$P$11,MATCH(C583,'Sample Input'!$C$9:$P$9,1)-1):INDEX('Sample Input'!$C$11:$P$11,MATCH(C583,'Sample Input'!$C$9:$P$9,1)),INDEX('Sample Input'!$C$9:$P$9,MATCH(C583,'Sample Input'!$C$9:$P$9,1)-1):INDEX('Sample Input'!$C$9:$P$9,MATCH(C583,'Sample Input'!$C$9:$P$9,1))),FORECAST(C583,INDEX('Sample Input'!$C$11:$P$11,MATCH(C583,'Sample Input'!$C$9:$P$9,1)):INDEX('Sample Input'!$C$11:$P$11,MATCH(C583,'Sample Input'!$C$9:$P$9,1)+1),INDEX('Sample Input'!$C$9:$P$9,MATCH(C583,'Sample Input'!$C$9:$P$9,1)):INDEX('Sample Input'!$C$9:$P$9,MATCH(C583,'Sample Input'!$C$9:$P$9,1)+1)))</f>
        <v>0</v>
      </c>
      <c r="F583" s="34">
        <f t="shared" si="199"/>
        <v>0.53649576171875002</v>
      </c>
      <c r="G583" s="34">
        <f t="shared" si="200"/>
        <v>0.564453125</v>
      </c>
      <c r="H583" s="34">
        <f t="shared" si="201"/>
        <v>0.61460478515625006</v>
      </c>
      <c r="I583" s="35">
        <f t="shared" si="202"/>
        <v>144</v>
      </c>
      <c r="J583" s="35">
        <f t="shared" si="203"/>
        <v>144</v>
      </c>
      <c r="K583" s="35">
        <f t="shared" si="204"/>
        <v>144</v>
      </c>
      <c r="L583" s="35">
        <f t="shared" si="205"/>
        <v>198</v>
      </c>
      <c r="M583" s="35">
        <f t="shared" si="206"/>
        <v>198</v>
      </c>
      <c r="N583" s="36">
        <f t="shared" si="207"/>
        <v>198</v>
      </c>
      <c r="P583" s="48">
        <f>IF(INDEX('Sample Input'!$C$6:$P$6,MATCH(C583,'Sample Input'!$C$9:$P$9,1))&gt;='Sample Input'!$O$9,FORECAST(C583,INDEX('Sample Input'!$C$6:$P$6,MATCH(C583,'Sample Input'!$C$9:$P$9,1)-1):INDEX('Sample Input'!$C$6:$P$6,MATCH(C583,'Sample Input'!$C$9:$P$9,1)),INDEX('Sample Input'!$C$9:$P$9,MATCH(C583,'Sample Input'!$C$9:$P$9,1)-1):INDEX('Sample Input'!$C$9:$P$9,MATCH(C583,'Sample Input'!$C$9:$P$9,1))),FORECAST(C583,INDEX('Sample Input'!$C$6:$P$6,MATCH(C583,'Sample Input'!$C$9:$P$9,1)):INDEX('Sample Input'!$C$6:$P$6,MATCH(C583,'Sample Input'!$C$9:$P$9,1)+1),INDEX('Sample Input'!$C$9:$P$9,MATCH(C583,'Sample Input'!$C$9:$P$9,1)):INDEX('Sample Input'!$C$9:$P$9,MATCH(C583,'Sample Input'!$C$9:$P$9,1)+1)))</f>
        <v>79.866590767640204</v>
      </c>
      <c r="Q583" s="49">
        <f>IF(INDEX('Sample Input'!$C$9:$P$9,MATCH(C583,'Sample Input'!$C$9:$P$9,1))&gt;=20,FORECAST(C583,INDEX('Sample Input'!$C$7:$P$7,MATCH(C583,'Sample Input'!$C$9:$P$9,1)-1):INDEX('Sample Input'!$C$7:$P$7,MATCH(C583,'Sample Input'!$C$9:$P$9,1)),INDEX('Sample Input'!$C$9:$P$9,MATCH(C583,'Sample Input'!$C$9:$P$9,1)-1):INDEX('Sample Input'!$C$9:$P$9,MATCH(C583,'Sample Input'!$C$9:$P$9,1))),FORECAST(C583,INDEX('Sample Input'!$C$7:$P$7,MATCH(C583,'Sample Input'!$C$9:$P$9,1)):INDEX('Sample Input'!$C$7:$P$7,MATCH(C583,'Sample Input'!$C$9:$P$9,1)+1),INDEX('Sample Input'!$C$9:$P$9,MATCH(C583,'Sample Input'!$C$9:$P$9,1)):INDEX('Sample Input'!$C$9:$P$9,MATCH(C583,'Sample Input'!$C$9:$P$9,1)+1)))</f>
        <v>0</v>
      </c>
      <c r="R583" s="50">
        <f>IF(INDEX('Sample Input'!$C$9:$P$9,MATCH(C583,'Sample Input'!$C$9:$P$9,1))&gt;=20,FORECAST(C583,INDEX('Sample Input'!$C$8:$P$8,MATCH(C583,'Sample Input'!$C$9:$P$9,1)-1):INDEX('Sample Input'!$C$8:$P$8,MATCH(C583,'Sample Input'!$C$9:$P$9,1)),INDEX('Sample Input'!$C$9:$P$9,MATCH(C583,'Sample Input'!$C$9:$P$9,1)-1):INDEX('Sample Input'!$C$9:$P$9,MATCH(C583,'Sample Input'!$C$9:$P$9,1))),FORECAST(C583,INDEX('Sample Input'!$C$8:$P$8,MATCH(C583,'Sample Input'!$C$9:$P$9,1)):INDEX('Sample Input'!$C$8:$P$8,MATCH(C583,'Sample Input'!$C$9:$P$9,1)+1),INDEX('Sample Input'!$C$9:$P$9,MATCH(C583,'Sample Input'!$C$9:$P$9,1)):INDEX('Sample Input'!$C$9:$P$9,MATCH(C583,'Sample Input'!$C$9:$P$9,1)+1)))</f>
        <v>0</v>
      </c>
      <c r="T583" s="32">
        <f t="shared" si="208"/>
        <v>79.866590767640204</v>
      </c>
      <c r="U583" s="33">
        <f t="shared" si="209"/>
        <v>0</v>
      </c>
      <c r="V583" s="33">
        <f t="shared" si="210"/>
        <v>0</v>
      </c>
      <c r="W583" s="34">
        <f t="shared" si="211"/>
        <v>0.53649576171875002</v>
      </c>
      <c r="X583" s="34">
        <f t="shared" si="212"/>
        <v>0.564453125</v>
      </c>
      <c r="Y583" s="34">
        <f t="shared" si="213"/>
        <v>0.61460478515625006</v>
      </c>
      <c r="Z583" s="35">
        <f t="shared" si="214"/>
        <v>144</v>
      </c>
      <c r="AA583" s="35">
        <f t="shared" si="215"/>
        <v>144</v>
      </c>
      <c r="AB583" s="35">
        <f t="shared" si="216"/>
        <v>144</v>
      </c>
      <c r="AC583" s="35">
        <f t="shared" si="217"/>
        <v>198</v>
      </c>
      <c r="AD583" s="35">
        <f t="shared" si="218"/>
        <v>198</v>
      </c>
      <c r="AE583" s="36">
        <f t="shared" si="219"/>
        <v>198</v>
      </c>
    </row>
    <row r="584" spans="1:31" x14ac:dyDescent="0.25">
      <c r="A584" s="56">
        <v>579</v>
      </c>
      <c r="C584" s="32">
        <f t="shared" si="198"/>
        <v>79.921845299048186</v>
      </c>
      <c r="D584" s="33">
        <f>IF(INDEX('Sample Input'!$C$9:$P$9,MATCH(C584,'Sample Input'!$C$9:$P$9,1))&gt;=20,FORECAST(C584,INDEX('Sample Input'!$C$10:$P$10,MATCH(C584,'Sample Input'!$C$9:$P$9,1)-1):INDEX('Sample Input'!$C$10:$P$10,MATCH(C584,'Sample Input'!$C$9:$P$9,1)),INDEX('Sample Input'!$C$9:$P$9,MATCH(C584,'Sample Input'!$C$9:$P$9,1)-1):INDEX('Sample Input'!$C$9:$P$9,MATCH(C584,'Sample Input'!$C$9:$P$9,1))),FORECAST(C584,INDEX('Sample Input'!$C$10:$P$10,MATCH(C584,'Sample Input'!$C$9:$P$9,1)):INDEX('Sample Input'!$C$10:$P$10,MATCH(C584,'Sample Input'!$C$9:$P$9,1)+1),INDEX('Sample Input'!$C$9:$P$9,MATCH(C584,'Sample Input'!$C$9:$P$9,1)):INDEX('Sample Input'!$C$9:$P$9,MATCH(C584,'Sample Input'!$C$9:$P$9,1)+1)))</f>
        <v>0</v>
      </c>
      <c r="E584" s="33">
        <f>IF(INDEX('Sample Input'!$C$9:$P$9,MATCH(C584,'Sample Input'!$C$9:$P$9,1))&gt;=20,FORECAST(C584,INDEX('Sample Input'!$C$11:$P$11,MATCH(C584,'Sample Input'!$C$9:$P$9,1)-1):INDEX('Sample Input'!$C$11:$P$11,MATCH(C584,'Sample Input'!$C$9:$P$9,1)),INDEX('Sample Input'!$C$9:$P$9,MATCH(C584,'Sample Input'!$C$9:$P$9,1)-1):INDEX('Sample Input'!$C$9:$P$9,MATCH(C584,'Sample Input'!$C$9:$P$9,1))),FORECAST(C584,INDEX('Sample Input'!$C$11:$P$11,MATCH(C584,'Sample Input'!$C$9:$P$9,1)):INDEX('Sample Input'!$C$11:$P$11,MATCH(C584,'Sample Input'!$C$9:$P$9,1)+1),INDEX('Sample Input'!$C$9:$P$9,MATCH(C584,'Sample Input'!$C$9:$P$9,1)):INDEX('Sample Input'!$C$9:$P$9,MATCH(C584,'Sample Input'!$C$9:$P$9,1)+1)))</f>
        <v>0</v>
      </c>
      <c r="F584" s="34">
        <f t="shared" si="199"/>
        <v>0.53742395507812502</v>
      </c>
      <c r="G584" s="34">
        <f t="shared" si="200"/>
        <v>0.5654296875</v>
      </c>
      <c r="H584" s="34">
        <f t="shared" si="201"/>
        <v>0.61566811523437504</v>
      </c>
      <c r="I584" s="35">
        <f t="shared" si="202"/>
        <v>144</v>
      </c>
      <c r="J584" s="35">
        <f t="shared" si="203"/>
        <v>144</v>
      </c>
      <c r="K584" s="35">
        <f t="shared" si="204"/>
        <v>144</v>
      </c>
      <c r="L584" s="35">
        <f t="shared" si="205"/>
        <v>198</v>
      </c>
      <c r="M584" s="35">
        <f t="shared" si="206"/>
        <v>198</v>
      </c>
      <c r="N584" s="36">
        <f t="shared" si="207"/>
        <v>198</v>
      </c>
      <c r="P584" s="48">
        <f>IF(INDEX('Sample Input'!$C$6:$P$6,MATCH(C584,'Sample Input'!$C$9:$P$9,1))&gt;='Sample Input'!$O$9,FORECAST(C584,INDEX('Sample Input'!$C$6:$P$6,MATCH(C584,'Sample Input'!$C$9:$P$9,1)-1):INDEX('Sample Input'!$C$6:$P$6,MATCH(C584,'Sample Input'!$C$9:$P$9,1)),INDEX('Sample Input'!$C$9:$P$9,MATCH(C584,'Sample Input'!$C$9:$P$9,1)-1):INDEX('Sample Input'!$C$9:$P$9,MATCH(C584,'Sample Input'!$C$9:$P$9,1))),FORECAST(C584,INDEX('Sample Input'!$C$6:$P$6,MATCH(C584,'Sample Input'!$C$9:$P$9,1)):INDEX('Sample Input'!$C$6:$P$6,MATCH(C584,'Sample Input'!$C$9:$P$9,1)+1),INDEX('Sample Input'!$C$9:$P$9,MATCH(C584,'Sample Input'!$C$9:$P$9,1)):INDEX('Sample Input'!$C$9:$P$9,MATCH(C584,'Sample Input'!$C$9:$P$9,1)+1)))</f>
        <v>79.921845299048186</v>
      </c>
      <c r="Q584" s="49">
        <f>IF(INDEX('Sample Input'!$C$9:$P$9,MATCH(C584,'Sample Input'!$C$9:$P$9,1))&gt;=20,FORECAST(C584,INDEX('Sample Input'!$C$7:$P$7,MATCH(C584,'Sample Input'!$C$9:$P$9,1)-1):INDEX('Sample Input'!$C$7:$P$7,MATCH(C584,'Sample Input'!$C$9:$P$9,1)),INDEX('Sample Input'!$C$9:$P$9,MATCH(C584,'Sample Input'!$C$9:$P$9,1)-1):INDEX('Sample Input'!$C$9:$P$9,MATCH(C584,'Sample Input'!$C$9:$P$9,1))),FORECAST(C584,INDEX('Sample Input'!$C$7:$P$7,MATCH(C584,'Sample Input'!$C$9:$P$9,1)):INDEX('Sample Input'!$C$7:$P$7,MATCH(C584,'Sample Input'!$C$9:$P$9,1)+1),INDEX('Sample Input'!$C$9:$P$9,MATCH(C584,'Sample Input'!$C$9:$P$9,1)):INDEX('Sample Input'!$C$9:$P$9,MATCH(C584,'Sample Input'!$C$9:$P$9,1)+1)))</f>
        <v>0</v>
      </c>
      <c r="R584" s="50">
        <f>IF(INDEX('Sample Input'!$C$9:$P$9,MATCH(C584,'Sample Input'!$C$9:$P$9,1))&gt;=20,FORECAST(C584,INDEX('Sample Input'!$C$8:$P$8,MATCH(C584,'Sample Input'!$C$9:$P$9,1)-1):INDEX('Sample Input'!$C$8:$P$8,MATCH(C584,'Sample Input'!$C$9:$P$9,1)),INDEX('Sample Input'!$C$9:$P$9,MATCH(C584,'Sample Input'!$C$9:$P$9,1)-1):INDEX('Sample Input'!$C$9:$P$9,MATCH(C584,'Sample Input'!$C$9:$P$9,1))),FORECAST(C584,INDEX('Sample Input'!$C$8:$P$8,MATCH(C584,'Sample Input'!$C$9:$P$9,1)):INDEX('Sample Input'!$C$8:$P$8,MATCH(C584,'Sample Input'!$C$9:$P$9,1)+1),INDEX('Sample Input'!$C$9:$P$9,MATCH(C584,'Sample Input'!$C$9:$P$9,1)):INDEX('Sample Input'!$C$9:$P$9,MATCH(C584,'Sample Input'!$C$9:$P$9,1)+1)))</f>
        <v>0</v>
      </c>
      <c r="T584" s="32">
        <f t="shared" si="208"/>
        <v>79.921845299048186</v>
      </c>
      <c r="U584" s="33">
        <f t="shared" si="209"/>
        <v>0</v>
      </c>
      <c r="V584" s="33">
        <f t="shared" si="210"/>
        <v>0</v>
      </c>
      <c r="W584" s="34">
        <f t="shared" si="211"/>
        <v>0.53742395507812502</v>
      </c>
      <c r="X584" s="34">
        <f t="shared" si="212"/>
        <v>0.5654296875</v>
      </c>
      <c r="Y584" s="34">
        <f t="shared" si="213"/>
        <v>0.61566811523437504</v>
      </c>
      <c r="Z584" s="35">
        <f t="shared" si="214"/>
        <v>144</v>
      </c>
      <c r="AA584" s="35">
        <f t="shared" si="215"/>
        <v>144</v>
      </c>
      <c r="AB584" s="35">
        <f t="shared" si="216"/>
        <v>144</v>
      </c>
      <c r="AC584" s="35">
        <f t="shared" si="217"/>
        <v>198</v>
      </c>
      <c r="AD584" s="35">
        <f t="shared" si="218"/>
        <v>198</v>
      </c>
      <c r="AE584" s="36">
        <f t="shared" si="219"/>
        <v>198</v>
      </c>
    </row>
    <row r="585" spans="1:31" x14ac:dyDescent="0.25">
      <c r="A585" s="56">
        <v>580</v>
      </c>
      <c r="C585" s="32">
        <f t="shared" si="198"/>
        <v>79.977036246380322</v>
      </c>
      <c r="D585" s="33">
        <f>IF(INDEX('Sample Input'!$C$9:$P$9,MATCH(C585,'Sample Input'!$C$9:$P$9,1))&gt;=20,FORECAST(C585,INDEX('Sample Input'!$C$10:$P$10,MATCH(C585,'Sample Input'!$C$9:$P$9,1)-1):INDEX('Sample Input'!$C$10:$P$10,MATCH(C585,'Sample Input'!$C$9:$P$9,1)),INDEX('Sample Input'!$C$9:$P$9,MATCH(C585,'Sample Input'!$C$9:$P$9,1)-1):INDEX('Sample Input'!$C$9:$P$9,MATCH(C585,'Sample Input'!$C$9:$P$9,1))),FORECAST(C585,INDEX('Sample Input'!$C$10:$P$10,MATCH(C585,'Sample Input'!$C$9:$P$9,1)):INDEX('Sample Input'!$C$10:$P$10,MATCH(C585,'Sample Input'!$C$9:$P$9,1)+1),INDEX('Sample Input'!$C$9:$P$9,MATCH(C585,'Sample Input'!$C$9:$P$9,1)):INDEX('Sample Input'!$C$9:$P$9,MATCH(C585,'Sample Input'!$C$9:$P$9,1)+1)))</f>
        <v>0</v>
      </c>
      <c r="E585" s="33">
        <f>IF(INDEX('Sample Input'!$C$9:$P$9,MATCH(C585,'Sample Input'!$C$9:$P$9,1))&gt;=20,FORECAST(C585,INDEX('Sample Input'!$C$11:$P$11,MATCH(C585,'Sample Input'!$C$9:$P$9,1)-1):INDEX('Sample Input'!$C$11:$P$11,MATCH(C585,'Sample Input'!$C$9:$P$9,1)),INDEX('Sample Input'!$C$9:$P$9,MATCH(C585,'Sample Input'!$C$9:$P$9,1)-1):INDEX('Sample Input'!$C$9:$P$9,MATCH(C585,'Sample Input'!$C$9:$P$9,1))),FORECAST(C585,INDEX('Sample Input'!$C$11:$P$11,MATCH(C585,'Sample Input'!$C$9:$P$9,1)):INDEX('Sample Input'!$C$11:$P$11,MATCH(C585,'Sample Input'!$C$9:$P$9,1)+1),INDEX('Sample Input'!$C$9:$P$9,MATCH(C585,'Sample Input'!$C$9:$P$9,1)):INDEX('Sample Input'!$C$9:$P$9,MATCH(C585,'Sample Input'!$C$9:$P$9,1)+1)))</f>
        <v>0</v>
      </c>
      <c r="F585" s="34">
        <f t="shared" si="199"/>
        <v>0.53835214843750001</v>
      </c>
      <c r="G585" s="34">
        <f t="shared" si="200"/>
        <v>0.56640625</v>
      </c>
      <c r="H585" s="34">
        <f t="shared" si="201"/>
        <v>0.61673144531250002</v>
      </c>
      <c r="I585" s="35">
        <f t="shared" si="202"/>
        <v>144</v>
      </c>
      <c r="J585" s="35">
        <f t="shared" si="203"/>
        <v>144</v>
      </c>
      <c r="K585" s="35">
        <f t="shared" si="204"/>
        <v>144</v>
      </c>
      <c r="L585" s="35">
        <f t="shared" si="205"/>
        <v>198</v>
      </c>
      <c r="M585" s="35">
        <f t="shared" si="206"/>
        <v>198</v>
      </c>
      <c r="N585" s="36">
        <f t="shared" si="207"/>
        <v>198</v>
      </c>
      <c r="P585" s="48">
        <f>IF(INDEX('Sample Input'!$C$6:$P$6,MATCH(C585,'Sample Input'!$C$9:$P$9,1))&gt;='Sample Input'!$O$9,FORECAST(C585,INDEX('Sample Input'!$C$6:$P$6,MATCH(C585,'Sample Input'!$C$9:$P$9,1)-1):INDEX('Sample Input'!$C$6:$P$6,MATCH(C585,'Sample Input'!$C$9:$P$9,1)),INDEX('Sample Input'!$C$9:$P$9,MATCH(C585,'Sample Input'!$C$9:$P$9,1)-1):INDEX('Sample Input'!$C$9:$P$9,MATCH(C585,'Sample Input'!$C$9:$P$9,1))),FORECAST(C585,INDEX('Sample Input'!$C$6:$P$6,MATCH(C585,'Sample Input'!$C$9:$P$9,1)):INDEX('Sample Input'!$C$6:$P$6,MATCH(C585,'Sample Input'!$C$9:$P$9,1)+1),INDEX('Sample Input'!$C$9:$P$9,MATCH(C585,'Sample Input'!$C$9:$P$9,1)):INDEX('Sample Input'!$C$9:$P$9,MATCH(C585,'Sample Input'!$C$9:$P$9,1)+1)))</f>
        <v>79.977036246380322</v>
      </c>
      <c r="Q585" s="49">
        <f>IF(INDEX('Sample Input'!$C$9:$P$9,MATCH(C585,'Sample Input'!$C$9:$P$9,1))&gt;=20,FORECAST(C585,INDEX('Sample Input'!$C$7:$P$7,MATCH(C585,'Sample Input'!$C$9:$P$9,1)-1):INDEX('Sample Input'!$C$7:$P$7,MATCH(C585,'Sample Input'!$C$9:$P$9,1)),INDEX('Sample Input'!$C$9:$P$9,MATCH(C585,'Sample Input'!$C$9:$P$9,1)-1):INDEX('Sample Input'!$C$9:$P$9,MATCH(C585,'Sample Input'!$C$9:$P$9,1))),FORECAST(C585,INDEX('Sample Input'!$C$7:$P$7,MATCH(C585,'Sample Input'!$C$9:$P$9,1)):INDEX('Sample Input'!$C$7:$P$7,MATCH(C585,'Sample Input'!$C$9:$P$9,1)+1),INDEX('Sample Input'!$C$9:$P$9,MATCH(C585,'Sample Input'!$C$9:$P$9,1)):INDEX('Sample Input'!$C$9:$P$9,MATCH(C585,'Sample Input'!$C$9:$P$9,1)+1)))</f>
        <v>0</v>
      </c>
      <c r="R585" s="50">
        <f>IF(INDEX('Sample Input'!$C$9:$P$9,MATCH(C585,'Sample Input'!$C$9:$P$9,1))&gt;=20,FORECAST(C585,INDEX('Sample Input'!$C$8:$P$8,MATCH(C585,'Sample Input'!$C$9:$P$9,1)-1):INDEX('Sample Input'!$C$8:$P$8,MATCH(C585,'Sample Input'!$C$9:$P$9,1)),INDEX('Sample Input'!$C$9:$P$9,MATCH(C585,'Sample Input'!$C$9:$P$9,1)-1):INDEX('Sample Input'!$C$9:$P$9,MATCH(C585,'Sample Input'!$C$9:$P$9,1))),FORECAST(C585,INDEX('Sample Input'!$C$8:$P$8,MATCH(C585,'Sample Input'!$C$9:$P$9,1)):INDEX('Sample Input'!$C$8:$P$8,MATCH(C585,'Sample Input'!$C$9:$P$9,1)+1),INDEX('Sample Input'!$C$9:$P$9,MATCH(C585,'Sample Input'!$C$9:$P$9,1)):INDEX('Sample Input'!$C$9:$P$9,MATCH(C585,'Sample Input'!$C$9:$P$9,1)+1)))</f>
        <v>0</v>
      </c>
      <c r="T585" s="32">
        <f t="shared" si="208"/>
        <v>79.977036246380322</v>
      </c>
      <c r="U585" s="33">
        <f t="shared" si="209"/>
        <v>0</v>
      </c>
      <c r="V585" s="33">
        <f t="shared" si="210"/>
        <v>0</v>
      </c>
      <c r="W585" s="34">
        <f t="shared" si="211"/>
        <v>0.53835214843750001</v>
      </c>
      <c r="X585" s="34">
        <f t="shared" si="212"/>
        <v>0.56640625</v>
      </c>
      <c r="Y585" s="34">
        <f t="shared" si="213"/>
        <v>0.61673144531250002</v>
      </c>
      <c r="Z585" s="35">
        <f t="shared" si="214"/>
        <v>144</v>
      </c>
      <c r="AA585" s="35">
        <f t="shared" si="215"/>
        <v>144</v>
      </c>
      <c r="AB585" s="35">
        <f t="shared" si="216"/>
        <v>144</v>
      </c>
      <c r="AC585" s="35">
        <f t="shared" si="217"/>
        <v>198</v>
      </c>
      <c r="AD585" s="35">
        <f t="shared" si="218"/>
        <v>198</v>
      </c>
      <c r="AE585" s="36">
        <f t="shared" si="219"/>
        <v>198</v>
      </c>
    </row>
    <row r="586" spans="1:31" x14ac:dyDescent="0.25">
      <c r="A586" s="56">
        <v>581</v>
      </c>
      <c r="C586" s="32">
        <f t="shared" si="198"/>
        <v>80.032163792244688</v>
      </c>
      <c r="D586" s="33">
        <f>IF(INDEX('Sample Input'!$C$9:$P$9,MATCH(C586,'Sample Input'!$C$9:$P$9,1))&gt;=20,FORECAST(C586,INDEX('Sample Input'!$C$10:$P$10,MATCH(C586,'Sample Input'!$C$9:$P$9,1)-1):INDEX('Sample Input'!$C$10:$P$10,MATCH(C586,'Sample Input'!$C$9:$P$9,1)),INDEX('Sample Input'!$C$9:$P$9,MATCH(C586,'Sample Input'!$C$9:$P$9,1)-1):INDEX('Sample Input'!$C$9:$P$9,MATCH(C586,'Sample Input'!$C$9:$P$9,1))),FORECAST(C586,INDEX('Sample Input'!$C$10:$P$10,MATCH(C586,'Sample Input'!$C$9:$P$9,1)):INDEX('Sample Input'!$C$10:$P$10,MATCH(C586,'Sample Input'!$C$9:$P$9,1)+1),INDEX('Sample Input'!$C$9:$P$9,MATCH(C586,'Sample Input'!$C$9:$P$9,1)):INDEX('Sample Input'!$C$9:$P$9,MATCH(C586,'Sample Input'!$C$9:$P$9,1)+1)))</f>
        <v>0</v>
      </c>
      <c r="E586" s="33">
        <f>IF(INDEX('Sample Input'!$C$9:$P$9,MATCH(C586,'Sample Input'!$C$9:$P$9,1))&gt;=20,FORECAST(C586,INDEX('Sample Input'!$C$11:$P$11,MATCH(C586,'Sample Input'!$C$9:$P$9,1)-1):INDEX('Sample Input'!$C$11:$P$11,MATCH(C586,'Sample Input'!$C$9:$P$9,1)),INDEX('Sample Input'!$C$9:$P$9,MATCH(C586,'Sample Input'!$C$9:$P$9,1)-1):INDEX('Sample Input'!$C$9:$P$9,MATCH(C586,'Sample Input'!$C$9:$P$9,1))),FORECAST(C586,INDEX('Sample Input'!$C$11:$P$11,MATCH(C586,'Sample Input'!$C$9:$P$9,1)):INDEX('Sample Input'!$C$11:$P$11,MATCH(C586,'Sample Input'!$C$9:$P$9,1)+1),INDEX('Sample Input'!$C$9:$P$9,MATCH(C586,'Sample Input'!$C$9:$P$9,1)):INDEX('Sample Input'!$C$9:$P$9,MATCH(C586,'Sample Input'!$C$9:$P$9,1)+1)))</f>
        <v>0</v>
      </c>
      <c r="F586" s="34">
        <f t="shared" si="199"/>
        <v>0.53928034179687501</v>
      </c>
      <c r="G586" s="34">
        <f t="shared" si="200"/>
        <v>0.5673828125</v>
      </c>
      <c r="H586" s="34">
        <f t="shared" si="201"/>
        <v>0.61779477539062511</v>
      </c>
      <c r="I586" s="35">
        <f t="shared" si="202"/>
        <v>145</v>
      </c>
      <c r="J586" s="35">
        <f t="shared" si="203"/>
        <v>145</v>
      </c>
      <c r="K586" s="35">
        <f t="shared" si="204"/>
        <v>145</v>
      </c>
      <c r="L586" s="35">
        <f t="shared" si="205"/>
        <v>198</v>
      </c>
      <c r="M586" s="35">
        <f t="shared" si="206"/>
        <v>198</v>
      </c>
      <c r="N586" s="36">
        <f t="shared" si="207"/>
        <v>198</v>
      </c>
      <c r="P586" s="48">
        <f>IF(INDEX('Sample Input'!$C$6:$P$6,MATCH(C586,'Sample Input'!$C$9:$P$9,1))&gt;='Sample Input'!$O$9,FORECAST(C586,INDEX('Sample Input'!$C$6:$P$6,MATCH(C586,'Sample Input'!$C$9:$P$9,1)-1):INDEX('Sample Input'!$C$6:$P$6,MATCH(C586,'Sample Input'!$C$9:$P$9,1)),INDEX('Sample Input'!$C$9:$P$9,MATCH(C586,'Sample Input'!$C$9:$P$9,1)-1):INDEX('Sample Input'!$C$9:$P$9,MATCH(C586,'Sample Input'!$C$9:$P$9,1))),FORECAST(C586,INDEX('Sample Input'!$C$6:$P$6,MATCH(C586,'Sample Input'!$C$9:$P$9,1)):INDEX('Sample Input'!$C$6:$P$6,MATCH(C586,'Sample Input'!$C$9:$P$9,1)+1),INDEX('Sample Input'!$C$9:$P$9,MATCH(C586,'Sample Input'!$C$9:$P$9,1)):INDEX('Sample Input'!$C$9:$P$9,MATCH(C586,'Sample Input'!$C$9:$P$9,1)+1)))</f>
        <v>80.032163792244688</v>
      </c>
      <c r="Q586" s="49">
        <f>IF(INDEX('Sample Input'!$C$9:$P$9,MATCH(C586,'Sample Input'!$C$9:$P$9,1))&gt;=20,FORECAST(C586,INDEX('Sample Input'!$C$7:$P$7,MATCH(C586,'Sample Input'!$C$9:$P$9,1)-1):INDEX('Sample Input'!$C$7:$P$7,MATCH(C586,'Sample Input'!$C$9:$P$9,1)),INDEX('Sample Input'!$C$9:$P$9,MATCH(C586,'Sample Input'!$C$9:$P$9,1)-1):INDEX('Sample Input'!$C$9:$P$9,MATCH(C586,'Sample Input'!$C$9:$P$9,1))),FORECAST(C586,INDEX('Sample Input'!$C$7:$P$7,MATCH(C586,'Sample Input'!$C$9:$P$9,1)):INDEX('Sample Input'!$C$7:$P$7,MATCH(C586,'Sample Input'!$C$9:$P$9,1)+1),INDEX('Sample Input'!$C$9:$P$9,MATCH(C586,'Sample Input'!$C$9:$P$9,1)):INDEX('Sample Input'!$C$9:$P$9,MATCH(C586,'Sample Input'!$C$9:$P$9,1)+1)))</f>
        <v>0</v>
      </c>
      <c r="R586" s="50">
        <f>IF(INDEX('Sample Input'!$C$9:$P$9,MATCH(C586,'Sample Input'!$C$9:$P$9,1))&gt;=20,FORECAST(C586,INDEX('Sample Input'!$C$8:$P$8,MATCH(C586,'Sample Input'!$C$9:$P$9,1)-1):INDEX('Sample Input'!$C$8:$P$8,MATCH(C586,'Sample Input'!$C$9:$P$9,1)),INDEX('Sample Input'!$C$9:$P$9,MATCH(C586,'Sample Input'!$C$9:$P$9,1)-1):INDEX('Sample Input'!$C$9:$P$9,MATCH(C586,'Sample Input'!$C$9:$P$9,1))),FORECAST(C586,INDEX('Sample Input'!$C$8:$P$8,MATCH(C586,'Sample Input'!$C$9:$P$9,1)):INDEX('Sample Input'!$C$8:$P$8,MATCH(C586,'Sample Input'!$C$9:$P$9,1)+1),INDEX('Sample Input'!$C$9:$P$9,MATCH(C586,'Sample Input'!$C$9:$P$9,1)):INDEX('Sample Input'!$C$9:$P$9,MATCH(C586,'Sample Input'!$C$9:$P$9,1)+1)))</f>
        <v>0</v>
      </c>
      <c r="T586" s="32">
        <f t="shared" si="208"/>
        <v>80.032163792244688</v>
      </c>
      <c r="U586" s="33">
        <f t="shared" si="209"/>
        <v>0</v>
      </c>
      <c r="V586" s="33">
        <f t="shared" si="210"/>
        <v>0</v>
      </c>
      <c r="W586" s="34">
        <f t="shared" si="211"/>
        <v>0.53928034179687501</v>
      </c>
      <c r="X586" s="34">
        <f t="shared" si="212"/>
        <v>0.5673828125</v>
      </c>
      <c r="Y586" s="34">
        <f t="shared" si="213"/>
        <v>0.61779477539062511</v>
      </c>
      <c r="Z586" s="35">
        <f t="shared" si="214"/>
        <v>145</v>
      </c>
      <c r="AA586" s="35">
        <f t="shared" si="215"/>
        <v>145</v>
      </c>
      <c r="AB586" s="35">
        <f t="shared" si="216"/>
        <v>145</v>
      </c>
      <c r="AC586" s="35">
        <f t="shared" si="217"/>
        <v>198</v>
      </c>
      <c r="AD586" s="35">
        <f t="shared" si="218"/>
        <v>198</v>
      </c>
      <c r="AE586" s="36">
        <f t="shared" si="219"/>
        <v>198</v>
      </c>
    </row>
    <row r="587" spans="1:31" x14ac:dyDescent="0.25">
      <c r="A587" s="56">
        <v>582</v>
      </c>
      <c r="C587" s="32">
        <f t="shared" si="198"/>
        <v>80.087228118411701</v>
      </c>
      <c r="D587" s="33">
        <f>IF(INDEX('Sample Input'!$C$9:$P$9,MATCH(C587,'Sample Input'!$C$9:$P$9,1))&gt;=20,FORECAST(C587,INDEX('Sample Input'!$C$10:$P$10,MATCH(C587,'Sample Input'!$C$9:$P$9,1)-1):INDEX('Sample Input'!$C$10:$P$10,MATCH(C587,'Sample Input'!$C$9:$P$9,1)),INDEX('Sample Input'!$C$9:$P$9,MATCH(C587,'Sample Input'!$C$9:$P$9,1)-1):INDEX('Sample Input'!$C$9:$P$9,MATCH(C587,'Sample Input'!$C$9:$P$9,1))),FORECAST(C587,INDEX('Sample Input'!$C$10:$P$10,MATCH(C587,'Sample Input'!$C$9:$P$9,1)):INDEX('Sample Input'!$C$10:$P$10,MATCH(C587,'Sample Input'!$C$9:$P$9,1)+1),INDEX('Sample Input'!$C$9:$P$9,MATCH(C587,'Sample Input'!$C$9:$P$9,1)):INDEX('Sample Input'!$C$9:$P$9,MATCH(C587,'Sample Input'!$C$9:$P$9,1)+1)))</f>
        <v>0</v>
      </c>
      <c r="E587" s="33">
        <f>IF(INDEX('Sample Input'!$C$9:$P$9,MATCH(C587,'Sample Input'!$C$9:$P$9,1))&gt;=20,FORECAST(C587,INDEX('Sample Input'!$C$11:$P$11,MATCH(C587,'Sample Input'!$C$9:$P$9,1)-1):INDEX('Sample Input'!$C$11:$P$11,MATCH(C587,'Sample Input'!$C$9:$P$9,1)),INDEX('Sample Input'!$C$9:$P$9,MATCH(C587,'Sample Input'!$C$9:$P$9,1)-1):INDEX('Sample Input'!$C$9:$P$9,MATCH(C587,'Sample Input'!$C$9:$P$9,1))),FORECAST(C587,INDEX('Sample Input'!$C$11:$P$11,MATCH(C587,'Sample Input'!$C$9:$P$9,1)):INDEX('Sample Input'!$C$11:$P$11,MATCH(C587,'Sample Input'!$C$9:$P$9,1)+1),INDEX('Sample Input'!$C$9:$P$9,MATCH(C587,'Sample Input'!$C$9:$P$9,1)):INDEX('Sample Input'!$C$9:$P$9,MATCH(C587,'Sample Input'!$C$9:$P$9,1)+1)))</f>
        <v>0</v>
      </c>
      <c r="F587" s="34">
        <f t="shared" si="199"/>
        <v>0.54020853515625</v>
      </c>
      <c r="G587" s="34">
        <f t="shared" si="200"/>
        <v>0.568359375</v>
      </c>
      <c r="H587" s="34">
        <f t="shared" si="201"/>
        <v>0.61885810546875009</v>
      </c>
      <c r="I587" s="35">
        <f t="shared" si="202"/>
        <v>145</v>
      </c>
      <c r="J587" s="35">
        <f t="shared" si="203"/>
        <v>145</v>
      </c>
      <c r="K587" s="35">
        <f t="shared" si="204"/>
        <v>145</v>
      </c>
      <c r="L587" s="35">
        <f t="shared" si="205"/>
        <v>199</v>
      </c>
      <c r="M587" s="35">
        <f t="shared" si="206"/>
        <v>199</v>
      </c>
      <c r="N587" s="36">
        <f t="shared" si="207"/>
        <v>199</v>
      </c>
      <c r="P587" s="48">
        <f>IF(INDEX('Sample Input'!$C$6:$P$6,MATCH(C587,'Sample Input'!$C$9:$P$9,1))&gt;='Sample Input'!$O$9,FORECAST(C587,INDEX('Sample Input'!$C$6:$P$6,MATCH(C587,'Sample Input'!$C$9:$P$9,1)-1):INDEX('Sample Input'!$C$6:$P$6,MATCH(C587,'Sample Input'!$C$9:$P$9,1)),INDEX('Sample Input'!$C$9:$P$9,MATCH(C587,'Sample Input'!$C$9:$P$9,1)-1):INDEX('Sample Input'!$C$9:$P$9,MATCH(C587,'Sample Input'!$C$9:$P$9,1))),FORECAST(C587,INDEX('Sample Input'!$C$6:$P$6,MATCH(C587,'Sample Input'!$C$9:$P$9,1)):INDEX('Sample Input'!$C$6:$P$6,MATCH(C587,'Sample Input'!$C$9:$P$9,1)+1),INDEX('Sample Input'!$C$9:$P$9,MATCH(C587,'Sample Input'!$C$9:$P$9,1)):INDEX('Sample Input'!$C$9:$P$9,MATCH(C587,'Sample Input'!$C$9:$P$9,1)+1)))</f>
        <v>80.087228118411701</v>
      </c>
      <c r="Q587" s="49">
        <f>IF(INDEX('Sample Input'!$C$9:$P$9,MATCH(C587,'Sample Input'!$C$9:$P$9,1))&gt;=20,FORECAST(C587,INDEX('Sample Input'!$C$7:$P$7,MATCH(C587,'Sample Input'!$C$9:$P$9,1)-1):INDEX('Sample Input'!$C$7:$P$7,MATCH(C587,'Sample Input'!$C$9:$P$9,1)),INDEX('Sample Input'!$C$9:$P$9,MATCH(C587,'Sample Input'!$C$9:$P$9,1)-1):INDEX('Sample Input'!$C$9:$P$9,MATCH(C587,'Sample Input'!$C$9:$P$9,1))),FORECAST(C587,INDEX('Sample Input'!$C$7:$P$7,MATCH(C587,'Sample Input'!$C$9:$P$9,1)):INDEX('Sample Input'!$C$7:$P$7,MATCH(C587,'Sample Input'!$C$9:$P$9,1)+1),INDEX('Sample Input'!$C$9:$P$9,MATCH(C587,'Sample Input'!$C$9:$P$9,1)):INDEX('Sample Input'!$C$9:$P$9,MATCH(C587,'Sample Input'!$C$9:$P$9,1)+1)))</f>
        <v>0</v>
      </c>
      <c r="R587" s="50">
        <f>IF(INDEX('Sample Input'!$C$9:$P$9,MATCH(C587,'Sample Input'!$C$9:$P$9,1))&gt;=20,FORECAST(C587,INDEX('Sample Input'!$C$8:$P$8,MATCH(C587,'Sample Input'!$C$9:$P$9,1)-1):INDEX('Sample Input'!$C$8:$P$8,MATCH(C587,'Sample Input'!$C$9:$P$9,1)),INDEX('Sample Input'!$C$9:$P$9,MATCH(C587,'Sample Input'!$C$9:$P$9,1)-1):INDEX('Sample Input'!$C$9:$P$9,MATCH(C587,'Sample Input'!$C$9:$P$9,1))),FORECAST(C587,INDEX('Sample Input'!$C$8:$P$8,MATCH(C587,'Sample Input'!$C$9:$P$9,1)):INDEX('Sample Input'!$C$8:$P$8,MATCH(C587,'Sample Input'!$C$9:$P$9,1)+1),INDEX('Sample Input'!$C$9:$P$9,MATCH(C587,'Sample Input'!$C$9:$P$9,1)):INDEX('Sample Input'!$C$9:$P$9,MATCH(C587,'Sample Input'!$C$9:$P$9,1)+1)))</f>
        <v>0</v>
      </c>
      <c r="T587" s="32">
        <f t="shared" si="208"/>
        <v>80.087228118411701</v>
      </c>
      <c r="U587" s="33">
        <f t="shared" si="209"/>
        <v>0</v>
      </c>
      <c r="V587" s="33">
        <f t="shared" si="210"/>
        <v>0</v>
      </c>
      <c r="W587" s="34">
        <f t="shared" si="211"/>
        <v>0.54020853515625</v>
      </c>
      <c r="X587" s="34">
        <f t="shared" si="212"/>
        <v>0.568359375</v>
      </c>
      <c r="Y587" s="34">
        <f t="shared" si="213"/>
        <v>0.61885810546875009</v>
      </c>
      <c r="Z587" s="35">
        <f t="shared" si="214"/>
        <v>145</v>
      </c>
      <c r="AA587" s="35">
        <f t="shared" si="215"/>
        <v>145</v>
      </c>
      <c r="AB587" s="35">
        <f t="shared" si="216"/>
        <v>145</v>
      </c>
      <c r="AC587" s="35">
        <f t="shared" si="217"/>
        <v>199</v>
      </c>
      <c r="AD587" s="35">
        <f t="shared" si="218"/>
        <v>199</v>
      </c>
      <c r="AE587" s="36">
        <f t="shared" si="219"/>
        <v>199</v>
      </c>
    </row>
    <row r="588" spans="1:31" x14ac:dyDescent="0.25">
      <c r="A588" s="56">
        <v>583</v>
      </c>
      <c r="C588" s="32">
        <f t="shared" si="198"/>
        <v>80.142229405819407</v>
      </c>
      <c r="D588" s="33">
        <f>IF(INDEX('Sample Input'!$C$9:$P$9,MATCH(C588,'Sample Input'!$C$9:$P$9,1))&gt;=20,FORECAST(C588,INDEX('Sample Input'!$C$10:$P$10,MATCH(C588,'Sample Input'!$C$9:$P$9,1)-1):INDEX('Sample Input'!$C$10:$P$10,MATCH(C588,'Sample Input'!$C$9:$P$9,1)),INDEX('Sample Input'!$C$9:$P$9,MATCH(C588,'Sample Input'!$C$9:$P$9,1)-1):INDEX('Sample Input'!$C$9:$P$9,MATCH(C588,'Sample Input'!$C$9:$P$9,1))),FORECAST(C588,INDEX('Sample Input'!$C$10:$P$10,MATCH(C588,'Sample Input'!$C$9:$P$9,1)):INDEX('Sample Input'!$C$10:$P$10,MATCH(C588,'Sample Input'!$C$9:$P$9,1)+1),INDEX('Sample Input'!$C$9:$P$9,MATCH(C588,'Sample Input'!$C$9:$P$9,1)):INDEX('Sample Input'!$C$9:$P$9,MATCH(C588,'Sample Input'!$C$9:$P$9,1)+1)))</f>
        <v>0</v>
      </c>
      <c r="E588" s="33">
        <f>IF(INDEX('Sample Input'!$C$9:$P$9,MATCH(C588,'Sample Input'!$C$9:$P$9,1))&gt;=20,FORECAST(C588,INDEX('Sample Input'!$C$11:$P$11,MATCH(C588,'Sample Input'!$C$9:$P$9,1)-1):INDEX('Sample Input'!$C$11:$P$11,MATCH(C588,'Sample Input'!$C$9:$P$9,1)),INDEX('Sample Input'!$C$9:$P$9,MATCH(C588,'Sample Input'!$C$9:$P$9,1)-1):INDEX('Sample Input'!$C$9:$P$9,MATCH(C588,'Sample Input'!$C$9:$P$9,1))),FORECAST(C588,INDEX('Sample Input'!$C$11:$P$11,MATCH(C588,'Sample Input'!$C$9:$P$9,1)):INDEX('Sample Input'!$C$11:$P$11,MATCH(C588,'Sample Input'!$C$9:$P$9,1)+1),INDEX('Sample Input'!$C$9:$P$9,MATCH(C588,'Sample Input'!$C$9:$P$9,1)):INDEX('Sample Input'!$C$9:$P$9,MATCH(C588,'Sample Input'!$C$9:$P$9,1)+1)))</f>
        <v>0</v>
      </c>
      <c r="F588" s="34">
        <f t="shared" si="199"/>
        <v>0.541136728515625</v>
      </c>
      <c r="G588" s="34">
        <f t="shared" si="200"/>
        <v>0.5693359375</v>
      </c>
      <c r="H588" s="34">
        <f t="shared" si="201"/>
        <v>0.61992143554687507</v>
      </c>
      <c r="I588" s="35">
        <f t="shared" si="202"/>
        <v>145</v>
      </c>
      <c r="J588" s="35">
        <f t="shared" si="203"/>
        <v>145</v>
      </c>
      <c r="K588" s="35">
        <f t="shared" si="204"/>
        <v>145</v>
      </c>
      <c r="L588" s="35">
        <f t="shared" si="205"/>
        <v>199</v>
      </c>
      <c r="M588" s="35">
        <f t="shared" si="206"/>
        <v>199</v>
      </c>
      <c r="N588" s="36">
        <f t="shared" si="207"/>
        <v>199</v>
      </c>
      <c r="P588" s="48">
        <f>IF(INDEX('Sample Input'!$C$6:$P$6,MATCH(C588,'Sample Input'!$C$9:$P$9,1))&gt;='Sample Input'!$O$9,FORECAST(C588,INDEX('Sample Input'!$C$6:$P$6,MATCH(C588,'Sample Input'!$C$9:$P$9,1)-1):INDEX('Sample Input'!$C$6:$P$6,MATCH(C588,'Sample Input'!$C$9:$P$9,1)),INDEX('Sample Input'!$C$9:$P$9,MATCH(C588,'Sample Input'!$C$9:$P$9,1)-1):INDEX('Sample Input'!$C$9:$P$9,MATCH(C588,'Sample Input'!$C$9:$P$9,1))),FORECAST(C588,INDEX('Sample Input'!$C$6:$P$6,MATCH(C588,'Sample Input'!$C$9:$P$9,1)):INDEX('Sample Input'!$C$6:$P$6,MATCH(C588,'Sample Input'!$C$9:$P$9,1)+1),INDEX('Sample Input'!$C$9:$P$9,MATCH(C588,'Sample Input'!$C$9:$P$9,1)):INDEX('Sample Input'!$C$9:$P$9,MATCH(C588,'Sample Input'!$C$9:$P$9,1)+1)))</f>
        <v>80.142229405819407</v>
      </c>
      <c r="Q588" s="49">
        <f>IF(INDEX('Sample Input'!$C$9:$P$9,MATCH(C588,'Sample Input'!$C$9:$P$9,1))&gt;=20,FORECAST(C588,INDEX('Sample Input'!$C$7:$P$7,MATCH(C588,'Sample Input'!$C$9:$P$9,1)-1):INDEX('Sample Input'!$C$7:$P$7,MATCH(C588,'Sample Input'!$C$9:$P$9,1)),INDEX('Sample Input'!$C$9:$P$9,MATCH(C588,'Sample Input'!$C$9:$P$9,1)-1):INDEX('Sample Input'!$C$9:$P$9,MATCH(C588,'Sample Input'!$C$9:$P$9,1))),FORECAST(C588,INDEX('Sample Input'!$C$7:$P$7,MATCH(C588,'Sample Input'!$C$9:$P$9,1)):INDEX('Sample Input'!$C$7:$P$7,MATCH(C588,'Sample Input'!$C$9:$P$9,1)+1),INDEX('Sample Input'!$C$9:$P$9,MATCH(C588,'Sample Input'!$C$9:$P$9,1)):INDEX('Sample Input'!$C$9:$P$9,MATCH(C588,'Sample Input'!$C$9:$P$9,1)+1)))</f>
        <v>0</v>
      </c>
      <c r="R588" s="50">
        <f>IF(INDEX('Sample Input'!$C$9:$P$9,MATCH(C588,'Sample Input'!$C$9:$P$9,1))&gt;=20,FORECAST(C588,INDEX('Sample Input'!$C$8:$P$8,MATCH(C588,'Sample Input'!$C$9:$P$9,1)-1):INDEX('Sample Input'!$C$8:$P$8,MATCH(C588,'Sample Input'!$C$9:$P$9,1)),INDEX('Sample Input'!$C$9:$P$9,MATCH(C588,'Sample Input'!$C$9:$P$9,1)-1):INDEX('Sample Input'!$C$9:$P$9,MATCH(C588,'Sample Input'!$C$9:$P$9,1))),FORECAST(C588,INDEX('Sample Input'!$C$8:$P$8,MATCH(C588,'Sample Input'!$C$9:$P$9,1)):INDEX('Sample Input'!$C$8:$P$8,MATCH(C588,'Sample Input'!$C$9:$P$9,1)+1),INDEX('Sample Input'!$C$9:$P$9,MATCH(C588,'Sample Input'!$C$9:$P$9,1)):INDEX('Sample Input'!$C$9:$P$9,MATCH(C588,'Sample Input'!$C$9:$P$9,1)+1)))</f>
        <v>0</v>
      </c>
      <c r="T588" s="32">
        <f t="shared" si="208"/>
        <v>80.142229405819407</v>
      </c>
      <c r="U588" s="33">
        <f t="shared" si="209"/>
        <v>0</v>
      </c>
      <c r="V588" s="33">
        <f t="shared" si="210"/>
        <v>0</v>
      </c>
      <c r="W588" s="34">
        <f t="shared" si="211"/>
        <v>0.541136728515625</v>
      </c>
      <c r="X588" s="34">
        <f t="shared" si="212"/>
        <v>0.5693359375</v>
      </c>
      <c r="Y588" s="34">
        <f t="shared" si="213"/>
        <v>0.61992143554687507</v>
      </c>
      <c r="Z588" s="35">
        <f t="shared" si="214"/>
        <v>145</v>
      </c>
      <c r="AA588" s="35">
        <f t="shared" si="215"/>
        <v>145</v>
      </c>
      <c r="AB588" s="35">
        <f t="shared" si="216"/>
        <v>145</v>
      </c>
      <c r="AC588" s="35">
        <f t="shared" si="217"/>
        <v>199</v>
      </c>
      <c r="AD588" s="35">
        <f t="shared" si="218"/>
        <v>199</v>
      </c>
      <c r="AE588" s="36">
        <f t="shared" si="219"/>
        <v>199</v>
      </c>
    </row>
    <row r="589" spans="1:31" x14ac:dyDescent="0.25">
      <c r="A589" s="56">
        <v>584</v>
      </c>
      <c r="C589" s="32">
        <f t="shared" si="198"/>
        <v>80.197167834578693</v>
      </c>
      <c r="D589" s="33">
        <f>IF(INDEX('Sample Input'!$C$9:$P$9,MATCH(C589,'Sample Input'!$C$9:$P$9,1))&gt;=20,FORECAST(C589,INDEX('Sample Input'!$C$10:$P$10,MATCH(C589,'Sample Input'!$C$9:$P$9,1)-1):INDEX('Sample Input'!$C$10:$P$10,MATCH(C589,'Sample Input'!$C$9:$P$9,1)),INDEX('Sample Input'!$C$9:$P$9,MATCH(C589,'Sample Input'!$C$9:$P$9,1)-1):INDEX('Sample Input'!$C$9:$P$9,MATCH(C589,'Sample Input'!$C$9:$P$9,1))),FORECAST(C589,INDEX('Sample Input'!$C$10:$P$10,MATCH(C589,'Sample Input'!$C$9:$P$9,1)):INDEX('Sample Input'!$C$10:$P$10,MATCH(C589,'Sample Input'!$C$9:$P$9,1)+1),INDEX('Sample Input'!$C$9:$P$9,MATCH(C589,'Sample Input'!$C$9:$P$9,1)):INDEX('Sample Input'!$C$9:$P$9,MATCH(C589,'Sample Input'!$C$9:$P$9,1)+1)))</f>
        <v>0</v>
      </c>
      <c r="E589" s="33">
        <f>IF(INDEX('Sample Input'!$C$9:$P$9,MATCH(C589,'Sample Input'!$C$9:$P$9,1))&gt;=20,FORECAST(C589,INDEX('Sample Input'!$C$11:$P$11,MATCH(C589,'Sample Input'!$C$9:$P$9,1)-1):INDEX('Sample Input'!$C$11:$P$11,MATCH(C589,'Sample Input'!$C$9:$P$9,1)),INDEX('Sample Input'!$C$9:$P$9,MATCH(C589,'Sample Input'!$C$9:$P$9,1)-1):INDEX('Sample Input'!$C$9:$P$9,MATCH(C589,'Sample Input'!$C$9:$P$9,1))),FORECAST(C589,INDEX('Sample Input'!$C$11:$P$11,MATCH(C589,'Sample Input'!$C$9:$P$9,1)):INDEX('Sample Input'!$C$11:$P$11,MATCH(C589,'Sample Input'!$C$9:$P$9,1)+1),INDEX('Sample Input'!$C$9:$P$9,MATCH(C589,'Sample Input'!$C$9:$P$9,1)):INDEX('Sample Input'!$C$9:$P$9,MATCH(C589,'Sample Input'!$C$9:$P$9,1)+1)))</f>
        <v>0</v>
      </c>
      <c r="F589" s="34">
        <f t="shared" si="199"/>
        <v>0.54206492187499988</v>
      </c>
      <c r="G589" s="34">
        <f t="shared" si="200"/>
        <v>0.57031249999999989</v>
      </c>
      <c r="H589" s="34">
        <f t="shared" si="201"/>
        <v>0.62098476562499993</v>
      </c>
      <c r="I589" s="35">
        <f t="shared" si="202"/>
        <v>145</v>
      </c>
      <c r="J589" s="35">
        <f t="shared" si="203"/>
        <v>145</v>
      </c>
      <c r="K589" s="35">
        <f t="shared" si="204"/>
        <v>145</v>
      </c>
      <c r="L589" s="35">
        <f t="shared" si="205"/>
        <v>199</v>
      </c>
      <c r="M589" s="35">
        <f t="shared" si="206"/>
        <v>199</v>
      </c>
      <c r="N589" s="36">
        <f t="shared" si="207"/>
        <v>199</v>
      </c>
      <c r="P589" s="48">
        <f>IF(INDEX('Sample Input'!$C$6:$P$6,MATCH(C589,'Sample Input'!$C$9:$P$9,1))&gt;='Sample Input'!$O$9,FORECAST(C589,INDEX('Sample Input'!$C$6:$P$6,MATCH(C589,'Sample Input'!$C$9:$P$9,1)-1):INDEX('Sample Input'!$C$6:$P$6,MATCH(C589,'Sample Input'!$C$9:$P$9,1)),INDEX('Sample Input'!$C$9:$P$9,MATCH(C589,'Sample Input'!$C$9:$P$9,1)-1):INDEX('Sample Input'!$C$9:$P$9,MATCH(C589,'Sample Input'!$C$9:$P$9,1))),FORECAST(C589,INDEX('Sample Input'!$C$6:$P$6,MATCH(C589,'Sample Input'!$C$9:$P$9,1)):INDEX('Sample Input'!$C$6:$P$6,MATCH(C589,'Sample Input'!$C$9:$P$9,1)+1),INDEX('Sample Input'!$C$9:$P$9,MATCH(C589,'Sample Input'!$C$9:$P$9,1)):INDEX('Sample Input'!$C$9:$P$9,MATCH(C589,'Sample Input'!$C$9:$P$9,1)+1)))</f>
        <v>80.197167834578693</v>
      </c>
      <c r="Q589" s="49">
        <f>IF(INDEX('Sample Input'!$C$9:$P$9,MATCH(C589,'Sample Input'!$C$9:$P$9,1))&gt;=20,FORECAST(C589,INDEX('Sample Input'!$C$7:$P$7,MATCH(C589,'Sample Input'!$C$9:$P$9,1)-1):INDEX('Sample Input'!$C$7:$P$7,MATCH(C589,'Sample Input'!$C$9:$P$9,1)),INDEX('Sample Input'!$C$9:$P$9,MATCH(C589,'Sample Input'!$C$9:$P$9,1)-1):INDEX('Sample Input'!$C$9:$P$9,MATCH(C589,'Sample Input'!$C$9:$P$9,1))),FORECAST(C589,INDEX('Sample Input'!$C$7:$P$7,MATCH(C589,'Sample Input'!$C$9:$P$9,1)):INDEX('Sample Input'!$C$7:$P$7,MATCH(C589,'Sample Input'!$C$9:$P$9,1)+1),INDEX('Sample Input'!$C$9:$P$9,MATCH(C589,'Sample Input'!$C$9:$P$9,1)):INDEX('Sample Input'!$C$9:$P$9,MATCH(C589,'Sample Input'!$C$9:$P$9,1)+1)))</f>
        <v>0</v>
      </c>
      <c r="R589" s="50">
        <f>IF(INDEX('Sample Input'!$C$9:$P$9,MATCH(C589,'Sample Input'!$C$9:$P$9,1))&gt;=20,FORECAST(C589,INDEX('Sample Input'!$C$8:$P$8,MATCH(C589,'Sample Input'!$C$9:$P$9,1)-1):INDEX('Sample Input'!$C$8:$P$8,MATCH(C589,'Sample Input'!$C$9:$P$9,1)),INDEX('Sample Input'!$C$9:$P$9,MATCH(C589,'Sample Input'!$C$9:$P$9,1)-1):INDEX('Sample Input'!$C$9:$P$9,MATCH(C589,'Sample Input'!$C$9:$P$9,1))),FORECAST(C589,INDEX('Sample Input'!$C$8:$P$8,MATCH(C589,'Sample Input'!$C$9:$P$9,1)):INDEX('Sample Input'!$C$8:$P$8,MATCH(C589,'Sample Input'!$C$9:$P$9,1)+1),INDEX('Sample Input'!$C$9:$P$9,MATCH(C589,'Sample Input'!$C$9:$P$9,1)):INDEX('Sample Input'!$C$9:$P$9,MATCH(C589,'Sample Input'!$C$9:$P$9,1)+1)))</f>
        <v>0</v>
      </c>
      <c r="T589" s="32">
        <f t="shared" si="208"/>
        <v>80.197167834578693</v>
      </c>
      <c r="U589" s="33">
        <f t="shared" si="209"/>
        <v>0</v>
      </c>
      <c r="V589" s="33">
        <f t="shared" si="210"/>
        <v>0</v>
      </c>
      <c r="W589" s="34">
        <f t="shared" si="211"/>
        <v>0.54206492187499988</v>
      </c>
      <c r="X589" s="34">
        <f t="shared" si="212"/>
        <v>0.57031249999999989</v>
      </c>
      <c r="Y589" s="34">
        <f t="shared" si="213"/>
        <v>0.62098476562499993</v>
      </c>
      <c r="Z589" s="35">
        <f t="shared" si="214"/>
        <v>145</v>
      </c>
      <c r="AA589" s="35">
        <f t="shared" si="215"/>
        <v>145</v>
      </c>
      <c r="AB589" s="35">
        <f t="shared" si="216"/>
        <v>145</v>
      </c>
      <c r="AC589" s="35">
        <f t="shared" si="217"/>
        <v>199</v>
      </c>
      <c r="AD589" s="35">
        <f t="shared" si="218"/>
        <v>199</v>
      </c>
      <c r="AE589" s="36">
        <f t="shared" si="219"/>
        <v>199</v>
      </c>
    </row>
    <row r="590" spans="1:31" x14ac:dyDescent="0.25">
      <c r="A590" s="56">
        <v>585</v>
      </c>
      <c r="C590" s="32">
        <f t="shared" si="198"/>
        <v>80.252043583978534</v>
      </c>
      <c r="D590" s="33">
        <f>IF(INDEX('Sample Input'!$C$9:$P$9,MATCH(C590,'Sample Input'!$C$9:$P$9,1))&gt;=20,FORECAST(C590,INDEX('Sample Input'!$C$10:$P$10,MATCH(C590,'Sample Input'!$C$9:$P$9,1)-1):INDEX('Sample Input'!$C$10:$P$10,MATCH(C590,'Sample Input'!$C$9:$P$9,1)),INDEX('Sample Input'!$C$9:$P$9,MATCH(C590,'Sample Input'!$C$9:$P$9,1)-1):INDEX('Sample Input'!$C$9:$P$9,MATCH(C590,'Sample Input'!$C$9:$P$9,1))),FORECAST(C590,INDEX('Sample Input'!$C$10:$P$10,MATCH(C590,'Sample Input'!$C$9:$P$9,1)):INDEX('Sample Input'!$C$10:$P$10,MATCH(C590,'Sample Input'!$C$9:$P$9,1)+1),INDEX('Sample Input'!$C$9:$P$9,MATCH(C590,'Sample Input'!$C$9:$P$9,1)):INDEX('Sample Input'!$C$9:$P$9,MATCH(C590,'Sample Input'!$C$9:$P$9,1)+1)))</f>
        <v>0</v>
      </c>
      <c r="E590" s="33">
        <f>IF(INDEX('Sample Input'!$C$9:$P$9,MATCH(C590,'Sample Input'!$C$9:$P$9,1))&gt;=20,FORECAST(C590,INDEX('Sample Input'!$C$11:$P$11,MATCH(C590,'Sample Input'!$C$9:$P$9,1)-1):INDEX('Sample Input'!$C$11:$P$11,MATCH(C590,'Sample Input'!$C$9:$P$9,1)),INDEX('Sample Input'!$C$9:$P$9,MATCH(C590,'Sample Input'!$C$9:$P$9,1)-1):INDEX('Sample Input'!$C$9:$P$9,MATCH(C590,'Sample Input'!$C$9:$P$9,1))),FORECAST(C590,INDEX('Sample Input'!$C$11:$P$11,MATCH(C590,'Sample Input'!$C$9:$P$9,1)):INDEX('Sample Input'!$C$11:$P$11,MATCH(C590,'Sample Input'!$C$9:$P$9,1)+1),INDEX('Sample Input'!$C$9:$P$9,MATCH(C590,'Sample Input'!$C$9:$P$9,1)):INDEX('Sample Input'!$C$9:$P$9,MATCH(C590,'Sample Input'!$C$9:$P$9,1)+1)))</f>
        <v>0</v>
      </c>
      <c r="F590" s="34">
        <f t="shared" si="199"/>
        <v>0.54299311523437499</v>
      </c>
      <c r="G590" s="34">
        <f t="shared" si="200"/>
        <v>0.5712890625</v>
      </c>
      <c r="H590" s="34">
        <f t="shared" si="201"/>
        <v>0.62204809570312503</v>
      </c>
      <c r="I590" s="35">
        <f t="shared" si="202"/>
        <v>146</v>
      </c>
      <c r="J590" s="35">
        <f t="shared" si="203"/>
        <v>146</v>
      </c>
      <c r="K590" s="35">
        <f t="shared" si="204"/>
        <v>146</v>
      </c>
      <c r="L590" s="35">
        <f t="shared" si="205"/>
        <v>199</v>
      </c>
      <c r="M590" s="35">
        <f t="shared" si="206"/>
        <v>199</v>
      </c>
      <c r="N590" s="36">
        <f t="shared" si="207"/>
        <v>199</v>
      </c>
      <c r="P590" s="48">
        <f>IF(INDEX('Sample Input'!$C$6:$P$6,MATCH(C590,'Sample Input'!$C$9:$P$9,1))&gt;='Sample Input'!$O$9,FORECAST(C590,INDEX('Sample Input'!$C$6:$P$6,MATCH(C590,'Sample Input'!$C$9:$P$9,1)-1):INDEX('Sample Input'!$C$6:$P$6,MATCH(C590,'Sample Input'!$C$9:$P$9,1)),INDEX('Sample Input'!$C$9:$P$9,MATCH(C590,'Sample Input'!$C$9:$P$9,1)-1):INDEX('Sample Input'!$C$9:$P$9,MATCH(C590,'Sample Input'!$C$9:$P$9,1))),FORECAST(C590,INDEX('Sample Input'!$C$6:$P$6,MATCH(C590,'Sample Input'!$C$9:$P$9,1)):INDEX('Sample Input'!$C$6:$P$6,MATCH(C590,'Sample Input'!$C$9:$P$9,1)+1),INDEX('Sample Input'!$C$9:$P$9,MATCH(C590,'Sample Input'!$C$9:$P$9,1)):INDEX('Sample Input'!$C$9:$P$9,MATCH(C590,'Sample Input'!$C$9:$P$9,1)+1)))</f>
        <v>80.252043583978534</v>
      </c>
      <c r="Q590" s="49">
        <f>IF(INDEX('Sample Input'!$C$9:$P$9,MATCH(C590,'Sample Input'!$C$9:$P$9,1))&gt;=20,FORECAST(C590,INDEX('Sample Input'!$C$7:$P$7,MATCH(C590,'Sample Input'!$C$9:$P$9,1)-1):INDEX('Sample Input'!$C$7:$P$7,MATCH(C590,'Sample Input'!$C$9:$P$9,1)),INDEX('Sample Input'!$C$9:$P$9,MATCH(C590,'Sample Input'!$C$9:$P$9,1)-1):INDEX('Sample Input'!$C$9:$P$9,MATCH(C590,'Sample Input'!$C$9:$P$9,1))),FORECAST(C590,INDEX('Sample Input'!$C$7:$P$7,MATCH(C590,'Sample Input'!$C$9:$P$9,1)):INDEX('Sample Input'!$C$7:$P$7,MATCH(C590,'Sample Input'!$C$9:$P$9,1)+1),INDEX('Sample Input'!$C$9:$P$9,MATCH(C590,'Sample Input'!$C$9:$P$9,1)):INDEX('Sample Input'!$C$9:$P$9,MATCH(C590,'Sample Input'!$C$9:$P$9,1)+1)))</f>
        <v>0</v>
      </c>
      <c r="R590" s="50">
        <f>IF(INDEX('Sample Input'!$C$9:$P$9,MATCH(C590,'Sample Input'!$C$9:$P$9,1))&gt;=20,FORECAST(C590,INDEX('Sample Input'!$C$8:$P$8,MATCH(C590,'Sample Input'!$C$9:$P$9,1)-1):INDEX('Sample Input'!$C$8:$P$8,MATCH(C590,'Sample Input'!$C$9:$P$9,1)),INDEX('Sample Input'!$C$9:$P$9,MATCH(C590,'Sample Input'!$C$9:$P$9,1)-1):INDEX('Sample Input'!$C$9:$P$9,MATCH(C590,'Sample Input'!$C$9:$P$9,1))),FORECAST(C590,INDEX('Sample Input'!$C$8:$P$8,MATCH(C590,'Sample Input'!$C$9:$P$9,1)):INDEX('Sample Input'!$C$8:$P$8,MATCH(C590,'Sample Input'!$C$9:$P$9,1)+1),INDEX('Sample Input'!$C$9:$P$9,MATCH(C590,'Sample Input'!$C$9:$P$9,1)):INDEX('Sample Input'!$C$9:$P$9,MATCH(C590,'Sample Input'!$C$9:$P$9,1)+1)))</f>
        <v>0</v>
      </c>
      <c r="T590" s="32">
        <f t="shared" si="208"/>
        <v>80.252043583978534</v>
      </c>
      <c r="U590" s="33">
        <f t="shared" si="209"/>
        <v>0</v>
      </c>
      <c r="V590" s="33">
        <f t="shared" si="210"/>
        <v>0</v>
      </c>
      <c r="W590" s="34">
        <f t="shared" si="211"/>
        <v>0.54299311523437499</v>
      </c>
      <c r="X590" s="34">
        <f t="shared" si="212"/>
        <v>0.5712890625</v>
      </c>
      <c r="Y590" s="34">
        <f t="shared" si="213"/>
        <v>0.62204809570312503</v>
      </c>
      <c r="Z590" s="35">
        <f t="shared" si="214"/>
        <v>146</v>
      </c>
      <c r="AA590" s="35">
        <f t="shared" si="215"/>
        <v>146</v>
      </c>
      <c r="AB590" s="35">
        <f t="shared" si="216"/>
        <v>146</v>
      </c>
      <c r="AC590" s="35">
        <f t="shared" si="217"/>
        <v>199</v>
      </c>
      <c r="AD590" s="35">
        <f t="shared" si="218"/>
        <v>199</v>
      </c>
      <c r="AE590" s="36">
        <f t="shared" si="219"/>
        <v>199</v>
      </c>
    </row>
    <row r="591" spans="1:31" x14ac:dyDescent="0.25">
      <c r="A591" s="56">
        <v>586</v>
      </c>
      <c r="C591" s="32">
        <f t="shared" si="198"/>
        <v>80.306856832491036</v>
      </c>
      <c r="D591" s="33">
        <f>IF(INDEX('Sample Input'!$C$9:$P$9,MATCH(C591,'Sample Input'!$C$9:$P$9,1))&gt;=20,FORECAST(C591,INDEX('Sample Input'!$C$10:$P$10,MATCH(C591,'Sample Input'!$C$9:$P$9,1)-1):INDEX('Sample Input'!$C$10:$P$10,MATCH(C591,'Sample Input'!$C$9:$P$9,1)),INDEX('Sample Input'!$C$9:$P$9,MATCH(C591,'Sample Input'!$C$9:$P$9,1)-1):INDEX('Sample Input'!$C$9:$P$9,MATCH(C591,'Sample Input'!$C$9:$P$9,1))),FORECAST(C591,INDEX('Sample Input'!$C$10:$P$10,MATCH(C591,'Sample Input'!$C$9:$P$9,1)):INDEX('Sample Input'!$C$10:$P$10,MATCH(C591,'Sample Input'!$C$9:$P$9,1)+1),INDEX('Sample Input'!$C$9:$P$9,MATCH(C591,'Sample Input'!$C$9:$P$9,1)):INDEX('Sample Input'!$C$9:$P$9,MATCH(C591,'Sample Input'!$C$9:$P$9,1)+1)))</f>
        <v>0</v>
      </c>
      <c r="E591" s="33">
        <f>IF(INDEX('Sample Input'!$C$9:$P$9,MATCH(C591,'Sample Input'!$C$9:$P$9,1))&gt;=20,FORECAST(C591,INDEX('Sample Input'!$C$11:$P$11,MATCH(C591,'Sample Input'!$C$9:$P$9,1)-1):INDEX('Sample Input'!$C$11:$P$11,MATCH(C591,'Sample Input'!$C$9:$P$9,1)),INDEX('Sample Input'!$C$9:$P$9,MATCH(C591,'Sample Input'!$C$9:$P$9,1)-1):INDEX('Sample Input'!$C$9:$P$9,MATCH(C591,'Sample Input'!$C$9:$P$9,1))),FORECAST(C591,INDEX('Sample Input'!$C$11:$P$11,MATCH(C591,'Sample Input'!$C$9:$P$9,1)):INDEX('Sample Input'!$C$11:$P$11,MATCH(C591,'Sample Input'!$C$9:$P$9,1)+1),INDEX('Sample Input'!$C$9:$P$9,MATCH(C591,'Sample Input'!$C$9:$P$9,1)):INDEX('Sample Input'!$C$9:$P$9,MATCH(C591,'Sample Input'!$C$9:$P$9,1)+1)))</f>
        <v>0</v>
      </c>
      <c r="F591" s="34">
        <f t="shared" si="199"/>
        <v>0.54392130859374999</v>
      </c>
      <c r="G591" s="34">
        <f t="shared" si="200"/>
        <v>0.572265625</v>
      </c>
      <c r="H591" s="34">
        <f t="shared" si="201"/>
        <v>0.62311142578125001</v>
      </c>
      <c r="I591" s="35">
        <f t="shared" si="202"/>
        <v>146</v>
      </c>
      <c r="J591" s="35">
        <f t="shared" si="203"/>
        <v>146</v>
      </c>
      <c r="K591" s="35">
        <f t="shared" si="204"/>
        <v>146</v>
      </c>
      <c r="L591" s="35">
        <f t="shared" si="205"/>
        <v>199</v>
      </c>
      <c r="M591" s="35">
        <f t="shared" si="206"/>
        <v>199</v>
      </c>
      <c r="N591" s="36">
        <f t="shared" si="207"/>
        <v>199</v>
      </c>
      <c r="P591" s="48">
        <f>IF(INDEX('Sample Input'!$C$6:$P$6,MATCH(C591,'Sample Input'!$C$9:$P$9,1))&gt;='Sample Input'!$O$9,FORECAST(C591,INDEX('Sample Input'!$C$6:$P$6,MATCH(C591,'Sample Input'!$C$9:$P$9,1)-1):INDEX('Sample Input'!$C$6:$P$6,MATCH(C591,'Sample Input'!$C$9:$P$9,1)),INDEX('Sample Input'!$C$9:$P$9,MATCH(C591,'Sample Input'!$C$9:$P$9,1)-1):INDEX('Sample Input'!$C$9:$P$9,MATCH(C591,'Sample Input'!$C$9:$P$9,1))),FORECAST(C591,INDEX('Sample Input'!$C$6:$P$6,MATCH(C591,'Sample Input'!$C$9:$P$9,1)):INDEX('Sample Input'!$C$6:$P$6,MATCH(C591,'Sample Input'!$C$9:$P$9,1)+1),INDEX('Sample Input'!$C$9:$P$9,MATCH(C591,'Sample Input'!$C$9:$P$9,1)):INDEX('Sample Input'!$C$9:$P$9,MATCH(C591,'Sample Input'!$C$9:$P$9,1)+1)))</f>
        <v>80.306856832491036</v>
      </c>
      <c r="Q591" s="49">
        <f>IF(INDEX('Sample Input'!$C$9:$P$9,MATCH(C591,'Sample Input'!$C$9:$P$9,1))&gt;=20,FORECAST(C591,INDEX('Sample Input'!$C$7:$P$7,MATCH(C591,'Sample Input'!$C$9:$P$9,1)-1):INDEX('Sample Input'!$C$7:$P$7,MATCH(C591,'Sample Input'!$C$9:$P$9,1)),INDEX('Sample Input'!$C$9:$P$9,MATCH(C591,'Sample Input'!$C$9:$P$9,1)-1):INDEX('Sample Input'!$C$9:$P$9,MATCH(C591,'Sample Input'!$C$9:$P$9,1))),FORECAST(C591,INDEX('Sample Input'!$C$7:$P$7,MATCH(C591,'Sample Input'!$C$9:$P$9,1)):INDEX('Sample Input'!$C$7:$P$7,MATCH(C591,'Sample Input'!$C$9:$P$9,1)+1),INDEX('Sample Input'!$C$9:$P$9,MATCH(C591,'Sample Input'!$C$9:$P$9,1)):INDEX('Sample Input'!$C$9:$P$9,MATCH(C591,'Sample Input'!$C$9:$P$9,1)+1)))</f>
        <v>0</v>
      </c>
      <c r="R591" s="50">
        <f>IF(INDEX('Sample Input'!$C$9:$P$9,MATCH(C591,'Sample Input'!$C$9:$P$9,1))&gt;=20,FORECAST(C591,INDEX('Sample Input'!$C$8:$P$8,MATCH(C591,'Sample Input'!$C$9:$P$9,1)-1):INDEX('Sample Input'!$C$8:$P$8,MATCH(C591,'Sample Input'!$C$9:$P$9,1)),INDEX('Sample Input'!$C$9:$P$9,MATCH(C591,'Sample Input'!$C$9:$P$9,1)-1):INDEX('Sample Input'!$C$9:$P$9,MATCH(C591,'Sample Input'!$C$9:$P$9,1))),FORECAST(C591,INDEX('Sample Input'!$C$8:$P$8,MATCH(C591,'Sample Input'!$C$9:$P$9,1)):INDEX('Sample Input'!$C$8:$P$8,MATCH(C591,'Sample Input'!$C$9:$P$9,1)+1),INDEX('Sample Input'!$C$9:$P$9,MATCH(C591,'Sample Input'!$C$9:$P$9,1)):INDEX('Sample Input'!$C$9:$P$9,MATCH(C591,'Sample Input'!$C$9:$P$9,1)+1)))</f>
        <v>0</v>
      </c>
      <c r="T591" s="32">
        <f t="shared" si="208"/>
        <v>80.306856832491036</v>
      </c>
      <c r="U591" s="33">
        <f t="shared" si="209"/>
        <v>0</v>
      </c>
      <c r="V591" s="33">
        <f t="shared" si="210"/>
        <v>0</v>
      </c>
      <c r="W591" s="34">
        <f t="shared" si="211"/>
        <v>0.54392130859374999</v>
      </c>
      <c r="X591" s="34">
        <f t="shared" si="212"/>
        <v>0.572265625</v>
      </c>
      <c r="Y591" s="34">
        <f t="shared" si="213"/>
        <v>0.62311142578125001</v>
      </c>
      <c r="Z591" s="35">
        <f t="shared" si="214"/>
        <v>146</v>
      </c>
      <c r="AA591" s="35">
        <f t="shared" si="215"/>
        <v>146</v>
      </c>
      <c r="AB591" s="35">
        <f t="shared" si="216"/>
        <v>146</v>
      </c>
      <c r="AC591" s="35">
        <f t="shared" si="217"/>
        <v>199</v>
      </c>
      <c r="AD591" s="35">
        <f t="shared" si="218"/>
        <v>199</v>
      </c>
      <c r="AE591" s="36">
        <f t="shared" si="219"/>
        <v>199</v>
      </c>
    </row>
    <row r="592" spans="1:31" x14ac:dyDescent="0.25">
      <c r="A592" s="56">
        <v>587</v>
      </c>
      <c r="C592" s="32">
        <f t="shared" si="198"/>
        <v>80.361607757776639</v>
      </c>
      <c r="D592" s="33">
        <f>IF(INDEX('Sample Input'!$C$9:$P$9,MATCH(C592,'Sample Input'!$C$9:$P$9,1))&gt;=20,FORECAST(C592,INDEX('Sample Input'!$C$10:$P$10,MATCH(C592,'Sample Input'!$C$9:$P$9,1)-1):INDEX('Sample Input'!$C$10:$P$10,MATCH(C592,'Sample Input'!$C$9:$P$9,1)),INDEX('Sample Input'!$C$9:$P$9,MATCH(C592,'Sample Input'!$C$9:$P$9,1)-1):INDEX('Sample Input'!$C$9:$P$9,MATCH(C592,'Sample Input'!$C$9:$P$9,1))),FORECAST(C592,INDEX('Sample Input'!$C$10:$P$10,MATCH(C592,'Sample Input'!$C$9:$P$9,1)):INDEX('Sample Input'!$C$10:$P$10,MATCH(C592,'Sample Input'!$C$9:$P$9,1)+1),INDEX('Sample Input'!$C$9:$P$9,MATCH(C592,'Sample Input'!$C$9:$P$9,1)):INDEX('Sample Input'!$C$9:$P$9,MATCH(C592,'Sample Input'!$C$9:$P$9,1)+1)))</f>
        <v>0</v>
      </c>
      <c r="E592" s="33">
        <f>IF(INDEX('Sample Input'!$C$9:$P$9,MATCH(C592,'Sample Input'!$C$9:$P$9,1))&gt;=20,FORECAST(C592,INDEX('Sample Input'!$C$11:$P$11,MATCH(C592,'Sample Input'!$C$9:$P$9,1)-1):INDEX('Sample Input'!$C$11:$P$11,MATCH(C592,'Sample Input'!$C$9:$P$9,1)),INDEX('Sample Input'!$C$9:$P$9,MATCH(C592,'Sample Input'!$C$9:$P$9,1)-1):INDEX('Sample Input'!$C$9:$P$9,MATCH(C592,'Sample Input'!$C$9:$P$9,1))),FORECAST(C592,INDEX('Sample Input'!$C$11:$P$11,MATCH(C592,'Sample Input'!$C$9:$P$9,1)):INDEX('Sample Input'!$C$11:$P$11,MATCH(C592,'Sample Input'!$C$9:$P$9,1)+1),INDEX('Sample Input'!$C$9:$P$9,MATCH(C592,'Sample Input'!$C$9:$P$9,1)):INDEX('Sample Input'!$C$9:$P$9,MATCH(C592,'Sample Input'!$C$9:$P$9,1)+1)))</f>
        <v>0</v>
      </c>
      <c r="F592" s="34">
        <f t="shared" si="199"/>
        <v>0.54484950195312509</v>
      </c>
      <c r="G592" s="34">
        <f t="shared" si="200"/>
        <v>0.57324218750000011</v>
      </c>
      <c r="H592" s="34">
        <f t="shared" si="201"/>
        <v>0.62417475585937521</v>
      </c>
      <c r="I592" s="35">
        <f t="shared" si="202"/>
        <v>146</v>
      </c>
      <c r="J592" s="35">
        <f t="shared" si="203"/>
        <v>146</v>
      </c>
      <c r="K592" s="35">
        <f t="shared" si="204"/>
        <v>146</v>
      </c>
      <c r="L592" s="35">
        <f t="shared" si="205"/>
        <v>199</v>
      </c>
      <c r="M592" s="35">
        <f t="shared" si="206"/>
        <v>199</v>
      </c>
      <c r="N592" s="36">
        <f t="shared" si="207"/>
        <v>199</v>
      </c>
      <c r="P592" s="48">
        <f>IF(INDEX('Sample Input'!$C$6:$P$6,MATCH(C592,'Sample Input'!$C$9:$P$9,1))&gt;='Sample Input'!$O$9,FORECAST(C592,INDEX('Sample Input'!$C$6:$P$6,MATCH(C592,'Sample Input'!$C$9:$P$9,1)-1):INDEX('Sample Input'!$C$6:$P$6,MATCH(C592,'Sample Input'!$C$9:$P$9,1)),INDEX('Sample Input'!$C$9:$P$9,MATCH(C592,'Sample Input'!$C$9:$P$9,1)-1):INDEX('Sample Input'!$C$9:$P$9,MATCH(C592,'Sample Input'!$C$9:$P$9,1))),FORECAST(C592,INDEX('Sample Input'!$C$6:$P$6,MATCH(C592,'Sample Input'!$C$9:$P$9,1)):INDEX('Sample Input'!$C$6:$P$6,MATCH(C592,'Sample Input'!$C$9:$P$9,1)+1),INDEX('Sample Input'!$C$9:$P$9,MATCH(C592,'Sample Input'!$C$9:$P$9,1)):INDEX('Sample Input'!$C$9:$P$9,MATCH(C592,'Sample Input'!$C$9:$P$9,1)+1)))</f>
        <v>80.361607757776639</v>
      </c>
      <c r="Q592" s="49">
        <f>IF(INDEX('Sample Input'!$C$9:$P$9,MATCH(C592,'Sample Input'!$C$9:$P$9,1))&gt;=20,FORECAST(C592,INDEX('Sample Input'!$C$7:$P$7,MATCH(C592,'Sample Input'!$C$9:$P$9,1)-1):INDEX('Sample Input'!$C$7:$P$7,MATCH(C592,'Sample Input'!$C$9:$P$9,1)),INDEX('Sample Input'!$C$9:$P$9,MATCH(C592,'Sample Input'!$C$9:$P$9,1)-1):INDEX('Sample Input'!$C$9:$P$9,MATCH(C592,'Sample Input'!$C$9:$P$9,1))),FORECAST(C592,INDEX('Sample Input'!$C$7:$P$7,MATCH(C592,'Sample Input'!$C$9:$P$9,1)):INDEX('Sample Input'!$C$7:$P$7,MATCH(C592,'Sample Input'!$C$9:$P$9,1)+1),INDEX('Sample Input'!$C$9:$P$9,MATCH(C592,'Sample Input'!$C$9:$P$9,1)):INDEX('Sample Input'!$C$9:$P$9,MATCH(C592,'Sample Input'!$C$9:$P$9,1)+1)))</f>
        <v>0</v>
      </c>
      <c r="R592" s="50">
        <f>IF(INDEX('Sample Input'!$C$9:$P$9,MATCH(C592,'Sample Input'!$C$9:$P$9,1))&gt;=20,FORECAST(C592,INDEX('Sample Input'!$C$8:$P$8,MATCH(C592,'Sample Input'!$C$9:$P$9,1)-1):INDEX('Sample Input'!$C$8:$P$8,MATCH(C592,'Sample Input'!$C$9:$P$9,1)),INDEX('Sample Input'!$C$9:$P$9,MATCH(C592,'Sample Input'!$C$9:$P$9,1)-1):INDEX('Sample Input'!$C$9:$P$9,MATCH(C592,'Sample Input'!$C$9:$P$9,1))),FORECAST(C592,INDEX('Sample Input'!$C$8:$P$8,MATCH(C592,'Sample Input'!$C$9:$P$9,1)):INDEX('Sample Input'!$C$8:$P$8,MATCH(C592,'Sample Input'!$C$9:$P$9,1)+1),INDEX('Sample Input'!$C$9:$P$9,MATCH(C592,'Sample Input'!$C$9:$P$9,1)):INDEX('Sample Input'!$C$9:$P$9,MATCH(C592,'Sample Input'!$C$9:$P$9,1)+1)))</f>
        <v>0</v>
      </c>
      <c r="T592" s="32">
        <f t="shared" si="208"/>
        <v>80.361607757776639</v>
      </c>
      <c r="U592" s="33">
        <f t="shared" si="209"/>
        <v>0</v>
      </c>
      <c r="V592" s="33">
        <f t="shared" si="210"/>
        <v>0</v>
      </c>
      <c r="W592" s="34">
        <f t="shared" si="211"/>
        <v>0.54484950195312509</v>
      </c>
      <c r="X592" s="34">
        <f t="shared" si="212"/>
        <v>0.57324218750000011</v>
      </c>
      <c r="Y592" s="34">
        <f t="shared" si="213"/>
        <v>0.62417475585937521</v>
      </c>
      <c r="Z592" s="35">
        <f t="shared" si="214"/>
        <v>146</v>
      </c>
      <c r="AA592" s="35">
        <f t="shared" si="215"/>
        <v>146</v>
      </c>
      <c r="AB592" s="35">
        <f t="shared" si="216"/>
        <v>146</v>
      </c>
      <c r="AC592" s="35">
        <f t="shared" si="217"/>
        <v>199</v>
      </c>
      <c r="AD592" s="35">
        <f t="shared" si="218"/>
        <v>199</v>
      </c>
      <c r="AE592" s="36">
        <f t="shared" si="219"/>
        <v>199</v>
      </c>
    </row>
    <row r="593" spans="1:31" x14ac:dyDescent="0.25">
      <c r="A593" s="56">
        <v>588</v>
      </c>
      <c r="C593" s="32">
        <f t="shared" si="198"/>
        <v>80.416296536689146</v>
      </c>
      <c r="D593" s="33">
        <f>IF(INDEX('Sample Input'!$C$9:$P$9,MATCH(C593,'Sample Input'!$C$9:$P$9,1))&gt;=20,FORECAST(C593,INDEX('Sample Input'!$C$10:$P$10,MATCH(C593,'Sample Input'!$C$9:$P$9,1)-1):INDEX('Sample Input'!$C$10:$P$10,MATCH(C593,'Sample Input'!$C$9:$P$9,1)),INDEX('Sample Input'!$C$9:$P$9,MATCH(C593,'Sample Input'!$C$9:$P$9,1)-1):INDEX('Sample Input'!$C$9:$P$9,MATCH(C593,'Sample Input'!$C$9:$P$9,1))),FORECAST(C593,INDEX('Sample Input'!$C$10:$P$10,MATCH(C593,'Sample Input'!$C$9:$P$9,1)):INDEX('Sample Input'!$C$10:$P$10,MATCH(C593,'Sample Input'!$C$9:$P$9,1)+1),INDEX('Sample Input'!$C$9:$P$9,MATCH(C593,'Sample Input'!$C$9:$P$9,1)):INDEX('Sample Input'!$C$9:$P$9,MATCH(C593,'Sample Input'!$C$9:$P$9,1)+1)))</f>
        <v>0</v>
      </c>
      <c r="E593" s="33">
        <f>IF(INDEX('Sample Input'!$C$9:$P$9,MATCH(C593,'Sample Input'!$C$9:$P$9,1))&gt;=20,FORECAST(C593,INDEX('Sample Input'!$C$11:$P$11,MATCH(C593,'Sample Input'!$C$9:$P$9,1)-1):INDEX('Sample Input'!$C$11:$P$11,MATCH(C593,'Sample Input'!$C$9:$P$9,1)),INDEX('Sample Input'!$C$9:$P$9,MATCH(C593,'Sample Input'!$C$9:$P$9,1)-1):INDEX('Sample Input'!$C$9:$P$9,MATCH(C593,'Sample Input'!$C$9:$P$9,1))),FORECAST(C593,INDEX('Sample Input'!$C$11:$P$11,MATCH(C593,'Sample Input'!$C$9:$P$9,1)):INDEX('Sample Input'!$C$11:$P$11,MATCH(C593,'Sample Input'!$C$9:$P$9,1)+1),INDEX('Sample Input'!$C$9:$P$9,MATCH(C593,'Sample Input'!$C$9:$P$9,1)):INDEX('Sample Input'!$C$9:$P$9,MATCH(C593,'Sample Input'!$C$9:$P$9,1)+1)))</f>
        <v>0</v>
      </c>
      <c r="F593" s="34">
        <f t="shared" si="199"/>
        <v>0.54577769531249998</v>
      </c>
      <c r="G593" s="34">
        <f t="shared" si="200"/>
        <v>0.57421875</v>
      </c>
      <c r="H593" s="34">
        <f t="shared" si="201"/>
        <v>0.62523808593750008</v>
      </c>
      <c r="I593" s="35">
        <f t="shared" si="202"/>
        <v>146</v>
      </c>
      <c r="J593" s="35">
        <f t="shared" si="203"/>
        <v>146</v>
      </c>
      <c r="K593" s="35">
        <f t="shared" si="204"/>
        <v>146</v>
      </c>
      <c r="L593" s="35">
        <f t="shared" si="205"/>
        <v>199</v>
      </c>
      <c r="M593" s="35">
        <f t="shared" si="206"/>
        <v>199</v>
      </c>
      <c r="N593" s="36">
        <f t="shared" si="207"/>
        <v>199</v>
      </c>
      <c r="P593" s="48">
        <f>IF(INDEX('Sample Input'!$C$6:$P$6,MATCH(C593,'Sample Input'!$C$9:$P$9,1))&gt;='Sample Input'!$O$9,FORECAST(C593,INDEX('Sample Input'!$C$6:$P$6,MATCH(C593,'Sample Input'!$C$9:$P$9,1)-1):INDEX('Sample Input'!$C$6:$P$6,MATCH(C593,'Sample Input'!$C$9:$P$9,1)),INDEX('Sample Input'!$C$9:$P$9,MATCH(C593,'Sample Input'!$C$9:$P$9,1)-1):INDEX('Sample Input'!$C$9:$P$9,MATCH(C593,'Sample Input'!$C$9:$P$9,1))),FORECAST(C593,INDEX('Sample Input'!$C$6:$P$6,MATCH(C593,'Sample Input'!$C$9:$P$9,1)):INDEX('Sample Input'!$C$6:$P$6,MATCH(C593,'Sample Input'!$C$9:$P$9,1)+1),INDEX('Sample Input'!$C$9:$P$9,MATCH(C593,'Sample Input'!$C$9:$P$9,1)):INDEX('Sample Input'!$C$9:$P$9,MATCH(C593,'Sample Input'!$C$9:$P$9,1)+1)))</f>
        <v>80.416296536689146</v>
      </c>
      <c r="Q593" s="49">
        <f>IF(INDEX('Sample Input'!$C$9:$P$9,MATCH(C593,'Sample Input'!$C$9:$P$9,1))&gt;=20,FORECAST(C593,INDEX('Sample Input'!$C$7:$P$7,MATCH(C593,'Sample Input'!$C$9:$P$9,1)-1):INDEX('Sample Input'!$C$7:$P$7,MATCH(C593,'Sample Input'!$C$9:$P$9,1)),INDEX('Sample Input'!$C$9:$P$9,MATCH(C593,'Sample Input'!$C$9:$P$9,1)-1):INDEX('Sample Input'!$C$9:$P$9,MATCH(C593,'Sample Input'!$C$9:$P$9,1))),FORECAST(C593,INDEX('Sample Input'!$C$7:$P$7,MATCH(C593,'Sample Input'!$C$9:$P$9,1)):INDEX('Sample Input'!$C$7:$P$7,MATCH(C593,'Sample Input'!$C$9:$P$9,1)+1),INDEX('Sample Input'!$C$9:$P$9,MATCH(C593,'Sample Input'!$C$9:$P$9,1)):INDEX('Sample Input'!$C$9:$P$9,MATCH(C593,'Sample Input'!$C$9:$P$9,1)+1)))</f>
        <v>0</v>
      </c>
      <c r="R593" s="50">
        <f>IF(INDEX('Sample Input'!$C$9:$P$9,MATCH(C593,'Sample Input'!$C$9:$P$9,1))&gt;=20,FORECAST(C593,INDEX('Sample Input'!$C$8:$P$8,MATCH(C593,'Sample Input'!$C$9:$P$9,1)-1):INDEX('Sample Input'!$C$8:$P$8,MATCH(C593,'Sample Input'!$C$9:$P$9,1)),INDEX('Sample Input'!$C$9:$P$9,MATCH(C593,'Sample Input'!$C$9:$P$9,1)-1):INDEX('Sample Input'!$C$9:$P$9,MATCH(C593,'Sample Input'!$C$9:$P$9,1))),FORECAST(C593,INDEX('Sample Input'!$C$8:$P$8,MATCH(C593,'Sample Input'!$C$9:$P$9,1)):INDEX('Sample Input'!$C$8:$P$8,MATCH(C593,'Sample Input'!$C$9:$P$9,1)+1),INDEX('Sample Input'!$C$9:$P$9,MATCH(C593,'Sample Input'!$C$9:$P$9,1)):INDEX('Sample Input'!$C$9:$P$9,MATCH(C593,'Sample Input'!$C$9:$P$9,1)+1)))</f>
        <v>0</v>
      </c>
      <c r="T593" s="32">
        <f t="shared" si="208"/>
        <v>80.416296536689146</v>
      </c>
      <c r="U593" s="33">
        <f t="shared" si="209"/>
        <v>0</v>
      </c>
      <c r="V593" s="33">
        <f t="shared" si="210"/>
        <v>0</v>
      </c>
      <c r="W593" s="34">
        <f t="shared" si="211"/>
        <v>0.54577769531249998</v>
      </c>
      <c r="X593" s="34">
        <f t="shared" si="212"/>
        <v>0.57421875</v>
      </c>
      <c r="Y593" s="34">
        <f t="shared" si="213"/>
        <v>0.62523808593750008</v>
      </c>
      <c r="Z593" s="35">
        <f t="shared" si="214"/>
        <v>146</v>
      </c>
      <c r="AA593" s="35">
        <f t="shared" si="215"/>
        <v>146</v>
      </c>
      <c r="AB593" s="35">
        <f t="shared" si="216"/>
        <v>146</v>
      </c>
      <c r="AC593" s="35">
        <f t="shared" si="217"/>
        <v>199</v>
      </c>
      <c r="AD593" s="35">
        <f t="shared" si="218"/>
        <v>199</v>
      </c>
      <c r="AE593" s="36">
        <f t="shared" si="219"/>
        <v>199</v>
      </c>
    </row>
    <row r="594" spans="1:31" x14ac:dyDescent="0.25">
      <c r="A594" s="56">
        <v>589</v>
      </c>
      <c r="C594" s="32">
        <f t="shared" si="198"/>
        <v>80.470923345280767</v>
      </c>
      <c r="D594" s="33">
        <f>IF(INDEX('Sample Input'!$C$9:$P$9,MATCH(C594,'Sample Input'!$C$9:$P$9,1))&gt;=20,FORECAST(C594,INDEX('Sample Input'!$C$10:$P$10,MATCH(C594,'Sample Input'!$C$9:$P$9,1)-1):INDEX('Sample Input'!$C$10:$P$10,MATCH(C594,'Sample Input'!$C$9:$P$9,1)),INDEX('Sample Input'!$C$9:$P$9,MATCH(C594,'Sample Input'!$C$9:$P$9,1)-1):INDEX('Sample Input'!$C$9:$P$9,MATCH(C594,'Sample Input'!$C$9:$P$9,1))),FORECAST(C594,INDEX('Sample Input'!$C$10:$P$10,MATCH(C594,'Sample Input'!$C$9:$P$9,1)):INDEX('Sample Input'!$C$10:$P$10,MATCH(C594,'Sample Input'!$C$9:$P$9,1)+1),INDEX('Sample Input'!$C$9:$P$9,MATCH(C594,'Sample Input'!$C$9:$P$9,1)):INDEX('Sample Input'!$C$9:$P$9,MATCH(C594,'Sample Input'!$C$9:$P$9,1)+1)))</f>
        <v>0</v>
      </c>
      <c r="E594" s="33">
        <f>IF(INDEX('Sample Input'!$C$9:$P$9,MATCH(C594,'Sample Input'!$C$9:$P$9,1))&gt;=20,FORECAST(C594,INDEX('Sample Input'!$C$11:$P$11,MATCH(C594,'Sample Input'!$C$9:$P$9,1)-1):INDEX('Sample Input'!$C$11:$P$11,MATCH(C594,'Sample Input'!$C$9:$P$9,1)),INDEX('Sample Input'!$C$9:$P$9,MATCH(C594,'Sample Input'!$C$9:$P$9,1)-1):INDEX('Sample Input'!$C$9:$P$9,MATCH(C594,'Sample Input'!$C$9:$P$9,1))),FORECAST(C594,INDEX('Sample Input'!$C$11:$P$11,MATCH(C594,'Sample Input'!$C$9:$P$9,1)):INDEX('Sample Input'!$C$11:$P$11,MATCH(C594,'Sample Input'!$C$9:$P$9,1)+1),INDEX('Sample Input'!$C$9:$P$9,MATCH(C594,'Sample Input'!$C$9:$P$9,1)):INDEX('Sample Input'!$C$9:$P$9,MATCH(C594,'Sample Input'!$C$9:$P$9,1)+1)))</f>
        <v>0</v>
      </c>
      <c r="F594" s="34">
        <f t="shared" si="199"/>
        <v>0.54670588867187486</v>
      </c>
      <c r="G594" s="34">
        <f t="shared" si="200"/>
        <v>0.57519531249999989</v>
      </c>
      <c r="H594" s="34">
        <f t="shared" si="201"/>
        <v>0.62630141601562495</v>
      </c>
      <c r="I594" s="35">
        <f t="shared" si="202"/>
        <v>147</v>
      </c>
      <c r="J594" s="35">
        <f t="shared" si="203"/>
        <v>147</v>
      </c>
      <c r="K594" s="35">
        <f t="shared" si="204"/>
        <v>147</v>
      </c>
      <c r="L594" s="35">
        <f t="shared" si="205"/>
        <v>200</v>
      </c>
      <c r="M594" s="35">
        <f t="shared" si="206"/>
        <v>200</v>
      </c>
      <c r="N594" s="36">
        <f t="shared" si="207"/>
        <v>200</v>
      </c>
      <c r="P594" s="48">
        <f>IF(INDEX('Sample Input'!$C$6:$P$6,MATCH(C594,'Sample Input'!$C$9:$P$9,1))&gt;='Sample Input'!$O$9,FORECAST(C594,INDEX('Sample Input'!$C$6:$P$6,MATCH(C594,'Sample Input'!$C$9:$P$9,1)-1):INDEX('Sample Input'!$C$6:$P$6,MATCH(C594,'Sample Input'!$C$9:$P$9,1)),INDEX('Sample Input'!$C$9:$P$9,MATCH(C594,'Sample Input'!$C$9:$P$9,1)-1):INDEX('Sample Input'!$C$9:$P$9,MATCH(C594,'Sample Input'!$C$9:$P$9,1))),FORECAST(C594,INDEX('Sample Input'!$C$6:$P$6,MATCH(C594,'Sample Input'!$C$9:$P$9,1)):INDEX('Sample Input'!$C$6:$P$6,MATCH(C594,'Sample Input'!$C$9:$P$9,1)+1),INDEX('Sample Input'!$C$9:$P$9,MATCH(C594,'Sample Input'!$C$9:$P$9,1)):INDEX('Sample Input'!$C$9:$P$9,MATCH(C594,'Sample Input'!$C$9:$P$9,1)+1)))</f>
        <v>80.470923345280767</v>
      </c>
      <c r="Q594" s="49">
        <f>IF(INDEX('Sample Input'!$C$9:$P$9,MATCH(C594,'Sample Input'!$C$9:$P$9,1))&gt;=20,FORECAST(C594,INDEX('Sample Input'!$C$7:$P$7,MATCH(C594,'Sample Input'!$C$9:$P$9,1)-1):INDEX('Sample Input'!$C$7:$P$7,MATCH(C594,'Sample Input'!$C$9:$P$9,1)),INDEX('Sample Input'!$C$9:$P$9,MATCH(C594,'Sample Input'!$C$9:$P$9,1)-1):INDEX('Sample Input'!$C$9:$P$9,MATCH(C594,'Sample Input'!$C$9:$P$9,1))),FORECAST(C594,INDEX('Sample Input'!$C$7:$P$7,MATCH(C594,'Sample Input'!$C$9:$P$9,1)):INDEX('Sample Input'!$C$7:$P$7,MATCH(C594,'Sample Input'!$C$9:$P$9,1)+1),INDEX('Sample Input'!$C$9:$P$9,MATCH(C594,'Sample Input'!$C$9:$P$9,1)):INDEX('Sample Input'!$C$9:$P$9,MATCH(C594,'Sample Input'!$C$9:$P$9,1)+1)))</f>
        <v>0</v>
      </c>
      <c r="R594" s="50">
        <f>IF(INDEX('Sample Input'!$C$9:$P$9,MATCH(C594,'Sample Input'!$C$9:$P$9,1))&gt;=20,FORECAST(C594,INDEX('Sample Input'!$C$8:$P$8,MATCH(C594,'Sample Input'!$C$9:$P$9,1)-1):INDEX('Sample Input'!$C$8:$P$8,MATCH(C594,'Sample Input'!$C$9:$P$9,1)),INDEX('Sample Input'!$C$9:$P$9,MATCH(C594,'Sample Input'!$C$9:$P$9,1)-1):INDEX('Sample Input'!$C$9:$P$9,MATCH(C594,'Sample Input'!$C$9:$P$9,1))),FORECAST(C594,INDEX('Sample Input'!$C$8:$P$8,MATCH(C594,'Sample Input'!$C$9:$P$9,1)):INDEX('Sample Input'!$C$8:$P$8,MATCH(C594,'Sample Input'!$C$9:$P$9,1)+1),INDEX('Sample Input'!$C$9:$P$9,MATCH(C594,'Sample Input'!$C$9:$P$9,1)):INDEX('Sample Input'!$C$9:$P$9,MATCH(C594,'Sample Input'!$C$9:$P$9,1)+1)))</f>
        <v>0</v>
      </c>
      <c r="T594" s="32">
        <f t="shared" si="208"/>
        <v>80.470923345280767</v>
      </c>
      <c r="U594" s="33">
        <f t="shared" si="209"/>
        <v>0</v>
      </c>
      <c r="V594" s="33">
        <f t="shared" si="210"/>
        <v>0</v>
      </c>
      <c r="W594" s="34">
        <f t="shared" si="211"/>
        <v>0.54670588867187486</v>
      </c>
      <c r="X594" s="34">
        <f t="shared" si="212"/>
        <v>0.57519531249999989</v>
      </c>
      <c r="Y594" s="34">
        <f t="shared" si="213"/>
        <v>0.62630141601562495</v>
      </c>
      <c r="Z594" s="35">
        <f t="shared" si="214"/>
        <v>147</v>
      </c>
      <c r="AA594" s="35">
        <f t="shared" si="215"/>
        <v>147</v>
      </c>
      <c r="AB594" s="35">
        <f t="shared" si="216"/>
        <v>147</v>
      </c>
      <c r="AC594" s="35">
        <f t="shared" si="217"/>
        <v>200</v>
      </c>
      <c r="AD594" s="35">
        <f t="shared" si="218"/>
        <v>200</v>
      </c>
      <c r="AE594" s="36">
        <f t="shared" si="219"/>
        <v>200</v>
      </c>
    </row>
    <row r="595" spans="1:31" x14ac:dyDescent="0.25">
      <c r="A595" s="56">
        <v>590</v>
      </c>
      <c r="C595" s="32">
        <f t="shared" si="198"/>
        <v>80.525488358807081</v>
      </c>
      <c r="D595" s="33">
        <f>IF(INDEX('Sample Input'!$C$9:$P$9,MATCH(C595,'Sample Input'!$C$9:$P$9,1))&gt;=20,FORECAST(C595,INDEX('Sample Input'!$C$10:$P$10,MATCH(C595,'Sample Input'!$C$9:$P$9,1)-1):INDEX('Sample Input'!$C$10:$P$10,MATCH(C595,'Sample Input'!$C$9:$P$9,1)),INDEX('Sample Input'!$C$9:$P$9,MATCH(C595,'Sample Input'!$C$9:$P$9,1)-1):INDEX('Sample Input'!$C$9:$P$9,MATCH(C595,'Sample Input'!$C$9:$P$9,1))),FORECAST(C595,INDEX('Sample Input'!$C$10:$P$10,MATCH(C595,'Sample Input'!$C$9:$P$9,1)):INDEX('Sample Input'!$C$10:$P$10,MATCH(C595,'Sample Input'!$C$9:$P$9,1)+1),INDEX('Sample Input'!$C$9:$P$9,MATCH(C595,'Sample Input'!$C$9:$P$9,1)):INDEX('Sample Input'!$C$9:$P$9,MATCH(C595,'Sample Input'!$C$9:$P$9,1)+1)))</f>
        <v>0</v>
      </c>
      <c r="E595" s="33">
        <f>IF(INDEX('Sample Input'!$C$9:$P$9,MATCH(C595,'Sample Input'!$C$9:$P$9,1))&gt;=20,FORECAST(C595,INDEX('Sample Input'!$C$11:$P$11,MATCH(C595,'Sample Input'!$C$9:$P$9,1)-1):INDEX('Sample Input'!$C$11:$P$11,MATCH(C595,'Sample Input'!$C$9:$P$9,1)),INDEX('Sample Input'!$C$9:$P$9,MATCH(C595,'Sample Input'!$C$9:$P$9,1)-1):INDEX('Sample Input'!$C$9:$P$9,MATCH(C595,'Sample Input'!$C$9:$P$9,1))),FORECAST(C595,INDEX('Sample Input'!$C$11:$P$11,MATCH(C595,'Sample Input'!$C$9:$P$9,1)):INDEX('Sample Input'!$C$11:$P$11,MATCH(C595,'Sample Input'!$C$9:$P$9,1)+1),INDEX('Sample Input'!$C$9:$P$9,MATCH(C595,'Sample Input'!$C$9:$P$9,1)):INDEX('Sample Input'!$C$9:$P$9,MATCH(C595,'Sample Input'!$C$9:$P$9,1)+1)))</f>
        <v>0</v>
      </c>
      <c r="F595" s="34">
        <f t="shared" si="199"/>
        <v>0.54763408203125008</v>
      </c>
      <c r="G595" s="34">
        <f t="shared" si="200"/>
        <v>0.57617187500000011</v>
      </c>
      <c r="H595" s="34">
        <f t="shared" si="201"/>
        <v>0.62736474609375015</v>
      </c>
      <c r="I595" s="35">
        <f t="shared" si="202"/>
        <v>147</v>
      </c>
      <c r="J595" s="35">
        <f t="shared" si="203"/>
        <v>147</v>
      </c>
      <c r="K595" s="35">
        <f t="shared" si="204"/>
        <v>147</v>
      </c>
      <c r="L595" s="35">
        <f t="shared" si="205"/>
        <v>200</v>
      </c>
      <c r="M595" s="35">
        <f t="shared" si="206"/>
        <v>200</v>
      </c>
      <c r="N595" s="36">
        <f t="shared" si="207"/>
        <v>200</v>
      </c>
      <c r="P595" s="48">
        <f>IF(INDEX('Sample Input'!$C$6:$P$6,MATCH(C595,'Sample Input'!$C$9:$P$9,1))&gt;='Sample Input'!$O$9,FORECAST(C595,INDEX('Sample Input'!$C$6:$P$6,MATCH(C595,'Sample Input'!$C$9:$P$9,1)-1):INDEX('Sample Input'!$C$6:$P$6,MATCH(C595,'Sample Input'!$C$9:$P$9,1)),INDEX('Sample Input'!$C$9:$P$9,MATCH(C595,'Sample Input'!$C$9:$P$9,1)-1):INDEX('Sample Input'!$C$9:$P$9,MATCH(C595,'Sample Input'!$C$9:$P$9,1))),FORECAST(C595,INDEX('Sample Input'!$C$6:$P$6,MATCH(C595,'Sample Input'!$C$9:$P$9,1)):INDEX('Sample Input'!$C$6:$P$6,MATCH(C595,'Sample Input'!$C$9:$P$9,1)+1),INDEX('Sample Input'!$C$9:$P$9,MATCH(C595,'Sample Input'!$C$9:$P$9,1)):INDEX('Sample Input'!$C$9:$P$9,MATCH(C595,'Sample Input'!$C$9:$P$9,1)+1)))</f>
        <v>80.525488358807081</v>
      </c>
      <c r="Q595" s="49">
        <f>IF(INDEX('Sample Input'!$C$9:$P$9,MATCH(C595,'Sample Input'!$C$9:$P$9,1))&gt;=20,FORECAST(C595,INDEX('Sample Input'!$C$7:$P$7,MATCH(C595,'Sample Input'!$C$9:$P$9,1)-1):INDEX('Sample Input'!$C$7:$P$7,MATCH(C595,'Sample Input'!$C$9:$P$9,1)),INDEX('Sample Input'!$C$9:$P$9,MATCH(C595,'Sample Input'!$C$9:$P$9,1)-1):INDEX('Sample Input'!$C$9:$P$9,MATCH(C595,'Sample Input'!$C$9:$P$9,1))),FORECAST(C595,INDEX('Sample Input'!$C$7:$P$7,MATCH(C595,'Sample Input'!$C$9:$P$9,1)):INDEX('Sample Input'!$C$7:$P$7,MATCH(C595,'Sample Input'!$C$9:$P$9,1)+1),INDEX('Sample Input'!$C$9:$P$9,MATCH(C595,'Sample Input'!$C$9:$P$9,1)):INDEX('Sample Input'!$C$9:$P$9,MATCH(C595,'Sample Input'!$C$9:$P$9,1)+1)))</f>
        <v>0</v>
      </c>
      <c r="R595" s="50">
        <f>IF(INDEX('Sample Input'!$C$9:$P$9,MATCH(C595,'Sample Input'!$C$9:$P$9,1))&gt;=20,FORECAST(C595,INDEX('Sample Input'!$C$8:$P$8,MATCH(C595,'Sample Input'!$C$9:$P$9,1)-1):INDEX('Sample Input'!$C$8:$P$8,MATCH(C595,'Sample Input'!$C$9:$P$9,1)),INDEX('Sample Input'!$C$9:$P$9,MATCH(C595,'Sample Input'!$C$9:$P$9,1)-1):INDEX('Sample Input'!$C$9:$P$9,MATCH(C595,'Sample Input'!$C$9:$P$9,1))),FORECAST(C595,INDEX('Sample Input'!$C$8:$P$8,MATCH(C595,'Sample Input'!$C$9:$P$9,1)):INDEX('Sample Input'!$C$8:$P$8,MATCH(C595,'Sample Input'!$C$9:$P$9,1)+1),INDEX('Sample Input'!$C$9:$P$9,MATCH(C595,'Sample Input'!$C$9:$P$9,1)):INDEX('Sample Input'!$C$9:$P$9,MATCH(C595,'Sample Input'!$C$9:$P$9,1)+1)))</f>
        <v>0</v>
      </c>
      <c r="T595" s="32">
        <f t="shared" si="208"/>
        <v>80.525488358807081</v>
      </c>
      <c r="U595" s="33">
        <f t="shared" si="209"/>
        <v>0</v>
      </c>
      <c r="V595" s="33">
        <f t="shared" si="210"/>
        <v>0</v>
      </c>
      <c r="W595" s="34">
        <f t="shared" si="211"/>
        <v>0.54763408203125008</v>
      </c>
      <c r="X595" s="34">
        <f t="shared" si="212"/>
        <v>0.57617187500000011</v>
      </c>
      <c r="Y595" s="34">
        <f t="shared" si="213"/>
        <v>0.62736474609375015</v>
      </c>
      <c r="Z595" s="35">
        <f t="shared" si="214"/>
        <v>147</v>
      </c>
      <c r="AA595" s="35">
        <f t="shared" si="215"/>
        <v>147</v>
      </c>
      <c r="AB595" s="35">
        <f t="shared" si="216"/>
        <v>147</v>
      </c>
      <c r="AC595" s="35">
        <f t="shared" si="217"/>
        <v>200</v>
      </c>
      <c r="AD595" s="35">
        <f t="shared" si="218"/>
        <v>200</v>
      </c>
      <c r="AE595" s="36">
        <f t="shared" si="219"/>
        <v>200</v>
      </c>
    </row>
    <row r="596" spans="1:31" x14ac:dyDescent="0.25">
      <c r="A596" s="56">
        <v>591</v>
      </c>
      <c r="C596" s="32">
        <f t="shared" si="198"/>
        <v>80.579991751731981</v>
      </c>
      <c r="D596" s="33">
        <f>IF(INDEX('Sample Input'!$C$9:$P$9,MATCH(C596,'Sample Input'!$C$9:$P$9,1))&gt;=20,FORECAST(C596,INDEX('Sample Input'!$C$10:$P$10,MATCH(C596,'Sample Input'!$C$9:$P$9,1)-1):INDEX('Sample Input'!$C$10:$P$10,MATCH(C596,'Sample Input'!$C$9:$P$9,1)),INDEX('Sample Input'!$C$9:$P$9,MATCH(C596,'Sample Input'!$C$9:$P$9,1)-1):INDEX('Sample Input'!$C$9:$P$9,MATCH(C596,'Sample Input'!$C$9:$P$9,1))),FORECAST(C596,INDEX('Sample Input'!$C$10:$P$10,MATCH(C596,'Sample Input'!$C$9:$P$9,1)):INDEX('Sample Input'!$C$10:$P$10,MATCH(C596,'Sample Input'!$C$9:$P$9,1)+1),INDEX('Sample Input'!$C$9:$P$9,MATCH(C596,'Sample Input'!$C$9:$P$9,1)):INDEX('Sample Input'!$C$9:$P$9,MATCH(C596,'Sample Input'!$C$9:$P$9,1)+1)))</f>
        <v>0</v>
      </c>
      <c r="E596" s="33">
        <f>IF(INDEX('Sample Input'!$C$9:$P$9,MATCH(C596,'Sample Input'!$C$9:$P$9,1))&gt;=20,FORECAST(C596,INDEX('Sample Input'!$C$11:$P$11,MATCH(C596,'Sample Input'!$C$9:$P$9,1)-1):INDEX('Sample Input'!$C$11:$P$11,MATCH(C596,'Sample Input'!$C$9:$P$9,1)),INDEX('Sample Input'!$C$9:$P$9,MATCH(C596,'Sample Input'!$C$9:$P$9,1)-1):INDEX('Sample Input'!$C$9:$P$9,MATCH(C596,'Sample Input'!$C$9:$P$9,1))),FORECAST(C596,INDEX('Sample Input'!$C$11:$P$11,MATCH(C596,'Sample Input'!$C$9:$P$9,1)):INDEX('Sample Input'!$C$11:$P$11,MATCH(C596,'Sample Input'!$C$9:$P$9,1)+1),INDEX('Sample Input'!$C$9:$P$9,MATCH(C596,'Sample Input'!$C$9:$P$9,1)):INDEX('Sample Input'!$C$9:$P$9,MATCH(C596,'Sample Input'!$C$9:$P$9,1)+1)))</f>
        <v>0</v>
      </c>
      <c r="F596" s="34">
        <f t="shared" si="199"/>
        <v>0.54856227539062508</v>
      </c>
      <c r="G596" s="34">
        <f t="shared" si="200"/>
        <v>0.57714843750000011</v>
      </c>
      <c r="H596" s="34">
        <f t="shared" si="201"/>
        <v>0.62842807617187513</v>
      </c>
      <c r="I596" s="35">
        <f t="shared" si="202"/>
        <v>147</v>
      </c>
      <c r="J596" s="35">
        <f t="shared" si="203"/>
        <v>147</v>
      </c>
      <c r="K596" s="35">
        <f t="shared" si="204"/>
        <v>147</v>
      </c>
      <c r="L596" s="35">
        <f t="shared" si="205"/>
        <v>200</v>
      </c>
      <c r="M596" s="35">
        <f t="shared" si="206"/>
        <v>200</v>
      </c>
      <c r="N596" s="36">
        <f t="shared" si="207"/>
        <v>200</v>
      </c>
      <c r="P596" s="48">
        <f>IF(INDEX('Sample Input'!$C$6:$P$6,MATCH(C596,'Sample Input'!$C$9:$P$9,1))&gt;='Sample Input'!$O$9,FORECAST(C596,INDEX('Sample Input'!$C$6:$P$6,MATCH(C596,'Sample Input'!$C$9:$P$9,1)-1):INDEX('Sample Input'!$C$6:$P$6,MATCH(C596,'Sample Input'!$C$9:$P$9,1)),INDEX('Sample Input'!$C$9:$P$9,MATCH(C596,'Sample Input'!$C$9:$P$9,1)-1):INDEX('Sample Input'!$C$9:$P$9,MATCH(C596,'Sample Input'!$C$9:$P$9,1))),FORECAST(C596,INDEX('Sample Input'!$C$6:$P$6,MATCH(C596,'Sample Input'!$C$9:$P$9,1)):INDEX('Sample Input'!$C$6:$P$6,MATCH(C596,'Sample Input'!$C$9:$P$9,1)+1),INDEX('Sample Input'!$C$9:$P$9,MATCH(C596,'Sample Input'!$C$9:$P$9,1)):INDEX('Sample Input'!$C$9:$P$9,MATCH(C596,'Sample Input'!$C$9:$P$9,1)+1)))</f>
        <v>80.579991751731981</v>
      </c>
      <c r="Q596" s="49">
        <f>IF(INDEX('Sample Input'!$C$9:$P$9,MATCH(C596,'Sample Input'!$C$9:$P$9,1))&gt;=20,FORECAST(C596,INDEX('Sample Input'!$C$7:$P$7,MATCH(C596,'Sample Input'!$C$9:$P$9,1)-1):INDEX('Sample Input'!$C$7:$P$7,MATCH(C596,'Sample Input'!$C$9:$P$9,1)),INDEX('Sample Input'!$C$9:$P$9,MATCH(C596,'Sample Input'!$C$9:$P$9,1)-1):INDEX('Sample Input'!$C$9:$P$9,MATCH(C596,'Sample Input'!$C$9:$P$9,1))),FORECAST(C596,INDEX('Sample Input'!$C$7:$P$7,MATCH(C596,'Sample Input'!$C$9:$P$9,1)):INDEX('Sample Input'!$C$7:$P$7,MATCH(C596,'Sample Input'!$C$9:$P$9,1)+1),INDEX('Sample Input'!$C$9:$P$9,MATCH(C596,'Sample Input'!$C$9:$P$9,1)):INDEX('Sample Input'!$C$9:$P$9,MATCH(C596,'Sample Input'!$C$9:$P$9,1)+1)))</f>
        <v>0</v>
      </c>
      <c r="R596" s="50">
        <f>IF(INDEX('Sample Input'!$C$9:$P$9,MATCH(C596,'Sample Input'!$C$9:$P$9,1))&gt;=20,FORECAST(C596,INDEX('Sample Input'!$C$8:$P$8,MATCH(C596,'Sample Input'!$C$9:$P$9,1)-1):INDEX('Sample Input'!$C$8:$P$8,MATCH(C596,'Sample Input'!$C$9:$P$9,1)),INDEX('Sample Input'!$C$9:$P$9,MATCH(C596,'Sample Input'!$C$9:$P$9,1)-1):INDEX('Sample Input'!$C$9:$P$9,MATCH(C596,'Sample Input'!$C$9:$P$9,1))),FORECAST(C596,INDEX('Sample Input'!$C$8:$P$8,MATCH(C596,'Sample Input'!$C$9:$P$9,1)):INDEX('Sample Input'!$C$8:$P$8,MATCH(C596,'Sample Input'!$C$9:$P$9,1)+1),INDEX('Sample Input'!$C$9:$P$9,MATCH(C596,'Sample Input'!$C$9:$P$9,1)):INDEX('Sample Input'!$C$9:$P$9,MATCH(C596,'Sample Input'!$C$9:$P$9,1)+1)))</f>
        <v>0</v>
      </c>
      <c r="T596" s="32">
        <f t="shared" si="208"/>
        <v>80.579991751731981</v>
      </c>
      <c r="U596" s="33">
        <f t="shared" si="209"/>
        <v>0</v>
      </c>
      <c r="V596" s="33">
        <f t="shared" si="210"/>
        <v>0</v>
      </c>
      <c r="W596" s="34">
        <f t="shared" si="211"/>
        <v>0.54856227539062508</v>
      </c>
      <c r="X596" s="34">
        <f t="shared" si="212"/>
        <v>0.57714843750000011</v>
      </c>
      <c r="Y596" s="34">
        <f t="shared" si="213"/>
        <v>0.62842807617187513</v>
      </c>
      <c r="Z596" s="35">
        <f t="shared" si="214"/>
        <v>147</v>
      </c>
      <c r="AA596" s="35">
        <f t="shared" si="215"/>
        <v>147</v>
      </c>
      <c r="AB596" s="35">
        <f t="shared" si="216"/>
        <v>147</v>
      </c>
      <c r="AC596" s="35">
        <f t="shared" si="217"/>
        <v>200</v>
      </c>
      <c r="AD596" s="35">
        <f t="shared" si="218"/>
        <v>200</v>
      </c>
      <c r="AE596" s="36">
        <f t="shared" si="219"/>
        <v>200</v>
      </c>
    </row>
    <row r="597" spans="1:31" x14ac:dyDescent="0.25">
      <c r="A597" s="56">
        <v>592</v>
      </c>
      <c r="C597" s="32">
        <f t="shared" si="198"/>
        <v>80.634433697732646</v>
      </c>
      <c r="D597" s="33">
        <f>IF(INDEX('Sample Input'!$C$9:$P$9,MATCH(C597,'Sample Input'!$C$9:$P$9,1))&gt;=20,FORECAST(C597,INDEX('Sample Input'!$C$10:$P$10,MATCH(C597,'Sample Input'!$C$9:$P$9,1)-1):INDEX('Sample Input'!$C$10:$P$10,MATCH(C597,'Sample Input'!$C$9:$P$9,1)),INDEX('Sample Input'!$C$9:$P$9,MATCH(C597,'Sample Input'!$C$9:$P$9,1)-1):INDEX('Sample Input'!$C$9:$P$9,MATCH(C597,'Sample Input'!$C$9:$P$9,1))),FORECAST(C597,INDEX('Sample Input'!$C$10:$P$10,MATCH(C597,'Sample Input'!$C$9:$P$9,1)):INDEX('Sample Input'!$C$10:$P$10,MATCH(C597,'Sample Input'!$C$9:$P$9,1)+1),INDEX('Sample Input'!$C$9:$P$9,MATCH(C597,'Sample Input'!$C$9:$P$9,1)):INDEX('Sample Input'!$C$9:$P$9,MATCH(C597,'Sample Input'!$C$9:$P$9,1)+1)))</f>
        <v>0</v>
      </c>
      <c r="E597" s="33">
        <f>IF(INDEX('Sample Input'!$C$9:$P$9,MATCH(C597,'Sample Input'!$C$9:$P$9,1))&gt;=20,FORECAST(C597,INDEX('Sample Input'!$C$11:$P$11,MATCH(C597,'Sample Input'!$C$9:$P$9,1)-1):INDEX('Sample Input'!$C$11:$P$11,MATCH(C597,'Sample Input'!$C$9:$P$9,1)),INDEX('Sample Input'!$C$9:$P$9,MATCH(C597,'Sample Input'!$C$9:$P$9,1)-1):INDEX('Sample Input'!$C$9:$P$9,MATCH(C597,'Sample Input'!$C$9:$P$9,1))),FORECAST(C597,INDEX('Sample Input'!$C$11:$P$11,MATCH(C597,'Sample Input'!$C$9:$P$9,1)):INDEX('Sample Input'!$C$11:$P$11,MATCH(C597,'Sample Input'!$C$9:$P$9,1)+1),INDEX('Sample Input'!$C$9:$P$9,MATCH(C597,'Sample Input'!$C$9:$P$9,1)):INDEX('Sample Input'!$C$9:$P$9,MATCH(C597,'Sample Input'!$C$9:$P$9,1)+1)))</f>
        <v>0</v>
      </c>
      <c r="F597" s="34">
        <f t="shared" si="199"/>
        <v>0.54949046875000007</v>
      </c>
      <c r="G597" s="34">
        <f t="shared" si="200"/>
        <v>0.578125</v>
      </c>
      <c r="H597" s="34">
        <f t="shared" si="201"/>
        <v>0.62949140625000011</v>
      </c>
      <c r="I597" s="35">
        <f t="shared" si="202"/>
        <v>147</v>
      </c>
      <c r="J597" s="35">
        <f t="shared" si="203"/>
        <v>147</v>
      </c>
      <c r="K597" s="35">
        <f t="shared" si="204"/>
        <v>147</v>
      </c>
      <c r="L597" s="35">
        <f t="shared" si="205"/>
        <v>200</v>
      </c>
      <c r="M597" s="35">
        <f t="shared" si="206"/>
        <v>200</v>
      </c>
      <c r="N597" s="36">
        <f t="shared" si="207"/>
        <v>200</v>
      </c>
      <c r="P597" s="48">
        <f>IF(INDEX('Sample Input'!$C$6:$P$6,MATCH(C597,'Sample Input'!$C$9:$P$9,1))&gt;='Sample Input'!$O$9,FORECAST(C597,INDEX('Sample Input'!$C$6:$P$6,MATCH(C597,'Sample Input'!$C$9:$P$9,1)-1):INDEX('Sample Input'!$C$6:$P$6,MATCH(C597,'Sample Input'!$C$9:$P$9,1)),INDEX('Sample Input'!$C$9:$P$9,MATCH(C597,'Sample Input'!$C$9:$P$9,1)-1):INDEX('Sample Input'!$C$9:$P$9,MATCH(C597,'Sample Input'!$C$9:$P$9,1))),FORECAST(C597,INDEX('Sample Input'!$C$6:$P$6,MATCH(C597,'Sample Input'!$C$9:$P$9,1)):INDEX('Sample Input'!$C$6:$P$6,MATCH(C597,'Sample Input'!$C$9:$P$9,1)+1),INDEX('Sample Input'!$C$9:$P$9,MATCH(C597,'Sample Input'!$C$9:$P$9,1)):INDEX('Sample Input'!$C$9:$P$9,MATCH(C597,'Sample Input'!$C$9:$P$9,1)+1)))</f>
        <v>80.634433697732646</v>
      </c>
      <c r="Q597" s="49">
        <f>IF(INDEX('Sample Input'!$C$9:$P$9,MATCH(C597,'Sample Input'!$C$9:$P$9,1))&gt;=20,FORECAST(C597,INDEX('Sample Input'!$C$7:$P$7,MATCH(C597,'Sample Input'!$C$9:$P$9,1)-1):INDEX('Sample Input'!$C$7:$P$7,MATCH(C597,'Sample Input'!$C$9:$P$9,1)),INDEX('Sample Input'!$C$9:$P$9,MATCH(C597,'Sample Input'!$C$9:$P$9,1)-1):INDEX('Sample Input'!$C$9:$P$9,MATCH(C597,'Sample Input'!$C$9:$P$9,1))),FORECAST(C597,INDEX('Sample Input'!$C$7:$P$7,MATCH(C597,'Sample Input'!$C$9:$P$9,1)):INDEX('Sample Input'!$C$7:$P$7,MATCH(C597,'Sample Input'!$C$9:$P$9,1)+1),INDEX('Sample Input'!$C$9:$P$9,MATCH(C597,'Sample Input'!$C$9:$P$9,1)):INDEX('Sample Input'!$C$9:$P$9,MATCH(C597,'Sample Input'!$C$9:$P$9,1)+1)))</f>
        <v>0</v>
      </c>
      <c r="R597" s="50">
        <f>IF(INDEX('Sample Input'!$C$9:$P$9,MATCH(C597,'Sample Input'!$C$9:$P$9,1))&gt;=20,FORECAST(C597,INDEX('Sample Input'!$C$8:$P$8,MATCH(C597,'Sample Input'!$C$9:$P$9,1)-1):INDEX('Sample Input'!$C$8:$P$8,MATCH(C597,'Sample Input'!$C$9:$P$9,1)),INDEX('Sample Input'!$C$9:$P$9,MATCH(C597,'Sample Input'!$C$9:$P$9,1)-1):INDEX('Sample Input'!$C$9:$P$9,MATCH(C597,'Sample Input'!$C$9:$P$9,1))),FORECAST(C597,INDEX('Sample Input'!$C$8:$P$8,MATCH(C597,'Sample Input'!$C$9:$P$9,1)):INDEX('Sample Input'!$C$8:$P$8,MATCH(C597,'Sample Input'!$C$9:$P$9,1)+1),INDEX('Sample Input'!$C$9:$P$9,MATCH(C597,'Sample Input'!$C$9:$P$9,1)):INDEX('Sample Input'!$C$9:$P$9,MATCH(C597,'Sample Input'!$C$9:$P$9,1)+1)))</f>
        <v>0</v>
      </c>
      <c r="T597" s="32">
        <f t="shared" si="208"/>
        <v>80.634433697732646</v>
      </c>
      <c r="U597" s="33">
        <f t="shared" si="209"/>
        <v>0</v>
      </c>
      <c r="V597" s="33">
        <f t="shared" si="210"/>
        <v>0</v>
      </c>
      <c r="W597" s="34">
        <f t="shared" si="211"/>
        <v>0.54949046875000007</v>
      </c>
      <c r="X597" s="34">
        <f t="shared" si="212"/>
        <v>0.578125</v>
      </c>
      <c r="Y597" s="34">
        <f t="shared" si="213"/>
        <v>0.62949140625000011</v>
      </c>
      <c r="Z597" s="35">
        <f t="shared" si="214"/>
        <v>147</v>
      </c>
      <c r="AA597" s="35">
        <f t="shared" si="215"/>
        <v>147</v>
      </c>
      <c r="AB597" s="35">
        <f t="shared" si="216"/>
        <v>147</v>
      </c>
      <c r="AC597" s="35">
        <f t="shared" si="217"/>
        <v>200</v>
      </c>
      <c r="AD597" s="35">
        <f t="shared" si="218"/>
        <v>200</v>
      </c>
      <c r="AE597" s="36">
        <f t="shared" si="219"/>
        <v>200</v>
      </c>
    </row>
    <row r="598" spans="1:31" x14ac:dyDescent="0.25">
      <c r="A598" s="56">
        <v>593</v>
      </c>
      <c r="C598" s="32">
        <f t="shared" si="198"/>
        <v>80.688814369704332</v>
      </c>
      <c r="D598" s="33">
        <f>IF(INDEX('Sample Input'!$C$9:$P$9,MATCH(C598,'Sample Input'!$C$9:$P$9,1))&gt;=20,FORECAST(C598,INDEX('Sample Input'!$C$10:$P$10,MATCH(C598,'Sample Input'!$C$9:$P$9,1)-1):INDEX('Sample Input'!$C$10:$P$10,MATCH(C598,'Sample Input'!$C$9:$P$9,1)),INDEX('Sample Input'!$C$9:$P$9,MATCH(C598,'Sample Input'!$C$9:$P$9,1)-1):INDEX('Sample Input'!$C$9:$P$9,MATCH(C598,'Sample Input'!$C$9:$P$9,1))),FORECAST(C598,INDEX('Sample Input'!$C$10:$P$10,MATCH(C598,'Sample Input'!$C$9:$P$9,1)):INDEX('Sample Input'!$C$10:$P$10,MATCH(C598,'Sample Input'!$C$9:$P$9,1)+1),INDEX('Sample Input'!$C$9:$P$9,MATCH(C598,'Sample Input'!$C$9:$P$9,1)):INDEX('Sample Input'!$C$9:$P$9,MATCH(C598,'Sample Input'!$C$9:$P$9,1)+1)))</f>
        <v>0</v>
      </c>
      <c r="E598" s="33">
        <f>IF(INDEX('Sample Input'!$C$9:$P$9,MATCH(C598,'Sample Input'!$C$9:$P$9,1))&gt;=20,FORECAST(C598,INDEX('Sample Input'!$C$11:$P$11,MATCH(C598,'Sample Input'!$C$9:$P$9,1)-1):INDEX('Sample Input'!$C$11:$P$11,MATCH(C598,'Sample Input'!$C$9:$P$9,1)),INDEX('Sample Input'!$C$9:$P$9,MATCH(C598,'Sample Input'!$C$9:$P$9,1)-1):INDEX('Sample Input'!$C$9:$P$9,MATCH(C598,'Sample Input'!$C$9:$P$9,1))),FORECAST(C598,INDEX('Sample Input'!$C$11:$P$11,MATCH(C598,'Sample Input'!$C$9:$P$9,1)):INDEX('Sample Input'!$C$11:$P$11,MATCH(C598,'Sample Input'!$C$9:$P$9,1)+1),INDEX('Sample Input'!$C$9:$P$9,MATCH(C598,'Sample Input'!$C$9:$P$9,1)):INDEX('Sample Input'!$C$9:$P$9,MATCH(C598,'Sample Input'!$C$9:$P$9,1)+1)))</f>
        <v>0</v>
      </c>
      <c r="F598" s="34">
        <f t="shared" si="199"/>
        <v>0.55041866210937507</v>
      </c>
      <c r="G598" s="34">
        <f t="shared" si="200"/>
        <v>0.5791015625</v>
      </c>
      <c r="H598" s="34">
        <f t="shared" si="201"/>
        <v>0.63055473632812509</v>
      </c>
      <c r="I598" s="35">
        <f t="shared" si="202"/>
        <v>148</v>
      </c>
      <c r="J598" s="35">
        <f t="shared" si="203"/>
        <v>148</v>
      </c>
      <c r="K598" s="35">
        <f t="shared" si="204"/>
        <v>148</v>
      </c>
      <c r="L598" s="35">
        <f t="shared" si="205"/>
        <v>200</v>
      </c>
      <c r="M598" s="35">
        <f t="shared" si="206"/>
        <v>200</v>
      </c>
      <c r="N598" s="36">
        <f t="shared" si="207"/>
        <v>200</v>
      </c>
      <c r="P598" s="48">
        <f>IF(INDEX('Sample Input'!$C$6:$P$6,MATCH(C598,'Sample Input'!$C$9:$P$9,1))&gt;='Sample Input'!$O$9,FORECAST(C598,INDEX('Sample Input'!$C$6:$P$6,MATCH(C598,'Sample Input'!$C$9:$P$9,1)-1):INDEX('Sample Input'!$C$6:$P$6,MATCH(C598,'Sample Input'!$C$9:$P$9,1)),INDEX('Sample Input'!$C$9:$P$9,MATCH(C598,'Sample Input'!$C$9:$P$9,1)-1):INDEX('Sample Input'!$C$9:$P$9,MATCH(C598,'Sample Input'!$C$9:$P$9,1))),FORECAST(C598,INDEX('Sample Input'!$C$6:$P$6,MATCH(C598,'Sample Input'!$C$9:$P$9,1)):INDEX('Sample Input'!$C$6:$P$6,MATCH(C598,'Sample Input'!$C$9:$P$9,1)+1),INDEX('Sample Input'!$C$9:$P$9,MATCH(C598,'Sample Input'!$C$9:$P$9,1)):INDEX('Sample Input'!$C$9:$P$9,MATCH(C598,'Sample Input'!$C$9:$P$9,1)+1)))</f>
        <v>80.688814369704332</v>
      </c>
      <c r="Q598" s="49">
        <f>IF(INDEX('Sample Input'!$C$9:$P$9,MATCH(C598,'Sample Input'!$C$9:$P$9,1))&gt;=20,FORECAST(C598,INDEX('Sample Input'!$C$7:$P$7,MATCH(C598,'Sample Input'!$C$9:$P$9,1)-1):INDEX('Sample Input'!$C$7:$P$7,MATCH(C598,'Sample Input'!$C$9:$P$9,1)),INDEX('Sample Input'!$C$9:$P$9,MATCH(C598,'Sample Input'!$C$9:$P$9,1)-1):INDEX('Sample Input'!$C$9:$P$9,MATCH(C598,'Sample Input'!$C$9:$P$9,1))),FORECAST(C598,INDEX('Sample Input'!$C$7:$P$7,MATCH(C598,'Sample Input'!$C$9:$P$9,1)):INDEX('Sample Input'!$C$7:$P$7,MATCH(C598,'Sample Input'!$C$9:$P$9,1)+1),INDEX('Sample Input'!$C$9:$P$9,MATCH(C598,'Sample Input'!$C$9:$P$9,1)):INDEX('Sample Input'!$C$9:$P$9,MATCH(C598,'Sample Input'!$C$9:$P$9,1)+1)))</f>
        <v>0</v>
      </c>
      <c r="R598" s="50">
        <f>IF(INDEX('Sample Input'!$C$9:$P$9,MATCH(C598,'Sample Input'!$C$9:$P$9,1))&gt;=20,FORECAST(C598,INDEX('Sample Input'!$C$8:$P$8,MATCH(C598,'Sample Input'!$C$9:$P$9,1)-1):INDEX('Sample Input'!$C$8:$P$8,MATCH(C598,'Sample Input'!$C$9:$P$9,1)),INDEX('Sample Input'!$C$9:$P$9,MATCH(C598,'Sample Input'!$C$9:$P$9,1)-1):INDEX('Sample Input'!$C$9:$P$9,MATCH(C598,'Sample Input'!$C$9:$P$9,1))),FORECAST(C598,INDEX('Sample Input'!$C$8:$P$8,MATCH(C598,'Sample Input'!$C$9:$P$9,1)):INDEX('Sample Input'!$C$8:$P$8,MATCH(C598,'Sample Input'!$C$9:$P$9,1)+1),INDEX('Sample Input'!$C$9:$P$9,MATCH(C598,'Sample Input'!$C$9:$P$9,1)):INDEX('Sample Input'!$C$9:$P$9,MATCH(C598,'Sample Input'!$C$9:$P$9,1)+1)))</f>
        <v>0</v>
      </c>
      <c r="T598" s="32">
        <f t="shared" si="208"/>
        <v>80.688814369704332</v>
      </c>
      <c r="U598" s="33">
        <f t="shared" si="209"/>
        <v>0</v>
      </c>
      <c r="V598" s="33">
        <f t="shared" si="210"/>
        <v>0</v>
      </c>
      <c r="W598" s="34">
        <f t="shared" si="211"/>
        <v>0.55041866210937507</v>
      </c>
      <c r="X598" s="34">
        <f t="shared" si="212"/>
        <v>0.5791015625</v>
      </c>
      <c r="Y598" s="34">
        <f t="shared" si="213"/>
        <v>0.63055473632812509</v>
      </c>
      <c r="Z598" s="35">
        <f t="shared" si="214"/>
        <v>148</v>
      </c>
      <c r="AA598" s="35">
        <f t="shared" si="215"/>
        <v>148</v>
      </c>
      <c r="AB598" s="35">
        <f t="shared" si="216"/>
        <v>148</v>
      </c>
      <c r="AC598" s="35">
        <f t="shared" si="217"/>
        <v>200</v>
      </c>
      <c r="AD598" s="35">
        <f t="shared" si="218"/>
        <v>200</v>
      </c>
      <c r="AE598" s="36">
        <f t="shared" si="219"/>
        <v>200</v>
      </c>
    </row>
    <row r="599" spans="1:31" x14ac:dyDescent="0.25">
      <c r="A599" s="56">
        <v>594</v>
      </c>
      <c r="C599" s="32">
        <f t="shared" si="198"/>
        <v>80.743133939765229</v>
      </c>
      <c r="D599" s="33">
        <f>IF(INDEX('Sample Input'!$C$9:$P$9,MATCH(C599,'Sample Input'!$C$9:$P$9,1))&gt;=20,FORECAST(C599,INDEX('Sample Input'!$C$10:$P$10,MATCH(C599,'Sample Input'!$C$9:$P$9,1)-1):INDEX('Sample Input'!$C$10:$P$10,MATCH(C599,'Sample Input'!$C$9:$P$9,1)),INDEX('Sample Input'!$C$9:$P$9,MATCH(C599,'Sample Input'!$C$9:$P$9,1)-1):INDEX('Sample Input'!$C$9:$P$9,MATCH(C599,'Sample Input'!$C$9:$P$9,1))),FORECAST(C599,INDEX('Sample Input'!$C$10:$P$10,MATCH(C599,'Sample Input'!$C$9:$P$9,1)):INDEX('Sample Input'!$C$10:$P$10,MATCH(C599,'Sample Input'!$C$9:$P$9,1)+1),INDEX('Sample Input'!$C$9:$P$9,MATCH(C599,'Sample Input'!$C$9:$P$9,1)):INDEX('Sample Input'!$C$9:$P$9,MATCH(C599,'Sample Input'!$C$9:$P$9,1)+1)))</f>
        <v>0</v>
      </c>
      <c r="E599" s="33">
        <f>IF(INDEX('Sample Input'!$C$9:$P$9,MATCH(C599,'Sample Input'!$C$9:$P$9,1))&gt;=20,FORECAST(C599,INDEX('Sample Input'!$C$11:$P$11,MATCH(C599,'Sample Input'!$C$9:$P$9,1)-1):INDEX('Sample Input'!$C$11:$P$11,MATCH(C599,'Sample Input'!$C$9:$P$9,1)),INDEX('Sample Input'!$C$9:$P$9,MATCH(C599,'Sample Input'!$C$9:$P$9,1)-1):INDEX('Sample Input'!$C$9:$P$9,MATCH(C599,'Sample Input'!$C$9:$P$9,1))),FORECAST(C599,INDEX('Sample Input'!$C$11:$P$11,MATCH(C599,'Sample Input'!$C$9:$P$9,1)):INDEX('Sample Input'!$C$11:$P$11,MATCH(C599,'Sample Input'!$C$9:$P$9,1)+1),INDEX('Sample Input'!$C$9:$P$9,MATCH(C599,'Sample Input'!$C$9:$P$9,1)):INDEX('Sample Input'!$C$9:$P$9,MATCH(C599,'Sample Input'!$C$9:$P$9,1)+1)))</f>
        <v>0</v>
      </c>
      <c r="F599" s="34">
        <f t="shared" si="199"/>
        <v>0.55134685546875017</v>
      </c>
      <c r="G599" s="34">
        <f t="shared" si="200"/>
        <v>0.58007812500000011</v>
      </c>
      <c r="H599" s="34">
        <f t="shared" si="201"/>
        <v>0.63161806640625018</v>
      </c>
      <c r="I599" s="35">
        <f t="shared" si="202"/>
        <v>148</v>
      </c>
      <c r="J599" s="35">
        <f t="shared" si="203"/>
        <v>148</v>
      </c>
      <c r="K599" s="35">
        <f t="shared" si="204"/>
        <v>148</v>
      </c>
      <c r="L599" s="35">
        <f t="shared" si="205"/>
        <v>200</v>
      </c>
      <c r="M599" s="35">
        <f t="shared" si="206"/>
        <v>200</v>
      </c>
      <c r="N599" s="36">
        <f t="shared" si="207"/>
        <v>200</v>
      </c>
      <c r="P599" s="48">
        <f>IF(INDEX('Sample Input'!$C$6:$P$6,MATCH(C599,'Sample Input'!$C$9:$P$9,1))&gt;='Sample Input'!$O$9,FORECAST(C599,INDEX('Sample Input'!$C$6:$P$6,MATCH(C599,'Sample Input'!$C$9:$P$9,1)-1):INDEX('Sample Input'!$C$6:$P$6,MATCH(C599,'Sample Input'!$C$9:$P$9,1)),INDEX('Sample Input'!$C$9:$P$9,MATCH(C599,'Sample Input'!$C$9:$P$9,1)-1):INDEX('Sample Input'!$C$9:$P$9,MATCH(C599,'Sample Input'!$C$9:$P$9,1))),FORECAST(C599,INDEX('Sample Input'!$C$6:$P$6,MATCH(C599,'Sample Input'!$C$9:$P$9,1)):INDEX('Sample Input'!$C$6:$P$6,MATCH(C599,'Sample Input'!$C$9:$P$9,1)+1),INDEX('Sample Input'!$C$9:$P$9,MATCH(C599,'Sample Input'!$C$9:$P$9,1)):INDEX('Sample Input'!$C$9:$P$9,MATCH(C599,'Sample Input'!$C$9:$P$9,1)+1)))</f>
        <v>80.743133939765229</v>
      </c>
      <c r="Q599" s="49">
        <f>IF(INDEX('Sample Input'!$C$9:$P$9,MATCH(C599,'Sample Input'!$C$9:$P$9,1))&gt;=20,FORECAST(C599,INDEX('Sample Input'!$C$7:$P$7,MATCH(C599,'Sample Input'!$C$9:$P$9,1)-1):INDEX('Sample Input'!$C$7:$P$7,MATCH(C599,'Sample Input'!$C$9:$P$9,1)),INDEX('Sample Input'!$C$9:$P$9,MATCH(C599,'Sample Input'!$C$9:$P$9,1)-1):INDEX('Sample Input'!$C$9:$P$9,MATCH(C599,'Sample Input'!$C$9:$P$9,1))),FORECAST(C599,INDEX('Sample Input'!$C$7:$P$7,MATCH(C599,'Sample Input'!$C$9:$P$9,1)):INDEX('Sample Input'!$C$7:$P$7,MATCH(C599,'Sample Input'!$C$9:$P$9,1)+1),INDEX('Sample Input'!$C$9:$P$9,MATCH(C599,'Sample Input'!$C$9:$P$9,1)):INDEX('Sample Input'!$C$9:$P$9,MATCH(C599,'Sample Input'!$C$9:$P$9,1)+1)))</f>
        <v>0</v>
      </c>
      <c r="R599" s="50">
        <f>IF(INDEX('Sample Input'!$C$9:$P$9,MATCH(C599,'Sample Input'!$C$9:$P$9,1))&gt;=20,FORECAST(C599,INDEX('Sample Input'!$C$8:$P$8,MATCH(C599,'Sample Input'!$C$9:$P$9,1)-1):INDEX('Sample Input'!$C$8:$P$8,MATCH(C599,'Sample Input'!$C$9:$P$9,1)),INDEX('Sample Input'!$C$9:$P$9,MATCH(C599,'Sample Input'!$C$9:$P$9,1)-1):INDEX('Sample Input'!$C$9:$P$9,MATCH(C599,'Sample Input'!$C$9:$P$9,1))),FORECAST(C599,INDEX('Sample Input'!$C$8:$P$8,MATCH(C599,'Sample Input'!$C$9:$P$9,1)):INDEX('Sample Input'!$C$8:$P$8,MATCH(C599,'Sample Input'!$C$9:$P$9,1)+1),INDEX('Sample Input'!$C$9:$P$9,MATCH(C599,'Sample Input'!$C$9:$P$9,1)):INDEX('Sample Input'!$C$9:$P$9,MATCH(C599,'Sample Input'!$C$9:$P$9,1)+1)))</f>
        <v>0</v>
      </c>
      <c r="T599" s="32">
        <f t="shared" si="208"/>
        <v>80.743133939765229</v>
      </c>
      <c r="U599" s="33">
        <f t="shared" si="209"/>
        <v>0</v>
      </c>
      <c r="V599" s="33">
        <f t="shared" si="210"/>
        <v>0</v>
      </c>
      <c r="W599" s="34">
        <f t="shared" si="211"/>
        <v>0.55134685546875017</v>
      </c>
      <c r="X599" s="34">
        <f t="shared" si="212"/>
        <v>0.58007812500000011</v>
      </c>
      <c r="Y599" s="34">
        <f t="shared" si="213"/>
        <v>0.63161806640625018</v>
      </c>
      <c r="Z599" s="35">
        <f t="shared" si="214"/>
        <v>148</v>
      </c>
      <c r="AA599" s="35">
        <f t="shared" si="215"/>
        <v>148</v>
      </c>
      <c r="AB599" s="35">
        <f t="shared" si="216"/>
        <v>148</v>
      </c>
      <c r="AC599" s="35">
        <f t="shared" si="217"/>
        <v>200</v>
      </c>
      <c r="AD599" s="35">
        <f t="shared" si="218"/>
        <v>200</v>
      </c>
      <c r="AE599" s="36">
        <f t="shared" si="219"/>
        <v>200</v>
      </c>
    </row>
    <row r="600" spans="1:31" x14ac:dyDescent="0.25">
      <c r="A600" s="56">
        <v>595</v>
      </c>
      <c r="C600" s="32">
        <f t="shared" si="198"/>
        <v>80.797392579261285</v>
      </c>
      <c r="D600" s="33">
        <f>IF(INDEX('Sample Input'!$C$9:$P$9,MATCH(C600,'Sample Input'!$C$9:$P$9,1))&gt;=20,FORECAST(C600,INDEX('Sample Input'!$C$10:$P$10,MATCH(C600,'Sample Input'!$C$9:$P$9,1)-1):INDEX('Sample Input'!$C$10:$P$10,MATCH(C600,'Sample Input'!$C$9:$P$9,1)),INDEX('Sample Input'!$C$9:$P$9,MATCH(C600,'Sample Input'!$C$9:$P$9,1)-1):INDEX('Sample Input'!$C$9:$P$9,MATCH(C600,'Sample Input'!$C$9:$P$9,1))),FORECAST(C600,INDEX('Sample Input'!$C$10:$P$10,MATCH(C600,'Sample Input'!$C$9:$P$9,1)):INDEX('Sample Input'!$C$10:$P$10,MATCH(C600,'Sample Input'!$C$9:$P$9,1)+1),INDEX('Sample Input'!$C$9:$P$9,MATCH(C600,'Sample Input'!$C$9:$P$9,1)):INDEX('Sample Input'!$C$9:$P$9,MATCH(C600,'Sample Input'!$C$9:$P$9,1)+1)))</f>
        <v>0</v>
      </c>
      <c r="E600" s="33">
        <f>IF(INDEX('Sample Input'!$C$9:$P$9,MATCH(C600,'Sample Input'!$C$9:$P$9,1))&gt;=20,FORECAST(C600,INDEX('Sample Input'!$C$11:$P$11,MATCH(C600,'Sample Input'!$C$9:$P$9,1)-1):INDEX('Sample Input'!$C$11:$P$11,MATCH(C600,'Sample Input'!$C$9:$P$9,1)),INDEX('Sample Input'!$C$9:$P$9,MATCH(C600,'Sample Input'!$C$9:$P$9,1)-1):INDEX('Sample Input'!$C$9:$P$9,MATCH(C600,'Sample Input'!$C$9:$P$9,1))),FORECAST(C600,INDEX('Sample Input'!$C$11:$P$11,MATCH(C600,'Sample Input'!$C$9:$P$9,1)):INDEX('Sample Input'!$C$11:$P$11,MATCH(C600,'Sample Input'!$C$9:$P$9,1)+1),INDEX('Sample Input'!$C$9:$P$9,MATCH(C600,'Sample Input'!$C$9:$P$9,1)):INDEX('Sample Input'!$C$9:$P$9,MATCH(C600,'Sample Input'!$C$9:$P$9,1)+1)))</f>
        <v>0</v>
      </c>
      <c r="F600" s="34">
        <f t="shared" si="199"/>
        <v>0.55227504882812484</v>
      </c>
      <c r="G600" s="34">
        <f t="shared" si="200"/>
        <v>0.58105468749999978</v>
      </c>
      <c r="H600" s="34">
        <f t="shared" si="201"/>
        <v>0.63268139648437483</v>
      </c>
      <c r="I600" s="35">
        <f t="shared" si="202"/>
        <v>148</v>
      </c>
      <c r="J600" s="35">
        <f t="shared" si="203"/>
        <v>148</v>
      </c>
      <c r="K600" s="35">
        <f t="shared" si="204"/>
        <v>148</v>
      </c>
      <c r="L600" s="35">
        <f t="shared" si="205"/>
        <v>201</v>
      </c>
      <c r="M600" s="35">
        <f t="shared" si="206"/>
        <v>201</v>
      </c>
      <c r="N600" s="36">
        <f t="shared" si="207"/>
        <v>201</v>
      </c>
      <c r="P600" s="48">
        <f>IF(INDEX('Sample Input'!$C$6:$P$6,MATCH(C600,'Sample Input'!$C$9:$P$9,1))&gt;='Sample Input'!$O$9,FORECAST(C600,INDEX('Sample Input'!$C$6:$P$6,MATCH(C600,'Sample Input'!$C$9:$P$9,1)-1):INDEX('Sample Input'!$C$6:$P$6,MATCH(C600,'Sample Input'!$C$9:$P$9,1)),INDEX('Sample Input'!$C$9:$P$9,MATCH(C600,'Sample Input'!$C$9:$P$9,1)-1):INDEX('Sample Input'!$C$9:$P$9,MATCH(C600,'Sample Input'!$C$9:$P$9,1))),FORECAST(C600,INDEX('Sample Input'!$C$6:$P$6,MATCH(C600,'Sample Input'!$C$9:$P$9,1)):INDEX('Sample Input'!$C$6:$P$6,MATCH(C600,'Sample Input'!$C$9:$P$9,1)+1),INDEX('Sample Input'!$C$9:$P$9,MATCH(C600,'Sample Input'!$C$9:$P$9,1)):INDEX('Sample Input'!$C$9:$P$9,MATCH(C600,'Sample Input'!$C$9:$P$9,1)+1)))</f>
        <v>80.797392579261285</v>
      </c>
      <c r="Q600" s="49">
        <f>IF(INDEX('Sample Input'!$C$9:$P$9,MATCH(C600,'Sample Input'!$C$9:$P$9,1))&gt;=20,FORECAST(C600,INDEX('Sample Input'!$C$7:$P$7,MATCH(C600,'Sample Input'!$C$9:$P$9,1)-1):INDEX('Sample Input'!$C$7:$P$7,MATCH(C600,'Sample Input'!$C$9:$P$9,1)),INDEX('Sample Input'!$C$9:$P$9,MATCH(C600,'Sample Input'!$C$9:$P$9,1)-1):INDEX('Sample Input'!$C$9:$P$9,MATCH(C600,'Sample Input'!$C$9:$P$9,1))),FORECAST(C600,INDEX('Sample Input'!$C$7:$P$7,MATCH(C600,'Sample Input'!$C$9:$P$9,1)):INDEX('Sample Input'!$C$7:$P$7,MATCH(C600,'Sample Input'!$C$9:$P$9,1)+1),INDEX('Sample Input'!$C$9:$P$9,MATCH(C600,'Sample Input'!$C$9:$P$9,1)):INDEX('Sample Input'!$C$9:$P$9,MATCH(C600,'Sample Input'!$C$9:$P$9,1)+1)))</f>
        <v>0</v>
      </c>
      <c r="R600" s="50">
        <f>IF(INDEX('Sample Input'!$C$9:$P$9,MATCH(C600,'Sample Input'!$C$9:$P$9,1))&gt;=20,FORECAST(C600,INDEX('Sample Input'!$C$8:$P$8,MATCH(C600,'Sample Input'!$C$9:$P$9,1)-1):INDEX('Sample Input'!$C$8:$P$8,MATCH(C600,'Sample Input'!$C$9:$P$9,1)),INDEX('Sample Input'!$C$9:$P$9,MATCH(C600,'Sample Input'!$C$9:$P$9,1)-1):INDEX('Sample Input'!$C$9:$P$9,MATCH(C600,'Sample Input'!$C$9:$P$9,1))),FORECAST(C600,INDEX('Sample Input'!$C$8:$P$8,MATCH(C600,'Sample Input'!$C$9:$P$9,1)):INDEX('Sample Input'!$C$8:$P$8,MATCH(C600,'Sample Input'!$C$9:$P$9,1)+1),INDEX('Sample Input'!$C$9:$P$9,MATCH(C600,'Sample Input'!$C$9:$P$9,1)):INDEX('Sample Input'!$C$9:$P$9,MATCH(C600,'Sample Input'!$C$9:$P$9,1)+1)))</f>
        <v>0</v>
      </c>
      <c r="T600" s="32">
        <f t="shared" si="208"/>
        <v>80.797392579261285</v>
      </c>
      <c r="U600" s="33">
        <f t="shared" si="209"/>
        <v>0</v>
      </c>
      <c r="V600" s="33">
        <f t="shared" si="210"/>
        <v>0</v>
      </c>
      <c r="W600" s="34">
        <f t="shared" si="211"/>
        <v>0.55227504882812484</v>
      </c>
      <c r="X600" s="34">
        <f t="shared" si="212"/>
        <v>0.58105468749999978</v>
      </c>
      <c r="Y600" s="34">
        <f t="shared" si="213"/>
        <v>0.63268139648437483</v>
      </c>
      <c r="Z600" s="35">
        <f t="shared" si="214"/>
        <v>148</v>
      </c>
      <c r="AA600" s="35">
        <f t="shared" si="215"/>
        <v>148</v>
      </c>
      <c r="AB600" s="35">
        <f t="shared" si="216"/>
        <v>148</v>
      </c>
      <c r="AC600" s="35">
        <f t="shared" si="217"/>
        <v>201</v>
      </c>
      <c r="AD600" s="35">
        <f t="shared" si="218"/>
        <v>201</v>
      </c>
      <c r="AE600" s="36">
        <f t="shared" si="219"/>
        <v>201</v>
      </c>
    </row>
    <row r="601" spans="1:31" x14ac:dyDescent="0.25">
      <c r="A601" s="56">
        <v>596</v>
      </c>
      <c r="C601" s="32">
        <f t="shared" si="198"/>
        <v>80.851590458770943</v>
      </c>
      <c r="D601" s="33">
        <f>IF(INDEX('Sample Input'!$C$9:$P$9,MATCH(C601,'Sample Input'!$C$9:$P$9,1))&gt;=20,FORECAST(C601,INDEX('Sample Input'!$C$10:$P$10,MATCH(C601,'Sample Input'!$C$9:$P$9,1)-1):INDEX('Sample Input'!$C$10:$P$10,MATCH(C601,'Sample Input'!$C$9:$P$9,1)),INDEX('Sample Input'!$C$9:$P$9,MATCH(C601,'Sample Input'!$C$9:$P$9,1)-1):INDEX('Sample Input'!$C$9:$P$9,MATCH(C601,'Sample Input'!$C$9:$P$9,1))),FORECAST(C601,INDEX('Sample Input'!$C$10:$P$10,MATCH(C601,'Sample Input'!$C$9:$P$9,1)):INDEX('Sample Input'!$C$10:$P$10,MATCH(C601,'Sample Input'!$C$9:$P$9,1)+1),INDEX('Sample Input'!$C$9:$P$9,MATCH(C601,'Sample Input'!$C$9:$P$9,1)):INDEX('Sample Input'!$C$9:$P$9,MATCH(C601,'Sample Input'!$C$9:$P$9,1)+1)))</f>
        <v>0</v>
      </c>
      <c r="E601" s="33">
        <f>IF(INDEX('Sample Input'!$C$9:$P$9,MATCH(C601,'Sample Input'!$C$9:$P$9,1))&gt;=20,FORECAST(C601,INDEX('Sample Input'!$C$11:$P$11,MATCH(C601,'Sample Input'!$C$9:$P$9,1)-1):INDEX('Sample Input'!$C$11:$P$11,MATCH(C601,'Sample Input'!$C$9:$P$9,1)),INDEX('Sample Input'!$C$9:$P$9,MATCH(C601,'Sample Input'!$C$9:$P$9,1)-1):INDEX('Sample Input'!$C$9:$P$9,MATCH(C601,'Sample Input'!$C$9:$P$9,1))),FORECAST(C601,INDEX('Sample Input'!$C$11:$P$11,MATCH(C601,'Sample Input'!$C$9:$P$9,1)):INDEX('Sample Input'!$C$11:$P$11,MATCH(C601,'Sample Input'!$C$9:$P$9,1)+1),INDEX('Sample Input'!$C$9:$P$9,MATCH(C601,'Sample Input'!$C$9:$P$9,1)):INDEX('Sample Input'!$C$9:$P$9,MATCH(C601,'Sample Input'!$C$9:$P$9,1)+1)))</f>
        <v>0</v>
      </c>
      <c r="F601" s="34">
        <f t="shared" si="199"/>
        <v>0.55320324218750005</v>
      </c>
      <c r="G601" s="34">
        <f t="shared" si="200"/>
        <v>0.58203125</v>
      </c>
      <c r="H601" s="34">
        <f t="shared" si="201"/>
        <v>0.63374472656250003</v>
      </c>
      <c r="I601" s="35">
        <f t="shared" si="202"/>
        <v>148</v>
      </c>
      <c r="J601" s="35">
        <f t="shared" si="203"/>
        <v>148</v>
      </c>
      <c r="K601" s="35">
        <f t="shared" si="204"/>
        <v>148</v>
      </c>
      <c r="L601" s="35">
        <f t="shared" si="205"/>
        <v>201</v>
      </c>
      <c r="M601" s="35">
        <f t="shared" si="206"/>
        <v>201</v>
      </c>
      <c r="N601" s="36">
        <f t="shared" si="207"/>
        <v>201</v>
      </c>
      <c r="P601" s="48">
        <f>IF(INDEX('Sample Input'!$C$6:$P$6,MATCH(C601,'Sample Input'!$C$9:$P$9,1))&gt;='Sample Input'!$O$9,FORECAST(C601,INDEX('Sample Input'!$C$6:$P$6,MATCH(C601,'Sample Input'!$C$9:$P$9,1)-1):INDEX('Sample Input'!$C$6:$P$6,MATCH(C601,'Sample Input'!$C$9:$P$9,1)),INDEX('Sample Input'!$C$9:$P$9,MATCH(C601,'Sample Input'!$C$9:$P$9,1)-1):INDEX('Sample Input'!$C$9:$P$9,MATCH(C601,'Sample Input'!$C$9:$P$9,1))),FORECAST(C601,INDEX('Sample Input'!$C$6:$P$6,MATCH(C601,'Sample Input'!$C$9:$P$9,1)):INDEX('Sample Input'!$C$6:$P$6,MATCH(C601,'Sample Input'!$C$9:$P$9,1)+1),INDEX('Sample Input'!$C$9:$P$9,MATCH(C601,'Sample Input'!$C$9:$P$9,1)):INDEX('Sample Input'!$C$9:$P$9,MATCH(C601,'Sample Input'!$C$9:$P$9,1)+1)))</f>
        <v>80.851590458770943</v>
      </c>
      <c r="Q601" s="49">
        <f>IF(INDEX('Sample Input'!$C$9:$P$9,MATCH(C601,'Sample Input'!$C$9:$P$9,1))&gt;=20,FORECAST(C601,INDEX('Sample Input'!$C$7:$P$7,MATCH(C601,'Sample Input'!$C$9:$P$9,1)-1):INDEX('Sample Input'!$C$7:$P$7,MATCH(C601,'Sample Input'!$C$9:$P$9,1)),INDEX('Sample Input'!$C$9:$P$9,MATCH(C601,'Sample Input'!$C$9:$P$9,1)-1):INDEX('Sample Input'!$C$9:$P$9,MATCH(C601,'Sample Input'!$C$9:$P$9,1))),FORECAST(C601,INDEX('Sample Input'!$C$7:$P$7,MATCH(C601,'Sample Input'!$C$9:$P$9,1)):INDEX('Sample Input'!$C$7:$P$7,MATCH(C601,'Sample Input'!$C$9:$P$9,1)+1),INDEX('Sample Input'!$C$9:$P$9,MATCH(C601,'Sample Input'!$C$9:$P$9,1)):INDEX('Sample Input'!$C$9:$P$9,MATCH(C601,'Sample Input'!$C$9:$P$9,1)+1)))</f>
        <v>0</v>
      </c>
      <c r="R601" s="50">
        <f>IF(INDEX('Sample Input'!$C$9:$P$9,MATCH(C601,'Sample Input'!$C$9:$P$9,1))&gt;=20,FORECAST(C601,INDEX('Sample Input'!$C$8:$P$8,MATCH(C601,'Sample Input'!$C$9:$P$9,1)-1):INDEX('Sample Input'!$C$8:$P$8,MATCH(C601,'Sample Input'!$C$9:$P$9,1)),INDEX('Sample Input'!$C$9:$P$9,MATCH(C601,'Sample Input'!$C$9:$P$9,1)-1):INDEX('Sample Input'!$C$9:$P$9,MATCH(C601,'Sample Input'!$C$9:$P$9,1))),FORECAST(C601,INDEX('Sample Input'!$C$8:$P$8,MATCH(C601,'Sample Input'!$C$9:$P$9,1)):INDEX('Sample Input'!$C$8:$P$8,MATCH(C601,'Sample Input'!$C$9:$P$9,1)+1),INDEX('Sample Input'!$C$9:$P$9,MATCH(C601,'Sample Input'!$C$9:$P$9,1)):INDEX('Sample Input'!$C$9:$P$9,MATCH(C601,'Sample Input'!$C$9:$P$9,1)+1)))</f>
        <v>0</v>
      </c>
      <c r="T601" s="32">
        <f t="shared" si="208"/>
        <v>80.851590458770943</v>
      </c>
      <c r="U601" s="33">
        <f t="shared" si="209"/>
        <v>0</v>
      </c>
      <c r="V601" s="33">
        <f t="shared" si="210"/>
        <v>0</v>
      </c>
      <c r="W601" s="34">
        <f t="shared" si="211"/>
        <v>0.55320324218750005</v>
      </c>
      <c r="X601" s="34">
        <f t="shared" si="212"/>
        <v>0.58203125</v>
      </c>
      <c r="Y601" s="34">
        <f t="shared" si="213"/>
        <v>0.63374472656250003</v>
      </c>
      <c r="Z601" s="35">
        <f t="shared" si="214"/>
        <v>148</v>
      </c>
      <c r="AA601" s="35">
        <f t="shared" si="215"/>
        <v>148</v>
      </c>
      <c r="AB601" s="35">
        <f t="shared" si="216"/>
        <v>148</v>
      </c>
      <c r="AC601" s="35">
        <f t="shared" si="217"/>
        <v>201</v>
      </c>
      <c r="AD601" s="35">
        <f t="shared" si="218"/>
        <v>201</v>
      </c>
      <c r="AE601" s="36">
        <f t="shared" si="219"/>
        <v>201</v>
      </c>
    </row>
    <row r="602" spans="1:31" x14ac:dyDescent="0.25">
      <c r="A602" s="56">
        <v>597</v>
      </c>
      <c r="C602" s="32">
        <f t="shared" si="198"/>
        <v>80.905727748109825</v>
      </c>
      <c r="D602" s="33">
        <f>IF(INDEX('Sample Input'!$C$9:$P$9,MATCH(C602,'Sample Input'!$C$9:$P$9,1))&gt;=20,FORECAST(C602,INDEX('Sample Input'!$C$10:$P$10,MATCH(C602,'Sample Input'!$C$9:$P$9,1)-1):INDEX('Sample Input'!$C$10:$P$10,MATCH(C602,'Sample Input'!$C$9:$P$9,1)),INDEX('Sample Input'!$C$9:$P$9,MATCH(C602,'Sample Input'!$C$9:$P$9,1)-1):INDEX('Sample Input'!$C$9:$P$9,MATCH(C602,'Sample Input'!$C$9:$P$9,1))),FORECAST(C602,INDEX('Sample Input'!$C$10:$P$10,MATCH(C602,'Sample Input'!$C$9:$P$9,1)):INDEX('Sample Input'!$C$10:$P$10,MATCH(C602,'Sample Input'!$C$9:$P$9,1)+1),INDEX('Sample Input'!$C$9:$P$9,MATCH(C602,'Sample Input'!$C$9:$P$9,1)):INDEX('Sample Input'!$C$9:$P$9,MATCH(C602,'Sample Input'!$C$9:$P$9,1)+1)))</f>
        <v>0</v>
      </c>
      <c r="E602" s="33">
        <f>IF(INDEX('Sample Input'!$C$9:$P$9,MATCH(C602,'Sample Input'!$C$9:$P$9,1))&gt;=20,FORECAST(C602,INDEX('Sample Input'!$C$11:$P$11,MATCH(C602,'Sample Input'!$C$9:$P$9,1)-1):INDEX('Sample Input'!$C$11:$P$11,MATCH(C602,'Sample Input'!$C$9:$P$9,1)),INDEX('Sample Input'!$C$9:$P$9,MATCH(C602,'Sample Input'!$C$9:$P$9,1)-1):INDEX('Sample Input'!$C$9:$P$9,MATCH(C602,'Sample Input'!$C$9:$P$9,1))),FORECAST(C602,INDEX('Sample Input'!$C$11:$P$11,MATCH(C602,'Sample Input'!$C$9:$P$9,1)):INDEX('Sample Input'!$C$11:$P$11,MATCH(C602,'Sample Input'!$C$9:$P$9,1)+1),INDEX('Sample Input'!$C$9:$P$9,MATCH(C602,'Sample Input'!$C$9:$P$9,1)):INDEX('Sample Input'!$C$9:$P$9,MATCH(C602,'Sample Input'!$C$9:$P$9,1)+1)))</f>
        <v>0</v>
      </c>
      <c r="F602" s="34">
        <f t="shared" si="199"/>
        <v>0.55413143554687516</v>
      </c>
      <c r="G602" s="34">
        <f t="shared" si="200"/>
        <v>0.58300781250000011</v>
      </c>
      <c r="H602" s="34">
        <f t="shared" si="201"/>
        <v>0.63480805664062523</v>
      </c>
      <c r="I602" s="35">
        <f t="shared" si="202"/>
        <v>149</v>
      </c>
      <c r="J602" s="35">
        <f t="shared" si="203"/>
        <v>149</v>
      </c>
      <c r="K602" s="35">
        <f t="shared" si="204"/>
        <v>149</v>
      </c>
      <c r="L602" s="35">
        <f t="shared" si="205"/>
        <v>201</v>
      </c>
      <c r="M602" s="35">
        <f t="shared" si="206"/>
        <v>201</v>
      </c>
      <c r="N602" s="36">
        <f t="shared" si="207"/>
        <v>201</v>
      </c>
      <c r="P602" s="48">
        <f>IF(INDEX('Sample Input'!$C$6:$P$6,MATCH(C602,'Sample Input'!$C$9:$P$9,1))&gt;='Sample Input'!$O$9,FORECAST(C602,INDEX('Sample Input'!$C$6:$P$6,MATCH(C602,'Sample Input'!$C$9:$P$9,1)-1):INDEX('Sample Input'!$C$6:$P$6,MATCH(C602,'Sample Input'!$C$9:$P$9,1)),INDEX('Sample Input'!$C$9:$P$9,MATCH(C602,'Sample Input'!$C$9:$P$9,1)-1):INDEX('Sample Input'!$C$9:$P$9,MATCH(C602,'Sample Input'!$C$9:$P$9,1))),FORECAST(C602,INDEX('Sample Input'!$C$6:$P$6,MATCH(C602,'Sample Input'!$C$9:$P$9,1)):INDEX('Sample Input'!$C$6:$P$6,MATCH(C602,'Sample Input'!$C$9:$P$9,1)+1),INDEX('Sample Input'!$C$9:$P$9,MATCH(C602,'Sample Input'!$C$9:$P$9,1)):INDEX('Sample Input'!$C$9:$P$9,MATCH(C602,'Sample Input'!$C$9:$P$9,1)+1)))</f>
        <v>80.905727748109825</v>
      </c>
      <c r="Q602" s="49">
        <f>IF(INDEX('Sample Input'!$C$9:$P$9,MATCH(C602,'Sample Input'!$C$9:$P$9,1))&gt;=20,FORECAST(C602,INDEX('Sample Input'!$C$7:$P$7,MATCH(C602,'Sample Input'!$C$9:$P$9,1)-1):INDEX('Sample Input'!$C$7:$P$7,MATCH(C602,'Sample Input'!$C$9:$P$9,1)),INDEX('Sample Input'!$C$9:$P$9,MATCH(C602,'Sample Input'!$C$9:$P$9,1)-1):INDEX('Sample Input'!$C$9:$P$9,MATCH(C602,'Sample Input'!$C$9:$P$9,1))),FORECAST(C602,INDEX('Sample Input'!$C$7:$P$7,MATCH(C602,'Sample Input'!$C$9:$P$9,1)):INDEX('Sample Input'!$C$7:$P$7,MATCH(C602,'Sample Input'!$C$9:$P$9,1)+1),INDEX('Sample Input'!$C$9:$P$9,MATCH(C602,'Sample Input'!$C$9:$P$9,1)):INDEX('Sample Input'!$C$9:$P$9,MATCH(C602,'Sample Input'!$C$9:$P$9,1)+1)))</f>
        <v>0</v>
      </c>
      <c r="R602" s="50">
        <f>IF(INDEX('Sample Input'!$C$9:$P$9,MATCH(C602,'Sample Input'!$C$9:$P$9,1))&gt;=20,FORECAST(C602,INDEX('Sample Input'!$C$8:$P$8,MATCH(C602,'Sample Input'!$C$9:$P$9,1)-1):INDEX('Sample Input'!$C$8:$P$8,MATCH(C602,'Sample Input'!$C$9:$P$9,1)),INDEX('Sample Input'!$C$9:$P$9,MATCH(C602,'Sample Input'!$C$9:$P$9,1)-1):INDEX('Sample Input'!$C$9:$P$9,MATCH(C602,'Sample Input'!$C$9:$P$9,1))),FORECAST(C602,INDEX('Sample Input'!$C$8:$P$8,MATCH(C602,'Sample Input'!$C$9:$P$9,1)):INDEX('Sample Input'!$C$8:$P$8,MATCH(C602,'Sample Input'!$C$9:$P$9,1)+1),INDEX('Sample Input'!$C$9:$P$9,MATCH(C602,'Sample Input'!$C$9:$P$9,1)):INDEX('Sample Input'!$C$9:$P$9,MATCH(C602,'Sample Input'!$C$9:$P$9,1)+1)))</f>
        <v>0</v>
      </c>
      <c r="T602" s="32">
        <f t="shared" si="208"/>
        <v>80.905727748109825</v>
      </c>
      <c r="U602" s="33">
        <f t="shared" si="209"/>
        <v>0</v>
      </c>
      <c r="V602" s="33">
        <f t="shared" si="210"/>
        <v>0</v>
      </c>
      <c r="W602" s="34">
        <f t="shared" si="211"/>
        <v>0.55413143554687516</v>
      </c>
      <c r="X602" s="34">
        <f t="shared" si="212"/>
        <v>0.58300781250000011</v>
      </c>
      <c r="Y602" s="34">
        <f t="shared" si="213"/>
        <v>0.63480805664062523</v>
      </c>
      <c r="Z602" s="35">
        <f t="shared" si="214"/>
        <v>149</v>
      </c>
      <c r="AA602" s="35">
        <f t="shared" si="215"/>
        <v>149</v>
      </c>
      <c r="AB602" s="35">
        <f t="shared" si="216"/>
        <v>149</v>
      </c>
      <c r="AC602" s="35">
        <f t="shared" si="217"/>
        <v>201</v>
      </c>
      <c r="AD602" s="35">
        <f t="shared" si="218"/>
        <v>201</v>
      </c>
      <c r="AE602" s="36">
        <f t="shared" si="219"/>
        <v>201</v>
      </c>
    </row>
    <row r="603" spans="1:31" x14ac:dyDescent="0.25">
      <c r="A603" s="56">
        <v>598</v>
      </c>
      <c r="C603" s="32">
        <f t="shared" si="198"/>
        <v>80.959804616335489</v>
      </c>
      <c r="D603" s="33">
        <f>IF(INDEX('Sample Input'!$C$9:$P$9,MATCH(C603,'Sample Input'!$C$9:$P$9,1))&gt;=20,FORECAST(C603,INDEX('Sample Input'!$C$10:$P$10,MATCH(C603,'Sample Input'!$C$9:$P$9,1)-1):INDEX('Sample Input'!$C$10:$P$10,MATCH(C603,'Sample Input'!$C$9:$P$9,1)),INDEX('Sample Input'!$C$9:$P$9,MATCH(C603,'Sample Input'!$C$9:$P$9,1)-1):INDEX('Sample Input'!$C$9:$P$9,MATCH(C603,'Sample Input'!$C$9:$P$9,1))),FORECAST(C603,INDEX('Sample Input'!$C$10:$P$10,MATCH(C603,'Sample Input'!$C$9:$P$9,1)):INDEX('Sample Input'!$C$10:$P$10,MATCH(C603,'Sample Input'!$C$9:$P$9,1)+1),INDEX('Sample Input'!$C$9:$P$9,MATCH(C603,'Sample Input'!$C$9:$P$9,1)):INDEX('Sample Input'!$C$9:$P$9,MATCH(C603,'Sample Input'!$C$9:$P$9,1)+1)))</f>
        <v>0</v>
      </c>
      <c r="E603" s="33">
        <f>IF(INDEX('Sample Input'!$C$9:$P$9,MATCH(C603,'Sample Input'!$C$9:$P$9,1))&gt;=20,FORECAST(C603,INDEX('Sample Input'!$C$11:$P$11,MATCH(C603,'Sample Input'!$C$9:$P$9,1)-1):INDEX('Sample Input'!$C$11:$P$11,MATCH(C603,'Sample Input'!$C$9:$P$9,1)),INDEX('Sample Input'!$C$9:$P$9,MATCH(C603,'Sample Input'!$C$9:$P$9,1)-1):INDEX('Sample Input'!$C$9:$P$9,MATCH(C603,'Sample Input'!$C$9:$P$9,1))),FORECAST(C603,INDEX('Sample Input'!$C$11:$P$11,MATCH(C603,'Sample Input'!$C$9:$P$9,1)):INDEX('Sample Input'!$C$11:$P$11,MATCH(C603,'Sample Input'!$C$9:$P$9,1)+1),INDEX('Sample Input'!$C$9:$P$9,MATCH(C603,'Sample Input'!$C$9:$P$9,1)):INDEX('Sample Input'!$C$9:$P$9,MATCH(C603,'Sample Input'!$C$9:$P$9,1)+1)))</f>
        <v>0</v>
      </c>
      <c r="F603" s="34">
        <f t="shared" si="199"/>
        <v>0.55505962890625005</v>
      </c>
      <c r="G603" s="34">
        <f t="shared" si="200"/>
        <v>0.583984375</v>
      </c>
      <c r="H603" s="34">
        <f t="shared" si="201"/>
        <v>0.6358713867187501</v>
      </c>
      <c r="I603" s="35">
        <f t="shared" si="202"/>
        <v>149</v>
      </c>
      <c r="J603" s="35">
        <f t="shared" si="203"/>
        <v>149</v>
      </c>
      <c r="K603" s="35">
        <f t="shared" si="204"/>
        <v>149</v>
      </c>
      <c r="L603" s="35">
        <f t="shared" si="205"/>
        <v>201</v>
      </c>
      <c r="M603" s="35">
        <f t="shared" si="206"/>
        <v>201</v>
      </c>
      <c r="N603" s="36">
        <f t="shared" si="207"/>
        <v>201</v>
      </c>
      <c r="P603" s="48">
        <f>IF(INDEX('Sample Input'!$C$6:$P$6,MATCH(C603,'Sample Input'!$C$9:$P$9,1))&gt;='Sample Input'!$O$9,FORECAST(C603,INDEX('Sample Input'!$C$6:$P$6,MATCH(C603,'Sample Input'!$C$9:$P$9,1)-1):INDEX('Sample Input'!$C$6:$P$6,MATCH(C603,'Sample Input'!$C$9:$P$9,1)),INDEX('Sample Input'!$C$9:$P$9,MATCH(C603,'Sample Input'!$C$9:$P$9,1)-1):INDEX('Sample Input'!$C$9:$P$9,MATCH(C603,'Sample Input'!$C$9:$P$9,1))),FORECAST(C603,INDEX('Sample Input'!$C$6:$P$6,MATCH(C603,'Sample Input'!$C$9:$P$9,1)):INDEX('Sample Input'!$C$6:$P$6,MATCH(C603,'Sample Input'!$C$9:$P$9,1)+1),INDEX('Sample Input'!$C$9:$P$9,MATCH(C603,'Sample Input'!$C$9:$P$9,1)):INDEX('Sample Input'!$C$9:$P$9,MATCH(C603,'Sample Input'!$C$9:$P$9,1)+1)))</f>
        <v>80.959804616335489</v>
      </c>
      <c r="Q603" s="49">
        <f>IF(INDEX('Sample Input'!$C$9:$P$9,MATCH(C603,'Sample Input'!$C$9:$P$9,1))&gt;=20,FORECAST(C603,INDEX('Sample Input'!$C$7:$P$7,MATCH(C603,'Sample Input'!$C$9:$P$9,1)-1):INDEX('Sample Input'!$C$7:$P$7,MATCH(C603,'Sample Input'!$C$9:$P$9,1)),INDEX('Sample Input'!$C$9:$P$9,MATCH(C603,'Sample Input'!$C$9:$P$9,1)-1):INDEX('Sample Input'!$C$9:$P$9,MATCH(C603,'Sample Input'!$C$9:$P$9,1))),FORECAST(C603,INDEX('Sample Input'!$C$7:$P$7,MATCH(C603,'Sample Input'!$C$9:$P$9,1)):INDEX('Sample Input'!$C$7:$P$7,MATCH(C603,'Sample Input'!$C$9:$P$9,1)+1),INDEX('Sample Input'!$C$9:$P$9,MATCH(C603,'Sample Input'!$C$9:$P$9,1)):INDEX('Sample Input'!$C$9:$P$9,MATCH(C603,'Sample Input'!$C$9:$P$9,1)+1)))</f>
        <v>0</v>
      </c>
      <c r="R603" s="50">
        <f>IF(INDEX('Sample Input'!$C$9:$P$9,MATCH(C603,'Sample Input'!$C$9:$P$9,1))&gt;=20,FORECAST(C603,INDEX('Sample Input'!$C$8:$P$8,MATCH(C603,'Sample Input'!$C$9:$P$9,1)-1):INDEX('Sample Input'!$C$8:$P$8,MATCH(C603,'Sample Input'!$C$9:$P$9,1)),INDEX('Sample Input'!$C$9:$P$9,MATCH(C603,'Sample Input'!$C$9:$P$9,1)-1):INDEX('Sample Input'!$C$9:$P$9,MATCH(C603,'Sample Input'!$C$9:$P$9,1))),FORECAST(C603,INDEX('Sample Input'!$C$8:$P$8,MATCH(C603,'Sample Input'!$C$9:$P$9,1)):INDEX('Sample Input'!$C$8:$P$8,MATCH(C603,'Sample Input'!$C$9:$P$9,1)+1),INDEX('Sample Input'!$C$9:$P$9,MATCH(C603,'Sample Input'!$C$9:$P$9,1)):INDEX('Sample Input'!$C$9:$P$9,MATCH(C603,'Sample Input'!$C$9:$P$9,1)+1)))</f>
        <v>0</v>
      </c>
      <c r="T603" s="32">
        <f t="shared" si="208"/>
        <v>80.959804616335489</v>
      </c>
      <c r="U603" s="33">
        <f t="shared" si="209"/>
        <v>0</v>
      </c>
      <c r="V603" s="33">
        <f t="shared" si="210"/>
        <v>0</v>
      </c>
      <c r="W603" s="34">
        <f t="shared" si="211"/>
        <v>0.55505962890625005</v>
      </c>
      <c r="X603" s="34">
        <f t="shared" si="212"/>
        <v>0.583984375</v>
      </c>
      <c r="Y603" s="34">
        <f t="shared" si="213"/>
        <v>0.6358713867187501</v>
      </c>
      <c r="Z603" s="35">
        <f t="shared" si="214"/>
        <v>149</v>
      </c>
      <c r="AA603" s="35">
        <f t="shared" si="215"/>
        <v>149</v>
      </c>
      <c r="AB603" s="35">
        <f t="shared" si="216"/>
        <v>149</v>
      </c>
      <c r="AC603" s="35">
        <f t="shared" si="217"/>
        <v>201</v>
      </c>
      <c r="AD603" s="35">
        <f t="shared" si="218"/>
        <v>201</v>
      </c>
      <c r="AE603" s="36">
        <f t="shared" si="219"/>
        <v>201</v>
      </c>
    </row>
    <row r="604" spans="1:31" x14ac:dyDescent="0.25">
      <c r="A604" s="56">
        <v>599</v>
      </c>
      <c r="C604" s="32">
        <f t="shared" si="198"/>
        <v>81.013821231752004</v>
      </c>
      <c r="D604" s="33">
        <f>IF(INDEX('Sample Input'!$C$9:$P$9,MATCH(C604,'Sample Input'!$C$9:$P$9,1))&gt;=20,FORECAST(C604,INDEX('Sample Input'!$C$10:$P$10,MATCH(C604,'Sample Input'!$C$9:$P$9,1)-1):INDEX('Sample Input'!$C$10:$P$10,MATCH(C604,'Sample Input'!$C$9:$P$9,1)),INDEX('Sample Input'!$C$9:$P$9,MATCH(C604,'Sample Input'!$C$9:$P$9,1)-1):INDEX('Sample Input'!$C$9:$P$9,MATCH(C604,'Sample Input'!$C$9:$P$9,1))),FORECAST(C604,INDEX('Sample Input'!$C$10:$P$10,MATCH(C604,'Sample Input'!$C$9:$P$9,1)):INDEX('Sample Input'!$C$10:$P$10,MATCH(C604,'Sample Input'!$C$9:$P$9,1)+1),INDEX('Sample Input'!$C$9:$P$9,MATCH(C604,'Sample Input'!$C$9:$P$9,1)):INDEX('Sample Input'!$C$9:$P$9,MATCH(C604,'Sample Input'!$C$9:$P$9,1)+1)))</f>
        <v>0</v>
      </c>
      <c r="E604" s="33">
        <f>IF(INDEX('Sample Input'!$C$9:$P$9,MATCH(C604,'Sample Input'!$C$9:$P$9,1))&gt;=20,FORECAST(C604,INDEX('Sample Input'!$C$11:$P$11,MATCH(C604,'Sample Input'!$C$9:$P$9,1)-1):INDEX('Sample Input'!$C$11:$P$11,MATCH(C604,'Sample Input'!$C$9:$P$9,1)),INDEX('Sample Input'!$C$9:$P$9,MATCH(C604,'Sample Input'!$C$9:$P$9,1)-1):INDEX('Sample Input'!$C$9:$P$9,MATCH(C604,'Sample Input'!$C$9:$P$9,1))),FORECAST(C604,INDEX('Sample Input'!$C$11:$P$11,MATCH(C604,'Sample Input'!$C$9:$P$9,1)):INDEX('Sample Input'!$C$11:$P$11,MATCH(C604,'Sample Input'!$C$9:$P$9,1)+1),INDEX('Sample Input'!$C$9:$P$9,MATCH(C604,'Sample Input'!$C$9:$P$9,1)):INDEX('Sample Input'!$C$9:$P$9,MATCH(C604,'Sample Input'!$C$9:$P$9,1)+1)))</f>
        <v>0</v>
      </c>
      <c r="F604" s="34">
        <f t="shared" si="199"/>
        <v>0.55598782226562515</v>
      </c>
      <c r="G604" s="34">
        <f t="shared" si="200"/>
        <v>0.58496093750000011</v>
      </c>
      <c r="H604" s="34">
        <f t="shared" si="201"/>
        <v>0.63693471679687519</v>
      </c>
      <c r="I604" s="35">
        <f t="shared" si="202"/>
        <v>149</v>
      </c>
      <c r="J604" s="35">
        <f t="shared" si="203"/>
        <v>149</v>
      </c>
      <c r="K604" s="35">
        <f t="shared" si="204"/>
        <v>149</v>
      </c>
      <c r="L604" s="35">
        <f t="shared" si="205"/>
        <v>201</v>
      </c>
      <c r="M604" s="35">
        <f t="shared" si="206"/>
        <v>201</v>
      </c>
      <c r="N604" s="36">
        <f t="shared" si="207"/>
        <v>201</v>
      </c>
      <c r="P604" s="48">
        <f>IF(INDEX('Sample Input'!$C$6:$P$6,MATCH(C604,'Sample Input'!$C$9:$P$9,1))&gt;='Sample Input'!$O$9,FORECAST(C604,INDEX('Sample Input'!$C$6:$P$6,MATCH(C604,'Sample Input'!$C$9:$P$9,1)-1):INDEX('Sample Input'!$C$6:$P$6,MATCH(C604,'Sample Input'!$C$9:$P$9,1)),INDEX('Sample Input'!$C$9:$P$9,MATCH(C604,'Sample Input'!$C$9:$P$9,1)-1):INDEX('Sample Input'!$C$9:$P$9,MATCH(C604,'Sample Input'!$C$9:$P$9,1))),FORECAST(C604,INDEX('Sample Input'!$C$6:$P$6,MATCH(C604,'Sample Input'!$C$9:$P$9,1)):INDEX('Sample Input'!$C$6:$P$6,MATCH(C604,'Sample Input'!$C$9:$P$9,1)+1),INDEX('Sample Input'!$C$9:$P$9,MATCH(C604,'Sample Input'!$C$9:$P$9,1)):INDEX('Sample Input'!$C$9:$P$9,MATCH(C604,'Sample Input'!$C$9:$P$9,1)+1)))</f>
        <v>81.013821231752004</v>
      </c>
      <c r="Q604" s="49">
        <f>IF(INDEX('Sample Input'!$C$9:$P$9,MATCH(C604,'Sample Input'!$C$9:$P$9,1))&gt;=20,FORECAST(C604,INDEX('Sample Input'!$C$7:$P$7,MATCH(C604,'Sample Input'!$C$9:$P$9,1)-1):INDEX('Sample Input'!$C$7:$P$7,MATCH(C604,'Sample Input'!$C$9:$P$9,1)),INDEX('Sample Input'!$C$9:$P$9,MATCH(C604,'Sample Input'!$C$9:$P$9,1)-1):INDEX('Sample Input'!$C$9:$P$9,MATCH(C604,'Sample Input'!$C$9:$P$9,1))),FORECAST(C604,INDEX('Sample Input'!$C$7:$P$7,MATCH(C604,'Sample Input'!$C$9:$P$9,1)):INDEX('Sample Input'!$C$7:$P$7,MATCH(C604,'Sample Input'!$C$9:$P$9,1)+1),INDEX('Sample Input'!$C$9:$P$9,MATCH(C604,'Sample Input'!$C$9:$P$9,1)):INDEX('Sample Input'!$C$9:$P$9,MATCH(C604,'Sample Input'!$C$9:$P$9,1)+1)))</f>
        <v>0</v>
      </c>
      <c r="R604" s="50">
        <f>IF(INDEX('Sample Input'!$C$9:$P$9,MATCH(C604,'Sample Input'!$C$9:$P$9,1))&gt;=20,FORECAST(C604,INDEX('Sample Input'!$C$8:$P$8,MATCH(C604,'Sample Input'!$C$9:$P$9,1)-1):INDEX('Sample Input'!$C$8:$P$8,MATCH(C604,'Sample Input'!$C$9:$P$9,1)),INDEX('Sample Input'!$C$9:$P$9,MATCH(C604,'Sample Input'!$C$9:$P$9,1)-1):INDEX('Sample Input'!$C$9:$P$9,MATCH(C604,'Sample Input'!$C$9:$P$9,1))),FORECAST(C604,INDEX('Sample Input'!$C$8:$P$8,MATCH(C604,'Sample Input'!$C$9:$P$9,1)):INDEX('Sample Input'!$C$8:$P$8,MATCH(C604,'Sample Input'!$C$9:$P$9,1)+1),INDEX('Sample Input'!$C$9:$P$9,MATCH(C604,'Sample Input'!$C$9:$P$9,1)):INDEX('Sample Input'!$C$9:$P$9,MATCH(C604,'Sample Input'!$C$9:$P$9,1)+1)))</f>
        <v>0</v>
      </c>
      <c r="T604" s="32">
        <f t="shared" si="208"/>
        <v>81.013821231752004</v>
      </c>
      <c r="U604" s="33">
        <f t="shared" si="209"/>
        <v>0</v>
      </c>
      <c r="V604" s="33">
        <f t="shared" si="210"/>
        <v>0</v>
      </c>
      <c r="W604" s="34">
        <f t="shared" si="211"/>
        <v>0.55598782226562515</v>
      </c>
      <c r="X604" s="34">
        <f t="shared" si="212"/>
        <v>0.58496093750000011</v>
      </c>
      <c r="Y604" s="34">
        <f t="shared" si="213"/>
        <v>0.63693471679687519</v>
      </c>
      <c r="Z604" s="35">
        <f t="shared" si="214"/>
        <v>149</v>
      </c>
      <c r="AA604" s="35">
        <f t="shared" si="215"/>
        <v>149</v>
      </c>
      <c r="AB604" s="35">
        <f t="shared" si="216"/>
        <v>149</v>
      </c>
      <c r="AC604" s="35">
        <f t="shared" si="217"/>
        <v>201</v>
      </c>
      <c r="AD604" s="35">
        <f t="shared" si="218"/>
        <v>201</v>
      </c>
      <c r="AE604" s="36">
        <f t="shared" si="219"/>
        <v>201</v>
      </c>
    </row>
    <row r="605" spans="1:31" x14ac:dyDescent="0.25">
      <c r="A605" s="56">
        <v>600</v>
      </c>
      <c r="C605" s="32">
        <f t="shared" si="198"/>
        <v>81.067777761914584</v>
      </c>
      <c r="D605" s="33">
        <f>IF(INDEX('Sample Input'!$C$9:$P$9,MATCH(C605,'Sample Input'!$C$9:$P$9,1))&gt;=20,FORECAST(C605,INDEX('Sample Input'!$C$10:$P$10,MATCH(C605,'Sample Input'!$C$9:$P$9,1)-1):INDEX('Sample Input'!$C$10:$P$10,MATCH(C605,'Sample Input'!$C$9:$P$9,1)),INDEX('Sample Input'!$C$9:$P$9,MATCH(C605,'Sample Input'!$C$9:$P$9,1)-1):INDEX('Sample Input'!$C$9:$P$9,MATCH(C605,'Sample Input'!$C$9:$P$9,1))),FORECAST(C605,INDEX('Sample Input'!$C$10:$P$10,MATCH(C605,'Sample Input'!$C$9:$P$9,1)):INDEX('Sample Input'!$C$10:$P$10,MATCH(C605,'Sample Input'!$C$9:$P$9,1)+1),INDEX('Sample Input'!$C$9:$P$9,MATCH(C605,'Sample Input'!$C$9:$P$9,1)):INDEX('Sample Input'!$C$9:$P$9,MATCH(C605,'Sample Input'!$C$9:$P$9,1)+1)))</f>
        <v>0</v>
      </c>
      <c r="E605" s="33">
        <f>IF(INDEX('Sample Input'!$C$9:$P$9,MATCH(C605,'Sample Input'!$C$9:$P$9,1))&gt;=20,FORECAST(C605,INDEX('Sample Input'!$C$11:$P$11,MATCH(C605,'Sample Input'!$C$9:$P$9,1)-1):INDEX('Sample Input'!$C$11:$P$11,MATCH(C605,'Sample Input'!$C$9:$P$9,1)),INDEX('Sample Input'!$C$9:$P$9,MATCH(C605,'Sample Input'!$C$9:$P$9,1)-1):INDEX('Sample Input'!$C$9:$P$9,MATCH(C605,'Sample Input'!$C$9:$P$9,1))),FORECAST(C605,INDEX('Sample Input'!$C$11:$P$11,MATCH(C605,'Sample Input'!$C$9:$P$9,1)):INDEX('Sample Input'!$C$11:$P$11,MATCH(C605,'Sample Input'!$C$9:$P$9,1)+1),INDEX('Sample Input'!$C$9:$P$9,MATCH(C605,'Sample Input'!$C$9:$P$9,1)):INDEX('Sample Input'!$C$9:$P$9,MATCH(C605,'Sample Input'!$C$9:$P$9,1)+1)))</f>
        <v>0</v>
      </c>
      <c r="F605" s="34">
        <f t="shared" si="199"/>
        <v>0.55691601562500015</v>
      </c>
      <c r="G605" s="34">
        <f t="shared" si="200"/>
        <v>0.58593750000000011</v>
      </c>
      <c r="H605" s="34">
        <f t="shared" si="201"/>
        <v>0.63799804687500017</v>
      </c>
      <c r="I605" s="35">
        <f t="shared" si="202"/>
        <v>149</v>
      </c>
      <c r="J605" s="35">
        <f t="shared" si="203"/>
        <v>149</v>
      </c>
      <c r="K605" s="35">
        <f t="shared" si="204"/>
        <v>149</v>
      </c>
      <c r="L605" s="35">
        <f t="shared" si="205"/>
        <v>201</v>
      </c>
      <c r="M605" s="35">
        <f t="shared" si="206"/>
        <v>201</v>
      </c>
      <c r="N605" s="36">
        <f t="shared" si="207"/>
        <v>201</v>
      </c>
      <c r="P605" s="48">
        <f>IF(INDEX('Sample Input'!$C$6:$P$6,MATCH(C605,'Sample Input'!$C$9:$P$9,1))&gt;='Sample Input'!$O$9,FORECAST(C605,INDEX('Sample Input'!$C$6:$P$6,MATCH(C605,'Sample Input'!$C$9:$P$9,1)-1):INDEX('Sample Input'!$C$6:$P$6,MATCH(C605,'Sample Input'!$C$9:$P$9,1)),INDEX('Sample Input'!$C$9:$P$9,MATCH(C605,'Sample Input'!$C$9:$P$9,1)-1):INDEX('Sample Input'!$C$9:$P$9,MATCH(C605,'Sample Input'!$C$9:$P$9,1))),FORECAST(C605,INDEX('Sample Input'!$C$6:$P$6,MATCH(C605,'Sample Input'!$C$9:$P$9,1)):INDEX('Sample Input'!$C$6:$P$6,MATCH(C605,'Sample Input'!$C$9:$P$9,1)+1),INDEX('Sample Input'!$C$9:$P$9,MATCH(C605,'Sample Input'!$C$9:$P$9,1)):INDEX('Sample Input'!$C$9:$P$9,MATCH(C605,'Sample Input'!$C$9:$P$9,1)+1)))</f>
        <v>81.067777761914584</v>
      </c>
      <c r="Q605" s="49">
        <f>IF(INDEX('Sample Input'!$C$9:$P$9,MATCH(C605,'Sample Input'!$C$9:$P$9,1))&gt;=20,FORECAST(C605,INDEX('Sample Input'!$C$7:$P$7,MATCH(C605,'Sample Input'!$C$9:$P$9,1)-1):INDEX('Sample Input'!$C$7:$P$7,MATCH(C605,'Sample Input'!$C$9:$P$9,1)),INDEX('Sample Input'!$C$9:$P$9,MATCH(C605,'Sample Input'!$C$9:$P$9,1)-1):INDEX('Sample Input'!$C$9:$P$9,MATCH(C605,'Sample Input'!$C$9:$P$9,1))),FORECAST(C605,INDEX('Sample Input'!$C$7:$P$7,MATCH(C605,'Sample Input'!$C$9:$P$9,1)):INDEX('Sample Input'!$C$7:$P$7,MATCH(C605,'Sample Input'!$C$9:$P$9,1)+1),INDEX('Sample Input'!$C$9:$P$9,MATCH(C605,'Sample Input'!$C$9:$P$9,1)):INDEX('Sample Input'!$C$9:$P$9,MATCH(C605,'Sample Input'!$C$9:$P$9,1)+1)))</f>
        <v>0</v>
      </c>
      <c r="R605" s="50">
        <f>IF(INDEX('Sample Input'!$C$9:$P$9,MATCH(C605,'Sample Input'!$C$9:$P$9,1))&gt;=20,FORECAST(C605,INDEX('Sample Input'!$C$8:$P$8,MATCH(C605,'Sample Input'!$C$9:$P$9,1)-1):INDEX('Sample Input'!$C$8:$P$8,MATCH(C605,'Sample Input'!$C$9:$P$9,1)),INDEX('Sample Input'!$C$9:$P$9,MATCH(C605,'Sample Input'!$C$9:$P$9,1)-1):INDEX('Sample Input'!$C$9:$P$9,MATCH(C605,'Sample Input'!$C$9:$P$9,1))),FORECAST(C605,INDEX('Sample Input'!$C$8:$P$8,MATCH(C605,'Sample Input'!$C$9:$P$9,1)):INDEX('Sample Input'!$C$8:$P$8,MATCH(C605,'Sample Input'!$C$9:$P$9,1)+1),INDEX('Sample Input'!$C$9:$P$9,MATCH(C605,'Sample Input'!$C$9:$P$9,1)):INDEX('Sample Input'!$C$9:$P$9,MATCH(C605,'Sample Input'!$C$9:$P$9,1)+1)))</f>
        <v>0</v>
      </c>
      <c r="T605" s="32">
        <f t="shared" si="208"/>
        <v>81.067777761914584</v>
      </c>
      <c r="U605" s="33">
        <f t="shared" si="209"/>
        <v>0</v>
      </c>
      <c r="V605" s="33">
        <f t="shared" si="210"/>
        <v>0</v>
      </c>
      <c r="W605" s="34">
        <f t="shared" si="211"/>
        <v>0.55691601562500015</v>
      </c>
      <c r="X605" s="34">
        <f t="shared" si="212"/>
        <v>0.58593750000000011</v>
      </c>
      <c r="Y605" s="34">
        <f t="shared" si="213"/>
        <v>0.63799804687500017</v>
      </c>
      <c r="Z605" s="35">
        <f t="shared" si="214"/>
        <v>149</v>
      </c>
      <c r="AA605" s="35">
        <f t="shared" si="215"/>
        <v>149</v>
      </c>
      <c r="AB605" s="35">
        <f t="shared" si="216"/>
        <v>149</v>
      </c>
      <c r="AC605" s="35">
        <f t="shared" si="217"/>
        <v>201</v>
      </c>
      <c r="AD605" s="35">
        <f t="shared" si="218"/>
        <v>201</v>
      </c>
      <c r="AE605" s="36">
        <f t="shared" si="219"/>
        <v>201</v>
      </c>
    </row>
    <row r="606" spans="1:31" x14ac:dyDescent="0.25">
      <c r="A606" s="56">
        <v>601</v>
      </c>
      <c r="C606" s="32">
        <f t="shared" si="198"/>
        <v>81.121674373634178</v>
      </c>
      <c r="D606" s="33">
        <f>IF(INDEX('Sample Input'!$C$9:$P$9,MATCH(C606,'Sample Input'!$C$9:$P$9,1))&gt;=20,FORECAST(C606,INDEX('Sample Input'!$C$10:$P$10,MATCH(C606,'Sample Input'!$C$9:$P$9,1)-1):INDEX('Sample Input'!$C$10:$P$10,MATCH(C606,'Sample Input'!$C$9:$P$9,1)),INDEX('Sample Input'!$C$9:$P$9,MATCH(C606,'Sample Input'!$C$9:$P$9,1)-1):INDEX('Sample Input'!$C$9:$P$9,MATCH(C606,'Sample Input'!$C$9:$P$9,1))),FORECAST(C606,INDEX('Sample Input'!$C$10:$P$10,MATCH(C606,'Sample Input'!$C$9:$P$9,1)):INDEX('Sample Input'!$C$10:$P$10,MATCH(C606,'Sample Input'!$C$9:$P$9,1)+1),INDEX('Sample Input'!$C$9:$P$9,MATCH(C606,'Sample Input'!$C$9:$P$9,1)):INDEX('Sample Input'!$C$9:$P$9,MATCH(C606,'Sample Input'!$C$9:$P$9,1)+1)))</f>
        <v>0</v>
      </c>
      <c r="E606" s="33">
        <f>IF(INDEX('Sample Input'!$C$9:$P$9,MATCH(C606,'Sample Input'!$C$9:$P$9,1))&gt;=20,FORECAST(C606,INDEX('Sample Input'!$C$11:$P$11,MATCH(C606,'Sample Input'!$C$9:$P$9,1)-1):INDEX('Sample Input'!$C$11:$P$11,MATCH(C606,'Sample Input'!$C$9:$P$9,1)),INDEX('Sample Input'!$C$9:$P$9,MATCH(C606,'Sample Input'!$C$9:$P$9,1)-1):INDEX('Sample Input'!$C$9:$P$9,MATCH(C606,'Sample Input'!$C$9:$P$9,1))),FORECAST(C606,INDEX('Sample Input'!$C$11:$P$11,MATCH(C606,'Sample Input'!$C$9:$P$9,1)):INDEX('Sample Input'!$C$11:$P$11,MATCH(C606,'Sample Input'!$C$9:$P$9,1)+1),INDEX('Sample Input'!$C$9:$P$9,MATCH(C606,'Sample Input'!$C$9:$P$9,1)):INDEX('Sample Input'!$C$9:$P$9,MATCH(C606,'Sample Input'!$C$9:$P$9,1)+1)))</f>
        <v>0</v>
      </c>
      <c r="F606" s="34">
        <f t="shared" si="199"/>
        <v>0.55784420898437503</v>
      </c>
      <c r="G606" s="34">
        <f t="shared" si="200"/>
        <v>0.5869140625</v>
      </c>
      <c r="H606" s="34">
        <f t="shared" si="201"/>
        <v>0.63906137695312504</v>
      </c>
      <c r="I606" s="35">
        <f t="shared" si="202"/>
        <v>150</v>
      </c>
      <c r="J606" s="35">
        <f t="shared" si="203"/>
        <v>150</v>
      </c>
      <c r="K606" s="35">
        <f t="shared" si="204"/>
        <v>150</v>
      </c>
      <c r="L606" s="35">
        <f t="shared" si="205"/>
        <v>201</v>
      </c>
      <c r="M606" s="35">
        <f t="shared" si="206"/>
        <v>201</v>
      </c>
      <c r="N606" s="36">
        <f t="shared" si="207"/>
        <v>201</v>
      </c>
      <c r="P606" s="48">
        <f>IF(INDEX('Sample Input'!$C$6:$P$6,MATCH(C606,'Sample Input'!$C$9:$P$9,1))&gt;='Sample Input'!$O$9,FORECAST(C606,INDEX('Sample Input'!$C$6:$P$6,MATCH(C606,'Sample Input'!$C$9:$P$9,1)-1):INDEX('Sample Input'!$C$6:$P$6,MATCH(C606,'Sample Input'!$C$9:$P$9,1)),INDEX('Sample Input'!$C$9:$P$9,MATCH(C606,'Sample Input'!$C$9:$P$9,1)-1):INDEX('Sample Input'!$C$9:$P$9,MATCH(C606,'Sample Input'!$C$9:$P$9,1))),FORECAST(C606,INDEX('Sample Input'!$C$6:$P$6,MATCH(C606,'Sample Input'!$C$9:$P$9,1)):INDEX('Sample Input'!$C$6:$P$6,MATCH(C606,'Sample Input'!$C$9:$P$9,1)+1),INDEX('Sample Input'!$C$9:$P$9,MATCH(C606,'Sample Input'!$C$9:$P$9,1)):INDEX('Sample Input'!$C$9:$P$9,MATCH(C606,'Sample Input'!$C$9:$P$9,1)+1)))</f>
        <v>81.121674373634178</v>
      </c>
      <c r="Q606" s="49">
        <f>IF(INDEX('Sample Input'!$C$9:$P$9,MATCH(C606,'Sample Input'!$C$9:$P$9,1))&gt;=20,FORECAST(C606,INDEX('Sample Input'!$C$7:$P$7,MATCH(C606,'Sample Input'!$C$9:$P$9,1)-1):INDEX('Sample Input'!$C$7:$P$7,MATCH(C606,'Sample Input'!$C$9:$P$9,1)),INDEX('Sample Input'!$C$9:$P$9,MATCH(C606,'Sample Input'!$C$9:$P$9,1)-1):INDEX('Sample Input'!$C$9:$P$9,MATCH(C606,'Sample Input'!$C$9:$P$9,1))),FORECAST(C606,INDEX('Sample Input'!$C$7:$P$7,MATCH(C606,'Sample Input'!$C$9:$P$9,1)):INDEX('Sample Input'!$C$7:$P$7,MATCH(C606,'Sample Input'!$C$9:$P$9,1)+1),INDEX('Sample Input'!$C$9:$P$9,MATCH(C606,'Sample Input'!$C$9:$P$9,1)):INDEX('Sample Input'!$C$9:$P$9,MATCH(C606,'Sample Input'!$C$9:$P$9,1)+1)))</f>
        <v>0</v>
      </c>
      <c r="R606" s="50">
        <f>IF(INDEX('Sample Input'!$C$9:$P$9,MATCH(C606,'Sample Input'!$C$9:$P$9,1))&gt;=20,FORECAST(C606,INDEX('Sample Input'!$C$8:$P$8,MATCH(C606,'Sample Input'!$C$9:$P$9,1)-1):INDEX('Sample Input'!$C$8:$P$8,MATCH(C606,'Sample Input'!$C$9:$P$9,1)),INDEX('Sample Input'!$C$9:$P$9,MATCH(C606,'Sample Input'!$C$9:$P$9,1)-1):INDEX('Sample Input'!$C$9:$P$9,MATCH(C606,'Sample Input'!$C$9:$P$9,1))),FORECAST(C606,INDEX('Sample Input'!$C$8:$P$8,MATCH(C606,'Sample Input'!$C$9:$P$9,1)):INDEX('Sample Input'!$C$8:$P$8,MATCH(C606,'Sample Input'!$C$9:$P$9,1)+1),INDEX('Sample Input'!$C$9:$P$9,MATCH(C606,'Sample Input'!$C$9:$P$9,1)):INDEX('Sample Input'!$C$9:$P$9,MATCH(C606,'Sample Input'!$C$9:$P$9,1)+1)))</f>
        <v>0</v>
      </c>
      <c r="T606" s="32">
        <f t="shared" si="208"/>
        <v>81.121674373634178</v>
      </c>
      <c r="U606" s="33">
        <f t="shared" si="209"/>
        <v>0</v>
      </c>
      <c r="V606" s="33">
        <f t="shared" si="210"/>
        <v>0</v>
      </c>
      <c r="W606" s="34">
        <f t="shared" si="211"/>
        <v>0.55784420898437503</v>
      </c>
      <c r="X606" s="34">
        <f t="shared" si="212"/>
        <v>0.5869140625</v>
      </c>
      <c r="Y606" s="34">
        <f t="shared" si="213"/>
        <v>0.63906137695312504</v>
      </c>
      <c r="Z606" s="35">
        <f t="shared" si="214"/>
        <v>150</v>
      </c>
      <c r="AA606" s="35">
        <f t="shared" si="215"/>
        <v>150</v>
      </c>
      <c r="AB606" s="35">
        <f t="shared" si="216"/>
        <v>150</v>
      </c>
      <c r="AC606" s="35">
        <f t="shared" si="217"/>
        <v>201</v>
      </c>
      <c r="AD606" s="35">
        <f t="shared" si="218"/>
        <v>201</v>
      </c>
      <c r="AE606" s="36">
        <f t="shared" si="219"/>
        <v>201</v>
      </c>
    </row>
    <row r="607" spans="1:31" x14ac:dyDescent="0.25">
      <c r="A607" s="56">
        <v>602</v>
      </c>
      <c r="C607" s="32">
        <f t="shared" si="198"/>
        <v>81.175511232982018</v>
      </c>
      <c r="D607" s="33">
        <f>IF(INDEX('Sample Input'!$C$9:$P$9,MATCH(C607,'Sample Input'!$C$9:$P$9,1))&gt;=20,FORECAST(C607,INDEX('Sample Input'!$C$10:$P$10,MATCH(C607,'Sample Input'!$C$9:$P$9,1)-1):INDEX('Sample Input'!$C$10:$P$10,MATCH(C607,'Sample Input'!$C$9:$P$9,1)),INDEX('Sample Input'!$C$9:$P$9,MATCH(C607,'Sample Input'!$C$9:$P$9,1)-1):INDEX('Sample Input'!$C$9:$P$9,MATCH(C607,'Sample Input'!$C$9:$P$9,1))),FORECAST(C607,INDEX('Sample Input'!$C$10:$P$10,MATCH(C607,'Sample Input'!$C$9:$P$9,1)):INDEX('Sample Input'!$C$10:$P$10,MATCH(C607,'Sample Input'!$C$9:$P$9,1)+1),INDEX('Sample Input'!$C$9:$P$9,MATCH(C607,'Sample Input'!$C$9:$P$9,1)):INDEX('Sample Input'!$C$9:$P$9,MATCH(C607,'Sample Input'!$C$9:$P$9,1)+1)))</f>
        <v>0</v>
      </c>
      <c r="E607" s="33">
        <f>IF(INDEX('Sample Input'!$C$9:$P$9,MATCH(C607,'Sample Input'!$C$9:$P$9,1))&gt;=20,FORECAST(C607,INDEX('Sample Input'!$C$11:$P$11,MATCH(C607,'Sample Input'!$C$9:$P$9,1)-1):INDEX('Sample Input'!$C$11:$P$11,MATCH(C607,'Sample Input'!$C$9:$P$9,1)),INDEX('Sample Input'!$C$9:$P$9,MATCH(C607,'Sample Input'!$C$9:$P$9,1)-1):INDEX('Sample Input'!$C$9:$P$9,MATCH(C607,'Sample Input'!$C$9:$P$9,1))),FORECAST(C607,INDEX('Sample Input'!$C$11:$P$11,MATCH(C607,'Sample Input'!$C$9:$P$9,1)):INDEX('Sample Input'!$C$11:$P$11,MATCH(C607,'Sample Input'!$C$9:$P$9,1)+1),INDEX('Sample Input'!$C$9:$P$9,MATCH(C607,'Sample Input'!$C$9:$P$9,1)):INDEX('Sample Input'!$C$9:$P$9,MATCH(C607,'Sample Input'!$C$9:$P$9,1)+1)))</f>
        <v>0</v>
      </c>
      <c r="F607" s="34">
        <f t="shared" si="199"/>
        <v>0.55877240234374992</v>
      </c>
      <c r="G607" s="34">
        <f t="shared" si="200"/>
        <v>0.58789062499999989</v>
      </c>
      <c r="H607" s="34">
        <f t="shared" si="201"/>
        <v>0.64012470703124991</v>
      </c>
      <c r="I607" s="35">
        <f t="shared" si="202"/>
        <v>150</v>
      </c>
      <c r="J607" s="35">
        <f t="shared" si="203"/>
        <v>150</v>
      </c>
      <c r="K607" s="35">
        <f t="shared" si="204"/>
        <v>150</v>
      </c>
      <c r="L607" s="35">
        <f t="shared" si="205"/>
        <v>202</v>
      </c>
      <c r="M607" s="35">
        <f t="shared" si="206"/>
        <v>202</v>
      </c>
      <c r="N607" s="36">
        <f t="shared" si="207"/>
        <v>202</v>
      </c>
      <c r="P607" s="48">
        <f>IF(INDEX('Sample Input'!$C$6:$P$6,MATCH(C607,'Sample Input'!$C$9:$P$9,1))&gt;='Sample Input'!$O$9,FORECAST(C607,INDEX('Sample Input'!$C$6:$P$6,MATCH(C607,'Sample Input'!$C$9:$P$9,1)-1):INDEX('Sample Input'!$C$6:$P$6,MATCH(C607,'Sample Input'!$C$9:$P$9,1)),INDEX('Sample Input'!$C$9:$P$9,MATCH(C607,'Sample Input'!$C$9:$P$9,1)-1):INDEX('Sample Input'!$C$9:$P$9,MATCH(C607,'Sample Input'!$C$9:$P$9,1))),FORECAST(C607,INDEX('Sample Input'!$C$6:$P$6,MATCH(C607,'Sample Input'!$C$9:$P$9,1)):INDEX('Sample Input'!$C$6:$P$6,MATCH(C607,'Sample Input'!$C$9:$P$9,1)+1),INDEX('Sample Input'!$C$9:$P$9,MATCH(C607,'Sample Input'!$C$9:$P$9,1)):INDEX('Sample Input'!$C$9:$P$9,MATCH(C607,'Sample Input'!$C$9:$P$9,1)+1)))</f>
        <v>81.175511232982018</v>
      </c>
      <c r="Q607" s="49">
        <f>IF(INDEX('Sample Input'!$C$9:$P$9,MATCH(C607,'Sample Input'!$C$9:$P$9,1))&gt;=20,FORECAST(C607,INDEX('Sample Input'!$C$7:$P$7,MATCH(C607,'Sample Input'!$C$9:$P$9,1)-1):INDEX('Sample Input'!$C$7:$P$7,MATCH(C607,'Sample Input'!$C$9:$P$9,1)),INDEX('Sample Input'!$C$9:$P$9,MATCH(C607,'Sample Input'!$C$9:$P$9,1)-1):INDEX('Sample Input'!$C$9:$P$9,MATCH(C607,'Sample Input'!$C$9:$P$9,1))),FORECAST(C607,INDEX('Sample Input'!$C$7:$P$7,MATCH(C607,'Sample Input'!$C$9:$P$9,1)):INDEX('Sample Input'!$C$7:$P$7,MATCH(C607,'Sample Input'!$C$9:$P$9,1)+1),INDEX('Sample Input'!$C$9:$P$9,MATCH(C607,'Sample Input'!$C$9:$P$9,1)):INDEX('Sample Input'!$C$9:$P$9,MATCH(C607,'Sample Input'!$C$9:$P$9,1)+1)))</f>
        <v>0</v>
      </c>
      <c r="R607" s="50">
        <f>IF(INDEX('Sample Input'!$C$9:$P$9,MATCH(C607,'Sample Input'!$C$9:$P$9,1))&gt;=20,FORECAST(C607,INDEX('Sample Input'!$C$8:$P$8,MATCH(C607,'Sample Input'!$C$9:$P$9,1)-1):INDEX('Sample Input'!$C$8:$P$8,MATCH(C607,'Sample Input'!$C$9:$P$9,1)),INDEX('Sample Input'!$C$9:$P$9,MATCH(C607,'Sample Input'!$C$9:$P$9,1)-1):INDEX('Sample Input'!$C$9:$P$9,MATCH(C607,'Sample Input'!$C$9:$P$9,1))),FORECAST(C607,INDEX('Sample Input'!$C$8:$P$8,MATCH(C607,'Sample Input'!$C$9:$P$9,1)):INDEX('Sample Input'!$C$8:$P$8,MATCH(C607,'Sample Input'!$C$9:$P$9,1)+1),INDEX('Sample Input'!$C$9:$P$9,MATCH(C607,'Sample Input'!$C$9:$P$9,1)):INDEX('Sample Input'!$C$9:$P$9,MATCH(C607,'Sample Input'!$C$9:$P$9,1)+1)))</f>
        <v>0</v>
      </c>
      <c r="T607" s="32">
        <f t="shared" si="208"/>
        <v>81.175511232982018</v>
      </c>
      <c r="U607" s="33">
        <f t="shared" si="209"/>
        <v>0</v>
      </c>
      <c r="V607" s="33">
        <f t="shared" si="210"/>
        <v>0</v>
      </c>
      <c r="W607" s="34">
        <f t="shared" si="211"/>
        <v>0.55877240234374992</v>
      </c>
      <c r="X607" s="34">
        <f t="shared" si="212"/>
        <v>0.58789062499999989</v>
      </c>
      <c r="Y607" s="34">
        <f t="shared" si="213"/>
        <v>0.64012470703124991</v>
      </c>
      <c r="Z607" s="35">
        <f t="shared" si="214"/>
        <v>150</v>
      </c>
      <c r="AA607" s="35">
        <f t="shared" si="215"/>
        <v>150</v>
      </c>
      <c r="AB607" s="35">
        <f t="shared" si="216"/>
        <v>150</v>
      </c>
      <c r="AC607" s="35">
        <f t="shared" si="217"/>
        <v>202</v>
      </c>
      <c r="AD607" s="35">
        <f t="shared" si="218"/>
        <v>202</v>
      </c>
      <c r="AE607" s="36">
        <f t="shared" si="219"/>
        <v>202</v>
      </c>
    </row>
    <row r="608" spans="1:31" x14ac:dyDescent="0.25">
      <c r="A608" s="56">
        <v>603</v>
      </c>
      <c r="C608" s="32">
        <f t="shared" si="198"/>
        <v>81.229288505294051</v>
      </c>
      <c r="D608" s="33">
        <f>IF(INDEX('Sample Input'!$C$9:$P$9,MATCH(C608,'Sample Input'!$C$9:$P$9,1))&gt;=20,FORECAST(C608,INDEX('Sample Input'!$C$10:$P$10,MATCH(C608,'Sample Input'!$C$9:$P$9,1)-1):INDEX('Sample Input'!$C$10:$P$10,MATCH(C608,'Sample Input'!$C$9:$P$9,1)),INDEX('Sample Input'!$C$9:$P$9,MATCH(C608,'Sample Input'!$C$9:$P$9,1)-1):INDEX('Sample Input'!$C$9:$P$9,MATCH(C608,'Sample Input'!$C$9:$P$9,1))),FORECAST(C608,INDEX('Sample Input'!$C$10:$P$10,MATCH(C608,'Sample Input'!$C$9:$P$9,1)):INDEX('Sample Input'!$C$10:$P$10,MATCH(C608,'Sample Input'!$C$9:$P$9,1)+1),INDEX('Sample Input'!$C$9:$P$9,MATCH(C608,'Sample Input'!$C$9:$P$9,1)):INDEX('Sample Input'!$C$9:$P$9,MATCH(C608,'Sample Input'!$C$9:$P$9,1)+1)))</f>
        <v>0</v>
      </c>
      <c r="E608" s="33">
        <f>IF(INDEX('Sample Input'!$C$9:$P$9,MATCH(C608,'Sample Input'!$C$9:$P$9,1))&gt;=20,FORECAST(C608,INDEX('Sample Input'!$C$11:$P$11,MATCH(C608,'Sample Input'!$C$9:$P$9,1)-1):INDEX('Sample Input'!$C$11:$P$11,MATCH(C608,'Sample Input'!$C$9:$P$9,1)),INDEX('Sample Input'!$C$9:$P$9,MATCH(C608,'Sample Input'!$C$9:$P$9,1)-1):INDEX('Sample Input'!$C$9:$P$9,MATCH(C608,'Sample Input'!$C$9:$P$9,1))),FORECAST(C608,INDEX('Sample Input'!$C$11:$P$11,MATCH(C608,'Sample Input'!$C$9:$P$9,1)):INDEX('Sample Input'!$C$11:$P$11,MATCH(C608,'Sample Input'!$C$9:$P$9,1)+1),INDEX('Sample Input'!$C$9:$P$9,MATCH(C608,'Sample Input'!$C$9:$P$9,1)):INDEX('Sample Input'!$C$9:$P$9,MATCH(C608,'Sample Input'!$C$9:$P$9,1)+1)))</f>
        <v>0</v>
      </c>
      <c r="F608" s="34">
        <f t="shared" si="199"/>
        <v>0.55970059570312503</v>
      </c>
      <c r="G608" s="34">
        <f t="shared" si="200"/>
        <v>0.5888671875</v>
      </c>
      <c r="H608" s="34">
        <f t="shared" si="201"/>
        <v>0.64118803710937511</v>
      </c>
      <c r="I608" s="35">
        <f t="shared" si="202"/>
        <v>150</v>
      </c>
      <c r="J608" s="35">
        <f t="shared" si="203"/>
        <v>150</v>
      </c>
      <c r="K608" s="35">
        <f t="shared" si="204"/>
        <v>150</v>
      </c>
      <c r="L608" s="35">
        <f t="shared" si="205"/>
        <v>202</v>
      </c>
      <c r="M608" s="35">
        <f t="shared" si="206"/>
        <v>202</v>
      </c>
      <c r="N608" s="36">
        <f t="shared" si="207"/>
        <v>202</v>
      </c>
      <c r="P608" s="48">
        <f>IF(INDEX('Sample Input'!$C$6:$P$6,MATCH(C608,'Sample Input'!$C$9:$P$9,1))&gt;='Sample Input'!$O$9,FORECAST(C608,INDEX('Sample Input'!$C$6:$P$6,MATCH(C608,'Sample Input'!$C$9:$P$9,1)-1):INDEX('Sample Input'!$C$6:$P$6,MATCH(C608,'Sample Input'!$C$9:$P$9,1)),INDEX('Sample Input'!$C$9:$P$9,MATCH(C608,'Sample Input'!$C$9:$P$9,1)-1):INDEX('Sample Input'!$C$9:$P$9,MATCH(C608,'Sample Input'!$C$9:$P$9,1))),FORECAST(C608,INDEX('Sample Input'!$C$6:$P$6,MATCH(C608,'Sample Input'!$C$9:$P$9,1)):INDEX('Sample Input'!$C$6:$P$6,MATCH(C608,'Sample Input'!$C$9:$P$9,1)+1),INDEX('Sample Input'!$C$9:$P$9,MATCH(C608,'Sample Input'!$C$9:$P$9,1)):INDEX('Sample Input'!$C$9:$P$9,MATCH(C608,'Sample Input'!$C$9:$P$9,1)+1)))</f>
        <v>81.229288505294051</v>
      </c>
      <c r="Q608" s="49">
        <f>IF(INDEX('Sample Input'!$C$9:$P$9,MATCH(C608,'Sample Input'!$C$9:$P$9,1))&gt;=20,FORECAST(C608,INDEX('Sample Input'!$C$7:$P$7,MATCH(C608,'Sample Input'!$C$9:$P$9,1)-1):INDEX('Sample Input'!$C$7:$P$7,MATCH(C608,'Sample Input'!$C$9:$P$9,1)),INDEX('Sample Input'!$C$9:$P$9,MATCH(C608,'Sample Input'!$C$9:$P$9,1)-1):INDEX('Sample Input'!$C$9:$P$9,MATCH(C608,'Sample Input'!$C$9:$P$9,1))),FORECAST(C608,INDEX('Sample Input'!$C$7:$P$7,MATCH(C608,'Sample Input'!$C$9:$P$9,1)):INDEX('Sample Input'!$C$7:$P$7,MATCH(C608,'Sample Input'!$C$9:$P$9,1)+1),INDEX('Sample Input'!$C$9:$P$9,MATCH(C608,'Sample Input'!$C$9:$P$9,1)):INDEX('Sample Input'!$C$9:$P$9,MATCH(C608,'Sample Input'!$C$9:$P$9,1)+1)))</f>
        <v>0</v>
      </c>
      <c r="R608" s="50">
        <f>IF(INDEX('Sample Input'!$C$9:$P$9,MATCH(C608,'Sample Input'!$C$9:$P$9,1))&gt;=20,FORECAST(C608,INDEX('Sample Input'!$C$8:$P$8,MATCH(C608,'Sample Input'!$C$9:$P$9,1)-1):INDEX('Sample Input'!$C$8:$P$8,MATCH(C608,'Sample Input'!$C$9:$P$9,1)),INDEX('Sample Input'!$C$9:$P$9,MATCH(C608,'Sample Input'!$C$9:$P$9,1)-1):INDEX('Sample Input'!$C$9:$P$9,MATCH(C608,'Sample Input'!$C$9:$P$9,1))),FORECAST(C608,INDEX('Sample Input'!$C$8:$P$8,MATCH(C608,'Sample Input'!$C$9:$P$9,1)):INDEX('Sample Input'!$C$8:$P$8,MATCH(C608,'Sample Input'!$C$9:$P$9,1)+1),INDEX('Sample Input'!$C$9:$P$9,MATCH(C608,'Sample Input'!$C$9:$P$9,1)):INDEX('Sample Input'!$C$9:$P$9,MATCH(C608,'Sample Input'!$C$9:$P$9,1)+1)))</f>
        <v>0</v>
      </c>
      <c r="T608" s="32">
        <f t="shared" si="208"/>
        <v>81.229288505294051</v>
      </c>
      <c r="U608" s="33">
        <f t="shared" si="209"/>
        <v>0</v>
      </c>
      <c r="V608" s="33">
        <f t="shared" si="210"/>
        <v>0</v>
      </c>
      <c r="W608" s="34">
        <f t="shared" si="211"/>
        <v>0.55970059570312503</v>
      </c>
      <c r="X608" s="34">
        <f t="shared" si="212"/>
        <v>0.5888671875</v>
      </c>
      <c r="Y608" s="34">
        <f t="shared" si="213"/>
        <v>0.64118803710937511</v>
      </c>
      <c r="Z608" s="35">
        <f t="shared" si="214"/>
        <v>150</v>
      </c>
      <c r="AA608" s="35">
        <f t="shared" si="215"/>
        <v>150</v>
      </c>
      <c r="AB608" s="35">
        <f t="shared" si="216"/>
        <v>150</v>
      </c>
      <c r="AC608" s="35">
        <f t="shared" si="217"/>
        <v>202</v>
      </c>
      <c r="AD608" s="35">
        <f t="shared" si="218"/>
        <v>202</v>
      </c>
      <c r="AE608" s="36">
        <f t="shared" si="219"/>
        <v>202</v>
      </c>
    </row>
    <row r="609" spans="1:31" x14ac:dyDescent="0.25">
      <c r="A609" s="56">
        <v>604</v>
      </c>
      <c r="C609" s="32">
        <f t="shared" si="198"/>
        <v>81.283006355175488</v>
      </c>
      <c r="D609" s="33">
        <f>IF(INDEX('Sample Input'!$C$9:$P$9,MATCH(C609,'Sample Input'!$C$9:$P$9,1))&gt;=20,FORECAST(C609,INDEX('Sample Input'!$C$10:$P$10,MATCH(C609,'Sample Input'!$C$9:$P$9,1)-1):INDEX('Sample Input'!$C$10:$P$10,MATCH(C609,'Sample Input'!$C$9:$P$9,1)),INDEX('Sample Input'!$C$9:$P$9,MATCH(C609,'Sample Input'!$C$9:$P$9,1)-1):INDEX('Sample Input'!$C$9:$P$9,MATCH(C609,'Sample Input'!$C$9:$P$9,1))),FORECAST(C609,INDEX('Sample Input'!$C$10:$P$10,MATCH(C609,'Sample Input'!$C$9:$P$9,1)):INDEX('Sample Input'!$C$10:$P$10,MATCH(C609,'Sample Input'!$C$9:$P$9,1)+1),INDEX('Sample Input'!$C$9:$P$9,MATCH(C609,'Sample Input'!$C$9:$P$9,1)):INDEX('Sample Input'!$C$9:$P$9,MATCH(C609,'Sample Input'!$C$9:$P$9,1)+1)))</f>
        <v>0</v>
      </c>
      <c r="E609" s="33">
        <f>IF(INDEX('Sample Input'!$C$9:$P$9,MATCH(C609,'Sample Input'!$C$9:$P$9,1))&gt;=20,FORECAST(C609,INDEX('Sample Input'!$C$11:$P$11,MATCH(C609,'Sample Input'!$C$9:$P$9,1)-1):INDEX('Sample Input'!$C$11:$P$11,MATCH(C609,'Sample Input'!$C$9:$P$9,1)),INDEX('Sample Input'!$C$9:$P$9,MATCH(C609,'Sample Input'!$C$9:$P$9,1)-1):INDEX('Sample Input'!$C$9:$P$9,MATCH(C609,'Sample Input'!$C$9:$P$9,1))),FORECAST(C609,INDEX('Sample Input'!$C$11:$P$11,MATCH(C609,'Sample Input'!$C$9:$P$9,1)):INDEX('Sample Input'!$C$11:$P$11,MATCH(C609,'Sample Input'!$C$9:$P$9,1)+1),INDEX('Sample Input'!$C$9:$P$9,MATCH(C609,'Sample Input'!$C$9:$P$9,1)):INDEX('Sample Input'!$C$9:$P$9,MATCH(C609,'Sample Input'!$C$9:$P$9,1)+1)))</f>
        <v>0</v>
      </c>
      <c r="F609" s="34">
        <f t="shared" si="199"/>
        <v>0.56062878906249991</v>
      </c>
      <c r="G609" s="34">
        <f t="shared" si="200"/>
        <v>0.58984374999999989</v>
      </c>
      <c r="H609" s="34">
        <f t="shared" si="201"/>
        <v>0.64225136718749998</v>
      </c>
      <c r="I609" s="35">
        <f t="shared" si="202"/>
        <v>150</v>
      </c>
      <c r="J609" s="35">
        <f t="shared" si="203"/>
        <v>150</v>
      </c>
      <c r="K609" s="35">
        <f t="shared" si="204"/>
        <v>150</v>
      </c>
      <c r="L609" s="35">
        <f t="shared" si="205"/>
        <v>202</v>
      </c>
      <c r="M609" s="35">
        <f t="shared" si="206"/>
        <v>202</v>
      </c>
      <c r="N609" s="36">
        <f t="shared" si="207"/>
        <v>202</v>
      </c>
      <c r="P609" s="48">
        <f>IF(INDEX('Sample Input'!$C$6:$P$6,MATCH(C609,'Sample Input'!$C$9:$P$9,1))&gt;='Sample Input'!$O$9,FORECAST(C609,INDEX('Sample Input'!$C$6:$P$6,MATCH(C609,'Sample Input'!$C$9:$P$9,1)-1):INDEX('Sample Input'!$C$6:$P$6,MATCH(C609,'Sample Input'!$C$9:$P$9,1)),INDEX('Sample Input'!$C$9:$P$9,MATCH(C609,'Sample Input'!$C$9:$P$9,1)-1):INDEX('Sample Input'!$C$9:$P$9,MATCH(C609,'Sample Input'!$C$9:$P$9,1))),FORECAST(C609,INDEX('Sample Input'!$C$6:$P$6,MATCH(C609,'Sample Input'!$C$9:$P$9,1)):INDEX('Sample Input'!$C$6:$P$6,MATCH(C609,'Sample Input'!$C$9:$P$9,1)+1),INDEX('Sample Input'!$C$9:$P$9,MATCH(C609,'Sample Input'!$C$9:$P$9,1)):INDEX('Sample Input'!$C$9:$P$9,MATCH(C609,'Sample Input'!$C$9:$P$9,1)+1)))</f>
        <v>81.283006355175488</v>
      </c>
      <c r="Q609" s="49">
        <f>IF(INDEX('Sample Input'!$C$9:$P$9,MATCH(C609,'Sample Input'!$C$9:$P$9,1))&gt;=20,FORECAST(C609,INDEX('Sample Input'!$C$7:$P$7,MATCH(C609,'Sample Input'!$C$9:$P$9,1)-1):INDEX('Sample Input'!$C$7:$P$7,MATCH(C609,'Sample Input'!$C$9:$P$9,1)),INDEX('Sample Input'!$C$9:$P$9,MATCH(C609,'Sample Input'!$C$9:$P$9,1)-1):INDEX('Sample Input'!$C$9:$P$9,MATCH(C609,'Sample Input'!$C$9:$P$9,1))),FORECAST(C609,INDEX('Sample Input'!$C$7:$P$7,MATCH(C609,'Sample Input'!$C$9:$P$9,1)):INDEX('Sample Input'!$C$7:$P$7,MATCH(C609,'Sample Input'!$C$9:$P$9,1)+1),INDEX('Sample Input'!$C$9:$P$9,MATCH(C609,'Sample Input'!$C$9:$P$9,1)):INDEX('Sample Input'!$C$9:$P$9,MATCH(C609,'Sample Input'!$C$9:$P$9,1)+1)))</f>
        <v>0</v>
      </c>
      <c r="R609" s="50">
        <f>IF(INDEX('Sample Input'!$C$9:$P$9,MATCH(C609,'Sample Input'!$C$9:$P$9,1))&gt;=20,FORECAST(C609,INDEX('Sample Input'!$C$8:$P$8,MATCH(C609,'Sample Input'!$C$9:$P$9,1)-1):INDEX('Sample Input'!$C$8:$P$8,MATCH(C609,'Sample Input'!$C$9:$P$9,1)),INDEX('Sample Input'!$C$9:$P$9,MATCH(C609,'Sample Input'!$C$9:$P$9,1)-1):INDEX('Sample Input'!$C$9:$P$9,MATCH(C609,'Sample Input'!$C$9:$P$9,1))),FORECAST(C609,INDEX('Sample Input'!$C$8:$P$8,MATCH(C609,'Sample Input'!$C$9:$P$9,1)):INDEX('Sample Input'!$C$8:$P$8,MATCH(C609,'Sample Input'!$C$9:$P$9,1)+1),INDEX('Sample Input'!$C$9:$P$9,MATCH(C609,'Sample Input'!$C$9:$P$9,1)):INDEX('Sample Input'!$C$9:$P$9,MATCH(C609,'Sample Input'!$C$9:$P$9,1)+1)))</f>
        <v>0</v>
      </c>
      <c r="T609" s="32">
        <f t="shared" si="208"/>
        <v>81.283006355175488</v>
      </c>
      <c r="U609" s="33">
        <f t="shared" si="209"/>
        <v>0</v>
      </c>
      <c r="V609" s="33">
        <f t="shared" si="210"/>
        <v>0</v>
      </c>
      <c r="W609" s="34">
        <f t="shared" si="211"/>
        <v>0.56062878906249991</v>
      </c>
      <c r="X609" s="34">
        <f t="shared" si="212"/>
        <v>0.58984374999999989</v>
      </c>
      <c r="Y609" s="34">
        <f t="shared" si="213"/>
        <v>0.64225136718749998</v>
      </c>
      <c r="Z609" s="35">
        <f t="shared" si="214"/>
        <v>150</v>
      </c>
      <c r="AA609" s="35">
        <f t="shared" si="215"/>
        <v>150</v>
      </c>
      <c r="AB609" s="35">
        <f t="shared" si="216"/>
        <v>150</v>
      </c>
      <c r="AC609" s="35">
        <f t="shared" si="217"/>
        <v>202</v>
      </c>
      <c r="AD609" s="35">
        <f t="shared" si="218"/>
        <v>202</v>
      </c>
      <c r="AE609" s="36">
        <f t="shared" si="219"/>
        <v>202</v>
      </c>
    </row>
    <row r="610" spans="1:31" x14ac:dyDescent="0.25">
      <c r="A610" s="56">
        <v>605</v>
      </c>
      <c r="C610" s="32">
        <f t="shared" si="198"/>
        <v>81.336664946505223</v>
      </c>
      <c r="D610" s="33">
        <f>IF(INDEX('Sample Input'!$C$9:$P$9,MATCH(C610,'Sample Input'!$C$9:$P$9,1))&gt;=20,FORECAST(C610,INDEX('Sample Input'!$C$10:$P$10,MATCH(C610,'Sample Input'!$C$9:$P$9,1)-1):INDEX('Sample Input'!$C$10:$P$10,MATCH(C610,'Sample Input'!$C$9:$P$9,1)),INDEX('Sample Input'!$C$9:$P$9,MATCH(C610,'Sample Input'!$C$9:$P$9,1)-1):INDEX('Sample Input'!$C$9:$P$9,MATCH(C610,'Sample Input'!$C$9:$P$9,1))),FORECAST(C610,INDEX('Sample Input'!$C$10:$P$10,MATCH(C610,'Sample Input'!$C$9:$P$9,1)):INDEX('Sample Input'!$C$10:$P$10,MATCH(C610,'Sample Input'!$C$9:$P$9,1)+1),INDEX('Sample Input'!$C$9:$P$9,MATCH(C610,'Sample Input'!$C$9:$P$9,1)):INDEX('Sample Input'!$C$9:$P$9,MATCH(C610,'Sample Input'!$C$9:$P$9,1)+1)))</f>
        <v>0</v>
      </c>
      <c r="E610" s="33">
        <f>IF(INDEX('Sample Input'!$C$9:$P$9,MATCH(C610,'Sample Input'!$C$9:$P$9,1))&gt;=20,FORECAST(C610,INDEX('Sample Input'!$C$11:$P$11,MATCH(C610,'Sample Input'!$C$9:$P$9,1)-1):INDEX('Sample Input'!$C$11:$P$11,MATCH(C610,'Sample Input'!$C$9:$P$9,1)),INDEX('Sample Input'!$C$9:$P$9,MATCH(C610,'Sample Input'!$C$9:$P$9,1)-1):INDEX('Sample Input'!$C$9:$P$9,MATCH(C610,'Sample Input'!$C$9:$P$9,1))),FORECAST(C610,INDEX('Sample Input'!$C$11:$P$11,MATCH(C610,'Sample Input'!$C$9:$P$9,1)):INDEX('Sample Input'!$C$11:$P$11,MATCH(C610,'Sample Input'!$C$9:$P$9,1)+1),INDEX('Sample Input'!$C$9:$P$9,MATCH(C610,'Sample Input'!$C$9:$P$9,1)):INDEX('Sample Input'!$C$9:$P$9,MATCH(C610,'Sample Input'!$C$9:$P$9,1)+1)))</f>
        <v>0</v>
      </c>
      <c r="F610" s="34">
        <f t="shared" si="199"/>
        <v>0.56155698242187502</v>
      </c>
      <c r="G610" s="34">
        <f t="shared" si="200"/>
        <v>0.5908203125</v>
      </c>
      <c r="H610" s="34">
        <f t="shared" si="201"/>
        <v>0.64331469726562507</v>
      </c>
      <c r="I610" s="35">
        <f t="shared" si="202"/>
        <v>151</v>
      </c>
      <c r="J610" s="35">
        <f t="shared" si="203"/>
        <v>151</v>
      </c>
      <c r="K610" s="35">
        <f t="shared" si="204"/>
        <v>151</v>
      </c>
      <c r="L610" s="35">
        <f t="shared" si="205"/>
        <v>202</v>
      </c>
      <c r="M610" s="35">
        <f t="shared" si="206"/>
        <v>202</v>
      </c>
      <c r="N610" s="36">
        <f t="shared" si="207"/>
        <v>202</v>
      </c>
      <c r="P610" s="48">
        <f>IF(INDEX('Sample Input'!$C$6:$P$6,MATCH(C610,'Sample Input'!$C$9:$P$9,1))&gt;='Sample Input'!$O$9,FORECAST(C610,INDEX('Sample Input'!$C$6:$P$6,MATCH(C610,'Sample Input'!$C$9:$P$9,1)-1):INDEX('Sample Input'!$C$6:$P$6,MATCH(C610,'Sample Input'!$C$9:$P$9,1)),INDEX('Sample Input'!$C$9:$P$9,MATCH(C610,'Sample Input'!$C$9:$P$9,1)-1):INDEX('Sample Input'!$C$9:$P$9,MATCH(C610,'Sample Input'!$C$9:$P$9,1))),FORECAST(C610,INDEX('Sample Input'!$C$6:$P$6,MATCH(C610,'Sample Input'!$C$9:$P$9,1)):INDEX('Sample Input'!$C$6:$P$6,MATCH(C610,'Sample Input'!$C$9:$P$9,1)+1),INDEX('Sample Input'!$C$9:$P$9,MATCH(C610,'Sample Input'!$C$9:$P$9,1)):INDEX('Sample Input'!$C$9:$P$9,MATCH(C610,'Sample Input'!$C$9:$P$9,1)+1)))</f>
        <v>81.336664946505223</v>
      </c>
      <c r="Q610" s="49">
        <f>IF(INDEX('Sample Input'!$C$9:$P$9,MATCH(C610,'Sample Input'!$C$9:$P$9,1))&gt;=20,FORECAST(C610,INDEX('Sample Input'!$C$7:$P$7,MATCH(C610,'Sample Input'!$C$9:$P$9,1)-1):INDEX('Sample Input'!$C$7:$P$7,MATCH(C610,'Sample Input'!$C$9:$P$9,1)),INDEX('Sample Input'!$C$9:$P$9,MATCH(C610,'Sample Input'!$C$9:$P$9,1)-1):INDEX('Sample Input'!$C$9:$P$9,MATCH(C610,'Sample Input'!$C$9:$P$9,1))),FORECAST(C610,INDEX('Sample Input'!$C$7:$P$7,MATCH(C610,'Sample Input'!$C$9:$P$9,1)):INDEX('Sample Input'!$C$7:$P$7,MATCH(C610,'Sample Input'!$C$9:$P$9,1)+1),INDEX('Sample Input'!$C$9:$P$9,MATCH(C610,'Sample Input'!$C$9:$P$9,1)):INDEX('Sample Input'!$C$9:$P$9,MATCH(C610,'Sample Input'!$C$9:$P$9,1)+1)))</f>
        <v>0</v>
      </c>
      <c r="R610" s="50">
        <f>IF(INDEX('Sample Input'!$C$9:$P$9,MATCH(C610,'Sample Input'!$C$9:$P$9,1))&gt;=20,FORECAST(C610,INDEX('Sample Input'!$C$8:$P$8,MATCH(C610,'Sample Input'!$C$9:$P$9,1)-1):INDEX('Sample Input'!$C$8:$P$8,MATCH(C610,'Sample Input'!$C$9:$P$9,1)),INDEX('Sample Input'!$C$9:$P$9,MATCH(C610,'Sample Input'!$C$9:$P$9,1)-1):INDEX('Sample Input'!$C$9:$P$9,MATCH(C610,'Sample Input'!$C$9:$P$9,1))),FORECAST(C610,INDEX('Sample Input'!$C$8:$P$8,MATCH(C610,'Sample Input'!$C$9:$P$9,1)):INDEX('Sample Input'!$C$8:$P$8,MATCH(C610,'Sample Input'!$C$9:$P$9,1)+1),INDEX('Sample Input'!$C$9:$P$9,MATCH(C610,'Sample Input'!$C$9:$P$9,1)):INDEX('Sample Input'!$C$9:$P$9,MATCH(C610,'Sample Input'!$C$9:$P$9,1)+1)))</f>
        <v>0</v>
      </c>
      <c r="T610" s="32">
        <f t="shared" si="208"/>
        <v>81.336664946505223</v>
      </c>
      <c r="U610" s="33">
        <f t="shared" si="209"/>
        <v>0</v>
      </c>
      <c r="V610" s="33">
        <f t="shared" si="210"/>
        <v>0</v>
      </c>
      <c r="W610" s="34">
        <f t="shared" si="211"/>
        <v>0.56155698242187502</v>
      </c>
      <c r="X610" s="34">
        <f t="shared" si="212"/>
        <v>0.5908203125</v>
      </c>
      <c r="Y610" s="34">
        <f t="shared" si="213"/>
        <v>0.64331469726562507</v>
      </c>
      <c r="Z610" s="35">
        <f t="shared" si="214"/>
        <v>151</v>
      </c>
      <c r="AA610" s="35">
        <f t="shared" si="215"/>
        <v>151</v>
      </c>
      <c r="AB610" s="35">
        <f t="shared" si="216"/>
        <v>151</v>
      </c>
      <c r="AC610" s="35">
        <f t="shared" si="217"/>
        <v>202</v>
      </c>
      <c r="AD610" s="35">
        <f t="shared" si="218"/>
        <v>202</v>
      </c>
      <c r="AE610" s="36">
        <f t="shared" si="219"/>
        <v>202</v>
      </c>
    </row>
    <row r="611" spans="1:31" x14ac:dyDescent="0.25">
      <c r="A611" s="56">
        <v>606</v>
      </c>
      <c r="C611" s="32">
        <f t="shared" si="198"/>
        <v>81.390264442440156</v>
      </c>
      <c r="D611" s="33">
        <f>IF(INDEX('Sample Input'!$C$9:$P$9,MATCH(C611,'Sample Input'!$C$9:$P$9,1))&gt;=20,FORECAST(C611,INDEX('Sample Input'!$C$10:$P$10,MATCH(C611,'Sample Input'!$C$9:$P$9,1)-1):INDEX('Sample Input'!$C$10:$P$10,MATCH(C611,'Sample Input'!$C$9:$P$9,1)),INDEX('Sample Input'!$C$9:$P$9,MATCH(C611,'Sample Input'!$C$9:$P$9,1)-1):INDEX('Sample Input'!$C$9:$P$9,MATCH(C611,'Sample Input'!$C$9:$P$9,1))),FORECAST(C611,INDEX('Sample Input'!$C$10:$P$10,MATCH(C611,'Sample Input'!$C$9:$P$9,1)):INDEX('Sample Input'!$C$10:$P$10,MATCH(C611,'Sample Input'!$C$9:$P$9,1)+1),INDEX('Sample Input'!$C$9:$P$9,MATCH(C611,'Sample Input'!$C$9:$P$9,1)):INDEX('Sample Input'!$C$9:$P$9,MATCH(C611,'Sample Input'!$C$9:$P$9,1)+1)))</f>
        <v>0</v>
      </c>
      <c r="E611" s="33">
        <f>IF(INDEX('Sample Input'!$C$9:$P$9,MATCH(C611,'Sample Input'!$C$9:$P$9,1))&gt;=20,FORECAST(C611,INDEX('Sample Input'!$C$11:$P$11,MATCH(C611,'Sample Input'!$C$9:$P$9,1)-1):INDEX('Sample Input'!$C$11:$P$11,MATCH(C611,'Sample Input'!$C$9:$P$9,1)),INDEX('Sample Input'!$C$9:$P$9,MATCH(C611,'Sample Input'!$C$9:$P$9,1)-1):INDEX('Sample Input'!$C$9:$P$9,MATCH(C611,'Sample Input'!$C$9:$P$9,1))),FORECAST(C611,INDEX('Sample Input'!$C$11:$P$11,MATCH(C611,'Sample Input'!$C$9:$P$9,1)):INDEX('Sample Input'!$C$11:$P$11,MATCH(C611,'Sample Input'!$C$9:$P$9,1)+1),INDEX('Sample Input'!$C$9:$P$9,MATCH(C611,'Sample Input'!$C$9:$P$9,1)):INDEX('Sample Input'!$C$9:$P$9,MATCH(C611,'Sample Input'!$C$9:$P$9,1)+1)))</f>
        <v>0</v>
      </c>
      <c r="F611" s="34">
        <f t="shared" si="199"/>
        <v>0.5624851757812499</v>
      </c>
      <c r="G611" s="34">
        <f t="shared" si="200"/>
        <v>0.59179687499999989</v>
      </c>
      <c r="H611" s="34">
        <f t="shared" si="201"/>
        <v>0.64437802734374994</v>
      </c>
      <c r="I611" s="35">
        <f t="shared" si="202"/>
        <v>151</v>
      </c>
      <c r="J611" s="35">
        <f t="shared" si="203"/>
        <v>151</v>
      </c>
      <c r="K611" s="35">
        <f t="shared" si="204"/>
        <v>151</v>
      </c>
      <c r="L611" s="35">
        <f t="shared" si="205"/>
        <v>202</v>
      </c>
      <c r="M611" s="35">
        <f t="shared" si="206"/>
        <v>202</v>
      </c>
      <c r="N611" s="36">
        <f t="shared" si="207"/>
        <v>202</v>
      </c>
      <c r="P611" s="48">
        <f>IF(INDEX('Sample Input'!$C$6:$P$6,MATCH(C611,'Sample Input'!$C$9:$P$9,1))&gt;='Sample Input'!$O$9,FORECAST(C611,INDEX('Sample Input'!$C$6:$P$6,MATCH(C611,'Sample Input'!$C$9:$P$9,1)-1):INDEX('Sample Input'!$C$6:$P$6,MATCH(C611,'Sample Input'!$C$9:$P$9,1)),INDEX('Sample Input'!$C$9:$P$9,MATCH(C611,'Sample Input'!$C$9:$P$9,1)-1):INDEX('Sample Input'!$C$9:$P$9,MATCH(C611,'Sample Input'!$C$9:$P$9,1))),FORECAST(C611,INDEX('Sample Input'!$C$6:$P$6,MATCH(C611,'Sample Input'!$C$9:$P$9,1)):INDEX('Sample Input'!$C$6:$P$6,MATCH(C611,'Sample Input'!$C$9:$P$9,1)+1),INDEX('Sample Input'!$C$9:$P$9,MATCH(C611,'Sample Input'!$C$9:$P$9,1)):INDEX('Sample Input'!$C$9:$P$9,MATCH(C611,'Sample Input'!$C$9:$P$9,1)+1)))</f>
        <v>81.390264442440156</v>
      </c>
      <c r="Q611" s="49">
        <f>IF(INDEX('Sample Input'!$C$9:$P$9,MATCH(C611,'Sample Input'!$C$9:$P$9,1))&gt;=20,FORECAST(C611,INDEX('Sample Input'!$C$7:$P$7,MATCH(C611,'Sample Input'!$C$9:$P$9,1)-1):INDEX('Sample Input'!$C$7:$P$7,MATCH(C611,'Sample Input'!$C$9:$P$9,1)),INDEX('Sample Input'!$C$9:$P$9,MATCH(C611,'Sample Input'!$C$9:$P$9,1)-1):INDEX('Sample Input'!$C$9:$P$9,MATCH(C611,'Sample Input'!$C$9:$P$9,1))),FORECAST(C611,INDEX('Sample Input'!$C$7:$P$7,MATCH(C611,'Sample Input'!$C$9:$P$9,1)):INDEX('Sample Input'!$C$7:$P$7,MATCH(C611,'Sample Input'!$C$9:$P$9,1)+1),INDEX('Sample Input'!$C$9:$P$9,MATCH(C611,'Sample Input'!$C$9:$P$9,1)):INDEX('Sample Input'!$C$9:$P$9,MATCH(C611,'Sample Input'!$C$9:$P$9,1)+1)))</f>
        <v>0</v>
      </c>
      <c r="R611" s="50">
        <f>IF(INDEX('Sample Input'!$C$9:$P$9,MATCH(C611,'Sample Input'!$C$9:$P$9,1))&gt;=20,FORECAST(C611,INDEX('Sample Input'!$C$8:$P$8,MATCH(C611,'Sample Input'!$C$9:$P$9,1)-1):INDEX('Sample Input'!$C$8:$P$8,MATCH(C611,'Sample Input'!$C$9:$P$9,1)),INDEX('Sample Input'!$C$9:$P$9,MATCH(C611,'Sample Input'!$C$9:$P$9,1)-1):INDEX('Sample Input'!$C$9:$P$9,MATCH(C611,'Sample Input'!$C$9:$P$9,1))),FORECAST(C611,INDEX('Sample Input'!$C$8:$P$8,MATCH(C611,'Sample Input'!$C$9:$P$9,1)):INDEX('Sample Input'!$C$8:$P$8,MATCH(C611,'Sample Input'!$C$9:$P$9,1)+1),INDEX('Sample Input'!$C$9:$P$9,MATCH(C611,'Sample Input'!$C$9:$P$9,1)):INDEX('Sample Input'!$C$9:$P$9,MATCH(C611,'Sample Input'!$C$9:$P$9,1)+1)))</f>
        <v>0</v>
      </c>
      <c r="T611" s="32">
        <f t="shared" si="208"/>
        <v>81.390264442440156</v>
      </c>
      <c r="U611" s="33">
        <f t="shared" si="209"/>
        <v>0</v>
      </c>
      <c r="V611" s="33">
        <f t="shared" si="210"/>
        <v>0</v>
      </c>
      <c r="W611" s="34">
        <f t="shared" si="211"/>
        <v>0.5624851757812499</v>
      </c>
      <c r="X611" s="34">
        <f t="shared" si="212"/>
        <v>0.59179687499999989</v>
      </c>
      <c r="Y611" s="34">
        <f t="shared" si="213"/>
        <v>0.64437802734374994</v>
      </c>
      <c r="Z611" s="35">
        <f t="shared" si="214"/>
        <v>151</v>
      </c>
      <c r="AA611" s="35">
        <f t="shared" si="215"/>
        <v>151</v>
      </c>
      <c r="AB611" s="35">
        <f t="shared" si="216"/>
        <v>151</v>
      </c>
      <c r="AC611" s="35">
        <f t="shared" si="217"/>
        <v>202</v>
      </c>
      <c r="AD611" s="35">
        <f t="shared" si="218"/>
        <v>202</v>
      </c>
      <c r="AE611" s="36">
        <f t="shared" si="219"/>
        <v>202</v>
      </c>
    </row>
    <row r="612" spans="1:31" x14ac:dyDescent="0.25">
      <c r="A612" s="56">
        <v>607</v>
      </c>
      <c r="C612" s="32">
        <f t="shared" si="198"/>
        <v>81.443805005419691</v>
      </c>
      <c r="D612" s="33">
        <f>IF(INDEX('Sample Input'!$C$9:$P$9,MATCH(C612,'Sample Input'!$C$9:$P$9,1))&gt;=20,FORECAST(C612,INDEX('Sample Input'!$C$10:$P$10,MATCH(C612,'Sample Input'!$C$9:$P$9,1)-1):INDEX('Sample Input'!$C$10:$P$10,MATCH(C612,'Sample Input'!$C$9:$P$9,1)),INDEX('Sample Input'!$C$9:$P$9,MATCH(C612,'Sample Input'!$C$9:$P$9,1)-1):INDEX('Sample Input'!$C$9:$P$9,MATCH(C612,'Sample Input'!$C$9:$P$9,1))),FORECAST(C612,INDEX('Sample Input'!$C$10:$P$10,MATCH(C612,'Sample Input'!$C$9:$P$9,1)):INDEX('Sample Input'!$C$10:$P$10,MATCH(C612,'Sample Input'!$C$9:$P$9,1)+1),INDEX('Sample Input'!$C$9:$P$9,MATCH(C612,'Sample Input'!$C$9:$P$9,1)):INDEX('Sample Input'!$C$9:$P$9,MATCH(C612,'Sample Input'!$C$9:$P$9,1)+1)))</f>
        <v>0</v>
      </c>
      <c r="E612" s="33">
        <f>IF(INDEX('Sample Input'!$C$9:$P$9,MATCH(C612,'Sample Input'!$C$9:$P$9,1))&gt;=20,FORECAST(C612,INDEX('Sample Input'!$C$11:$P$11,MATCH(C612,'Sample Input'!$C$9:$P$9,1)-1):INDEX('Sample Input'!$C$11:$P$11,MATCH(C612,'Sample Input'!$C$9:$P$9,1)),INDEX('Sample Input'!$C$9:$P$9,MATCH(C612,'Sample Input'!$C$9:$P$9,1)-1):INDEX('Sample Input'!$C$9:$P$9,MATCH(C612,'Sample Input'!$C$9:$P$9,1))),FORECAST(C612,INDEX('Sample Input'!$C$11:$P$11,MATCH(C612,'Sample Input'!$C$9:$P$9,1)):INDEX('Sample Input'!$C$11:$P$11,MATCH(C612,'Sample Input'!$C$9:$P$9,1)+1),INDEX('Sample Input'!$C$9:$P$9,MATCH(C612,'Sample Input'!$C$9:$P$9,1)):INDEX('Sample Input'!$C$9:$P$9,MATCH(C612,'Sample Input'!$C$9:$P$9,1)+1)))</f>
        <v>0</v>
      </c>
      <c r="F612" s="34">
        <f t="shared" si="199"/>
        <v>0.56341336914062501</v>
      </c>
      <c r="G612" s="34">
        <f t="shared" si="200"/>
        <v>0.5927734375</v>
      </c>
      <c r="H612" s="34">
        <f t="shared" si="201"/>
        <v>0.64544135742187503</v>
      </c>
      <c r="I612" s="35">
        <f t="shared" si="202"/>
        <v>151</v>
      </c>
      <c r="J612" s="35">
        <f t="shared" si="203"/>
        <v>151</v>
      </c>
      <c r="K612" s="35">
        <f t="shared" si="204"/>
        <v>151</v>
      </c>
      <c r="L612" s="35">
        <f t="shared" si="205"/>
        <v>202</v>
      </c>
      <c r="M612" s="35">
        <f t="shared" si="206"/>
        <v>202</v>
      </c>
      <c r="N612" s="36">
        <f t="shared" si="207"/>
        <v>202</v>
      </c>
      <c r="P612" s="48">
        <f>IF(INDEX('Sample Input'!$C$6:$P$6,MATCH(C612,'Sample Input'!$C$9:$P$9,1))&gt;='Sample Input'!$O$9,FORECAST(C612,INDEX('Sample Input'!$C$6:$P$6,MATCH(C612,'Sample Input'!$C$9:$P$9,1)-1):INDEX('Sample Input'!$C$6:$P$6,MATCH(C612,'Sample Input'!$C$9:$P$9,1)),INDEX('Sample Input'!$C$9:$P$9,MATCH(C612,'Sample Input'!$C$9:$P$9,1)-1):INDEX('Sample Input'!$C$9:$P$9,MATCH(C612,'Sample Input'!$C$9:$P$9,1))),FORECAST(C612,INDEX('Sample Input'!$C$6:$P$6,MATCH(C612,'Sample Input'!$C$9:$P$9,1)):INDEX('Sample Input'!$C$6:$P$6,MATCH(C612,'Sample Input'!$C$9:$P$9,1)+1),INDEX('Sample Input'!$C$9:$P$9,MATCH(C612,'Sample Input'!$C$9:$P$9,1)):INDEX('Sample Input'!$C$9:$P$9,MATCH(C612,'Sample Input'!$C$9:$P$9,1)+1)))</f>
        <v>81.443805005419691</v>
      </c>
      <c r="Q612" s="49">
        <f>IF(INDEX('Sample Input'!$C$9:$P$9,MATCH(C612,'Sample Input'!$C$9:$P$9,1))&gt;=20,FORECAST(C612,INDEX('Sample Input'!$C$7:$P$7,MATCH(C612,'Sample Input'!$C$9:$P$9,1)-1):INDEX('Sample Input'!$C$7:$P$7,MATCH(C612,'Sample Input'!$C$9:$P$9,1)),INDEX('Sample Input'!$C$9:$P$9,MATCH(C612,'Sample Input'!$C$9:$P$9,1)-1):INDEX('Sample Input'!$C$9:$P$9,MATCH(C612,'Sample Input'!$C$9:$P$9,1))),FORECAST(C612,INDEX('Sample Input'!$C$7:$P$7,MATCH(C612,'Sample Input'!$C$9:$P$9,1)):INDEX('Sample Input'!$C$7:$P$7,MATCH(C612,'Sample Input'!$C$9:$P$9,1)+1),INDEX('Sample Input'!$C$9:$P$9,MATCH(C612,'Sample Input'!$C$9:$P$9,1)):INDEX('Sample Input'!$C$9:$P$9,MATCH(C612,'Sample Input'!$C$9:$P$9,1)+1)))</f>
        <v>0</v>
      </c>
      <c r="R612" s="50">
        <f>IF(INDEX('Sample Input'!$C$9:$P$9,MATCH(C612,'Sample Input'!$C$9:$P$9,1))&gt;=20,FORECAST(C612,INDEX('Sample Input'!$C$8:$P$8,MATCH(C612,'Sample Input'!$C$9:$P$9,1)-1):INDEX('Sample Input'!$C$8:$P$8,MATCH(C612,'Sample Input'!$C$9:$P$9,1)),INDEX('Sample Input'!$C$9:$P$9,MATCH(C612,'Sample Input'!$C$9:$P$9,1)-1):INDEX('Sample Input'!$C$9:$P$9,MATCH(C612,'Sample Input'!$C$9:$P$9,1))),FORECAST(C612,INDEX('Sample Input'!$C$8:$P$8,MATCH(C612,'Sample Input'!$C$9:$P$9,1)):INDEX('Sample Input'!$C$8:$P$8,MATCH(C612,'Sample Input'!$C$9:$P$9,1)+1),INDEX('Sample Input'!$C$9:$P$9,MATCH(C612,'Sample Input'!$C$9:$P$9,1)):INDEX('Sample Input'!$C$9:$P$9,MATCH(C612,'Sample Input'!$C$9:$P$9,1)+1)))</f>
        <v>0</v>
      </c>
      <c r="T612" s="32">
        <f t="shared" si="208"/>
        <v>81.443805005419691</v>
      </c>
      <c r="U612" s="33">
        <f t="shared" si="209"/>
        <v>0</v>
      </c>
      <c r="V612" s="33">
        <f t="shared" si="210"/>
        <v>0</v>
      </c>
      <c r="W612" s="34">
        <f t="shared" si="211"/>
        <v>0.56341336914062501</v>
      </c>
      <c r="X612" s="34">
        <f t="shared" si="212"/>
        <v>0.5927734375</v>
      </c>
      <c r="Y612" s="34">
        <f t="shared" si="213"/>
        <v>0.64544135742187503</v>
      </c>
      <c r="Z612" s="35">
        <f t="shared" si="214"/>
        <v>151</v>
      </c>
      <c r="AA612" s="35">
        <f t="shared" si="215"/>
        <v>151</v>
      </c>
      <c r="AB612" s="35">
        <f t="shared" si="216"/>
        <v>151</v>
      </c>
      <c r="AC612" s="35">
        <f t="shared" si="217"/>
        <v>202</v>
      </c>
      <c r="AD612" s="35">
        <f t="shared" si="218"/>
        <v>202</v>
      </c>
      <c r="AE612" s="36">
        <f t="shared" si="219"/>
        <v>202</v>
      </c>
    </row>
    <row r="613" spans="1:31" x14ac:dyDescent="0.25">
      <c r="A613" s="56">
        <v>608</v>
      </c>
      <c r="C613" s="32">
        <f t="shared" si="198"/>
        <v>81.497286797169949</v>
      </c>
      <c r="D613" s="33">
        <f>IF(INDEX('Sample Input'!$C$9:$P$9,MATCH(C613,'Sample Input'!$C$9:$P$9,1))&gt;=20,FORECAST(C613,INDEX('Sample Input'!$C$10:$P$10,MATCH(C613,'Sample Input'!$C$9:$P$9,1)-1):INDEX('Sample Input'!$C$10:$P$10,MATCH(C613,'Sample Input'!$C$9:$P$9,1)),INDEX('Sample Input'!$C$9:$P$9,MATCH(C613,'Sample Input'!$C$9:$P$9,1)-1):INDEX('Sample Input'!$C$9:$P$9,MATCH(C613,'Sample Input'!$C$9:$P$9,1))),FORECAST(C613,INDEX('Sample Input'!$C$10:$P$10,MATCH(C613,'Sample Input'!$C$9:$P$9,1)):INDEX('Sample Input'!$C$10:$P$10,MATCH(C613,'Sample Input'!$C$9:$P$9,1)+1),INDEX('Sample Input'!$C$9:$P$9,MATCH(C613,'Sample Input'!$C$9:$P$9,1)):INDEX('Sample Input'!$C$9:$P$9,MATCH(C613,'Sample Input'!$C$9:$P$9,1)+1)))</f>
        <v>0</v>
      </c>
      <c r="E613" s="33">
        <f>IF(INDEX('Sample Input'!$C$9:$P$9,MATCH(C613,'Sample Input'!$C$9:$P$9,1))&gt;=20,FORECAST(C613,INDEX('Sample Input'!$C$11:$P$11,MATCH(C613,'Sample Input'!$C$9:$P$9,1)-1):INDEX('Sample Input'!$C$11:$P$11,MATCH(C613,'Sample Input'!$C$9:$P$9,1)),INDEX('Sample Input'!$C$9:$P$9,MATCH(C613,'Sample Input'!$C$9:$P$9,1)-1):INDEX('Sample Input'!$C$9:$P$9,MATCH(C613,'Sample Input'!$C$9:$P$9,1))),FORECAST(C613,INDEX('Sample Input'!$C$11:$P$11,MATCH(C613,'Sample Input'!$C$9:$P$9,1)):INDEX('Sample Input'!$C$11:$P$11,MATCH(C613,'Sample Input'!$C$9:$P$9,1)+1),INDEX('Sample Input'!$C$9:$P$9,MATCH(C613,'Sample Input'!$C$9:$P$9,1)):INDEX('Sample Input'!$C$9:$P$9,MATCH(C613,'Sample Input'!$C$9:$P$9,1)+1)))</f>
        <v>0</v>
      </c>
      <c r="F613" s="34">
        <f t="shared" si="199"/>
        <v>0.56434156250000012</v>
      </c>
      <c r="G613" s="34">
        <f t="shared" si="200"/>
        <v>0.59375000000000011</v>
      </c>
      <c r="H613" s="34">
        <f t="shared" si="201"/>
        <v>0.64650468750000023</v>
      </c>
      <c r="I613" s="35">
        <f t="shared" si="202"/>
        <v>151</v>
      </c>
      <c r="J613" s="35">
        <f t="shared" si="203"/>
        <v>151</v>
      </c>
      <c r="K613" s="35">
        <f t="shared" si="204"/>
        <v>151</v>
      </c>
      <c r="L613" s="35">
        <f t="shared" si="205"/>
        <v>202</v>
      </c>
      <c r="M613" s="35">
        <f t="shared" si="206"/>
        <v>202</v>
      </c>
      <c r="N613" s="36">
        <f t="shared" si="207"/>
        <v>202</v>
      </c>
      <c r="P613" s="48">
        <f>IF(INDEX('Sample Input'!$C$6:$P$6,MATCH(C613,'Sample Input'!$C$9:$P$9,1))&gt;='Sample Input'!$O$9,FORECAST(C613,INDEX('Sample Input'!$C$6:$P$6,MATCH(C613,'Sample Input'!$C$9:$P$9,1)-1):INDEX('Sample Input'!$C$6:$P$6,MATCH(C613,'Sample Input'!$C$9:$P$9,1)),INDEX('Sample Input'!$C$9:$P$9,MATCH(C613,'Sample Input'!$C$9:$P$9,1)-1):INDEX('Sample Input'!$C$9:$P$9,MATCH(C613,'Sample Input'!$C$9:$P$9,1))),FORECAST(C613,INDEX('Sample Input'!$C$6:$P$6,MATCH(C613,'Sample Input'!$C$9:$P$9,1)):INDEX('Sample Input'!$C$6:$P$6,MATCH(C613,'Sample Input'!$C$9:$P$9,1)+1),INDEX('Sample Input'!$C$9:$P$9,MATCH(C613,'Sample Input'!$C$9:$P$9,1)):INDEX('Sample Input'!$C$9:$P$9,MATCH(C613,'Sample Input'!$C$9:$P$9,1)+1)))</f>
        <v>81.497286797169949</v>
      </c>
      <c r="Q613" s="49">
        <f>IF(INDEX('Sample Input'!$C$9:$P$9,MATCH(C613,'Sample Input'!$C$9:$P$9,1))&gt;=20,FORECAST(C613,INDEX('Sample Input'!$C$7:$P$7,MATCH(C613,'Sample Input'!$C$9:$P$9,1)-1):INDEX('Sample Input'!$C$7:$P$7,MATCH(C613,'Sample Input'!$C$9:$P$9,1)),INDEX('Sample Input'!$C$9:$P$9,MATCH(C613,'Sample Input'!$C$9:$P$9,1)-1):INDEX('Sample Input'!$C$9:$P$9,MATCH(C613,'Sample Input'!$C$9:$P$9,1))),FORECAST(C613,INDEX('Sample Input'!$C$7:$P$7,MATCH(C613,'Sample Input'!$C$9:$P$9,1)):INDEX('Sample Input'!$C$7:$P$7,MATCH(C613,'Sample Input'!$C$9:$P$9,1)+1),INDEX('Sample Input'!$C$9:$P$9,MATCH(C613,'Sample Input'!$C$9:$P$9,1)):INDEX('Sample Input'!$C$9:$P$9,MATCH(C613,'Sample Input'!$C$9:$P$9,1)+1)))</f>
        <v>0</v>
      </c>
      <c r="R613" s="50">
        <f>IF(INDEX('Sample Input'!$C$9:$P$9,MATCH(C613,'Sample Input'!$C$9:$P$9,1))&gt;=20,FORECAST(C613,INDEX('Sample Input'!$C$8:$P$8,MATCH(C613,'Sample Input'!$C$9:$P$9,1)-1):INDEX('Sample Input'!$C$8:$P$8,MATCH(C613,'Sample Input'!$C$9:$P$9,1)),INDEX('Sample Input'!$C$9:$P$9,MATCH(C613,'Sample Input'!$C$9:$P$9,1)-1):INDEX('Sample Input'!$C$9:$P$9,MATCH(C613,'Sample Input'!$C$9:$P$9,1))),FORECAST(C613,INDEX('Sample Input'!$C$8:$P$8,MATCH(C613,'Sample Input'!$C$9:$P$9,1)):INDEX('Sample Input'!$C$8:$P$8,MATCH(C613,'Sample Input'!$C$9:$P$9,1)+1),INDEX('Sample Input'!$C$9:$P$9,MATCH(C613,'Sample Input'!$C$9:$P$9,1)):INDEX('Sample Input'!$C$9:$P$9,MATCH(C613,'Sample Input'!$C$9:$P$9,1)+1)))</f>
        <v>0</v>
      </c>
      <c r="T613" s="32">
        <f t="shared" si="208"/>
        <v>81.497286797169949</v>
      </c>
      <c r="U613" s="33">
        <f t="shared" si="209"/>
        <v>0</v>
      </c>
      <c r="V613" s="33">
        <f t="shared" si="210"/>
        <v>0</v>
      </c>
      <c r="W613" s="34">
        <f t="shared" si="211"/>
        <v>0.56434156250000012</v>
      </c>
      <c r="X613" s="34">
        <f t="shared" si="212"/>
        <v>0.59375000000000011</v>
      </c>
      <c r="Y613" s="34">
        <f t="shared" si="213"/>
        <v>0.64650468750000023</v>
      </c>
      <c r="Z613" s="35">
        <f t="shared" si="214"/>
        <v>151</v>
      </c>
      <c r="AA613" s="35">
        <f t="shared" si="215"/>
        <v>151</v>
      </c>
      <c r="AB613" s="35">
        <f t="shared" si="216"/>
        <v>151</v>
      </c>
      <c r="AC613" s="35">
        <f t="shared" si="217"/>
        <v>202</v>
      </c>
      <c r="AD613" s="35">
        <f t="shared" si="218"/>
        <v>202</v>
      </c>
      <c r="AE613" s="36">
        <f t="shared" si="219"/>
        <v>202</v>
      </c>
    </row>
    <row r="614" spans="1:31" x14ac:dyDescent="0.25">
      <c r="A614" s="56">
        <v>609</v>
      </c>
      <c r="C614" s="32">
        <f t="shared" si="198"/>
        <v>81.550709978708099</v>
      </c>
      <c r="D614" s="33">
        <f>IF(INDEX('Sample Input'!$C$9:$P$9,MATCH(C614,'Sample Input'!$C$9:$P$9,1))&gt;=20,FORECAST(C614,INDEX('Sample Input'!$C$10:$P$10,MATCH(C614,'Sample Input'!$C$9:$P$9,1)-1):INDEX('Sample Input'!$C$10:$P$10,MATCH(C614,'Sample Input'!$C$9:$P$9,1)),INDEX('Sample Input'!$C$9:$P$9,MATCH(C614,'Sample Input'!$C$9:$P$9,1)-1):INDEX('Sample Input'!$C$9:$P$9,MATCH(C614,'Sample Input'!$C$9:$P$9,1))),FORECAST(C614,INDEX('Sample Input'!$C$10:$P$10,MATCH(C614,'Sample Input'!$C$9:$P$9,1)):INDEX('Sample Input'!$C$10:$P$10,MATCH(C614,'Sample Input'!$C$9:$P$9,1)+1),INDEX('Sample Input'!$C$9:$P$9,MATCH(C614,'Sample Input'!$C$9:$P$9,1)):INDEX('Sample Input'!$C$9:$P$9,MATCH(C614,'Sample Input'!$C$9:$P$9,1)+1)))</f>
        <v>0</v>
      </c>
      <c r="E614" s="33">
        <f>IF(INDEX('Sample Input'!$C$9:$P$9,MATCH(C614,'Sample Input'!$C$9:$P$9,1))&gt;=20,FORECAST(C614,INDEX('Sample Input'!$C$11:$P$11,MATCH(C614,'Sample Input'!$C$9:$P$9,1)-1):INDEX('Sample Input'!$C$11:$P$11,MATCH(C614,'Sample Input'!$C$9:$P$9,1)),INDEX('Sample Input'!$C$9:$P$9,MATCH(C614,'Sample Input'!$C$9:$P$9,1)-1):INDEX('Sample Input'!$C$9:$P$9,MATCH(C614,'Sample Input'!$C$9:$P$9,1))),FORECAST(C614,INDEX('Sample Input'!$C$11:$P$11,MATCH(C614,'Sample Input'!$C$9:$P$9,1)):INDEX('Sample Input'!$C$11:$P$11,MATCH(C614,'Sample Input'!$C$9:$P$9,1)+1),INDEX('Sample Input'!$C$9:$P$9,MATCH(C614,'Sample Input'!$C$9:$P$9,1)):INDEX('Sample Input'!$C$9:$P$9,MATCH(C614,'Sample Input'!$C$9:$P$9,1)+1)))</f>
        <v>0</v>
      </c>
      <c r="F614" s="34">
        <f t="shared" si="199"/>
        <v>0.565269755859375</v>
      </c>
      <c r="G614" s="34">
        <f t="shared" si="200"/>
        <v>0.5947265625</v>
      </c>
      <c r="H614" s="34">
        <f t="shared" si="201"/>
        <v>0.6475680175781251</v>
      </c>
      <c r="I614" s="35">
        <f t="shared" si="202"/>
        <v>152</v>
      </c>
      <c r="J614" s="35">
        <f t="shared" si="203"/>
        <v>152</v>
      </c>
      <c r="K614" s="35">
        <f t="shared" si="204"/>
        <v>152</v>
      </c>
      <c r="L614" s="35">
        <f t="shared" si="205"/>
        <v>203</v>
      </c>
      <c r="M614" s="35">
        <f t="shared" si="206"/>
        <v>203</v>
      </c>
      <c r="N614" s="36">
        <f t="shared" si="207"/>
        <v>203</v>
      </c>
      <c r="P614" s="48">
        <f>IF(INDEX('Sample Input'!$C$6:$P$6,MATCH(C614,'Sample Input'!$C$9:$P$9,1))&gt;='Sample Input'!$O$9,FORECAST(C614,INDEX('Sample Input'!$C$6:$P$6,MATCH(C614,'Sample Input'!$C$9:$P$9,1)-1):INDEX('Sample Input'!$C$6:$P$6,MATCH(C614,'Sample Input'!$C$9:$P$9,1)),INDEX('Sample Input'!$C$9:$P$9,MATCH(C614,'Sample Input'!$C$9:$P$9,1)-1):INDEX('Sample Input'!$C$9:$P$9,MATCH(C614,'Sample Input'!$C$9:$P$9,1))),FORECAST(C614,INDEX('Sample Input'!$C$6:$P$6,MATCH(C614,'Sample Input'!$C$9:$P$9,1)):INDEX('Sample Input'!$C$6:$P$6,MATCH(C614,'Sample Input'!$C$9:$P$9,1)+1),INDEX('Sample Input'!$C$9:$P$9,MATCH(C614,'Sample Input'!$C$9:$P$9,1)):INDEX('Sample Input'!$C$9:$P$9,MATCH(C614,'Sample Input'!$C$9:$P$9,1)+1)))</f>
        <v>81.550709978708099</v>
      </c>
      <c r="Q614" s="49">
        <f>IF(INDEX('Sample Input'!$C$9:$P$9,MATCH(C614,'Sample Input'!$C$9:$P$9,1))&gt;=20,FORECAST(C614,INDEX('Sample Input'!$C$7:$P$7,MATCH(C614,'Sample Input'!$C$9:$P$9,1)-1):INDEX('Sample Input'!$C$7:$P$7,MATCH(C614,'Sample Input'!$C$9:$P$9,1)),INDEX('Sample Input'!$C$9:$P$9,MATCH(C614,'Sample Input'!$C$9:$P$9,1)-1):INDEX('Sample Input'!$C$9:$P$9,MATCH(C614,'Sample Input'!$C$9:$P$9,1))),FORECAST(C614,INDEX('Sample Input'!$C$7:$P$7,MATCH(C614,'Sample Input'!$C$9:$P$9,1)):INDEX('Sample Input'!$C$7:$P$7,MATCH(C614,'Sample Input'!$C$9:$P$9,1)+1),INDEX('Sample Input'!$C$9:$P$9,MATCH(C614,'Sample Input'!$C$9:$P$9,1)):INDEX('Sample Input'!$C$9:$P$9,MATCH(C614,'Sample Input'!$C$9:$P$9,1)+1)))</f>
        <v>0</v>
      </c>
      <c r="R614" s="50">
        <f>IF(INDEX('Sample Input'!$C$9:$P$9,MATCH(C614,'Sample Input'!$C$9:$P$9,1))&gt;=20,FORECAST(C614,INDEX('Sample Input'!$C$8:$P$8,MATCH(C614,'Sample Input'!$C$9:$P$9,1)-1):INDEX('Sample Input'!$C$8:$P$8,MATCH(C614,'Sample Input'!$C$9:$P$9,1)),INDEX('Sample Input'!$C$9:$P$9,MATCH(C614,'Sample Input'!$C$9:$P$9,1)-1):INDEX('Sample Input'!$C$9:$P$9,MATCH(C614,'Sample Input'!$C$9:$P$9,1))),FORECAST(C614,INDEX('Sample Input'!$C$8:$P$8,MATCH(C614,'Sample Input'!$C$9:$P$9,1)):INDEX('Sample Input'!$C$8:$P$8,MATCH(C614,'Sample Input'!$C$9:$P$9,1)+1),INDEX('Sample Input'!$C$9:$P$9,MATCH(C614,'Sample Input'!$C$9:$P$9,1)):INDEX('Sample Input'!$C$9:$P$9,MATCH(C614,'Sample Input'!$C$9:$P$9,1)+1)))</f>
        <v>0</v>
      </c>
      <c r="T614" s="32">
        <f t="shared" si="208"/>
        <v>81.550709978708099</v>
      </c>
      <c r="U614" s="33">
        <f t="shared" si="209"/>
        <v>0</v>
      </c>
      <c r="V614" s="33">
        <f t="shared" si="210"/>
        <v>0</v>
      </c>
      <c r="W614" s="34">
        <f t="shared" si="211"/>
        <v>0.565269755859375</v>
      </c>
      <c r="X614" s="34">
        <f t="shared" si="212"/>
        <v>0.5947265625</v>
      </c>
      <c r="Y614" s="34">
        <f t="shared" si="213"/>
        <v>0.6475680175781251</v>
      </c>
      <c r="Z614" s="35">
        <f t="shared" si="214"/>
        <v>152</v>
      </c>
      <c r="AA614" s="35">
        <f t="shared" si="215"/>
        <v>152</v>
      </c>
      <c r="AB614" s="35">
        <f t="shared" si="216"/>
        <v>152</v>
      </c>
      <c r="AC614" s="35">
        <f t="shared" si="217"/>
        <v>203</v>
      </c>
      <c r="AD614" s="35">
        <f t="shared" si="218"/>
        <v>203</v>
      </c>
      <c r="AE614" s="36">
        <f t="shared" si="219"/>
        <v>203</v>
      </c>
    </row>
    <row r="615" spans="1:31" x14ac:dyDescent="0.25">
      <c r="A615" s="56">
        <v>610</v>
      </c>
      <c r="C615" s="32">
        <f t="shared" si="198"/>
        <v>81.604074710346708</v>
      </c>
      <c r="D615" s="33">
        <f>IF(INDEX('Sample Input'!$C$9:$P$9,MATCH(C615,'Sample Input'!$C$9:$P$9,1))&gt;=20,FORECAST(C615,INDEX('Sample Input'!$C$10:$P$10,MATCH(C615,'Sample Input'!$C$9:$P$9,1)-1):INDEX('Sample Input'!$C$10:$P$10,MATCH(C615,'Sample Input'!$C$9:$P$9,1)),INDEX('Sample Input'!$C$9:$P$9,MATCH(C615,'Sample Input'!$C$9:$P$9,1)-1):INDEX('Sample Input'!$C$9:$P$9,MATCH(C615,'Sample Input'!$C$9:$P$9,1))),FORECAST(C615,INDEX('Sample Input'!$C$10:$P$10,MATCH(C615,'Sample Input'!$C$9:$P$9,1)):INDEX('Sample Input'!$C$10:$P$10,MATCH(C615,'Sample Input'!$C$9:$P$9,1)+1),INDEX('Sample Input'!$C$9:$P$9,MATCH(C615,'Sample Input'!$C$9:$P$9,1)):INDEX('Sample Input'!$C$9:$P$9,MATCH(C615,'Sample Input'!$C$9:$P$9,1)+1)))</f>
        <v>0</v>
      </c>
      <c r="E615" s="33">
        <f>IF(INDEX('Sample Input'!$C$9:$P$9,MATCH(C615,'Sample Input'!$C$9:$P$9,1))&gt;=20,FORECAST(C615,INDEX('Sample Input'!$C$11:$P$11,MATCH(C615,'Sample Input'!$C$9:$P$9,1)-1):INDEX('Sample Input'!$C$11:$P$11,MATCH(C615,'Sample Input'!$C$9:$P$9,1)),INDEX('Sample Input'!$C$9:$P$9,MATCH(C615,'Sample Input'!$C$9:$P$9,1)-1):INDEX('Sample Input'!$C$9:$P$9,MATCH(C615,'Sample Input'!$C$9:$P$9,1))),FORECAST(C615,INDEX('Sample Input'!$C$11:$P$11,MATCH(C615,'Sample Input'!$C$9:$P$9,1)):INDEX('Sample Input'!$C$11:$P$11,MATCH(C615,'Sample Input'!$C$9:$P$9,1)+1),INDEX('Sample Input'!$C$9:$P$9,MATCH(C615,'Sample Input'!$C$9:$P$9,1)):INDEX('Sample Input'!$C$9:$P$9,MATCH(C615,'Sample Input'!$C$9:$P$9,1)+1)))</f>
        <v>0</v>
      </c>
      <c r="F615" s="34">
        <f t="shared" si="199"/>
        <v>0.56619794921875033</v>
      </c>
      <c r="G615" s="34">
        <f t="shared" si="200"/>
        <v>0.59570312500000033</v>
      </c>
      <c r="H615" s="34">
        <f t="shared" si="201"/>
        <v>0.64863134765625041</v>
      </c>
      <c r="I615" s="35">
        <f t="shared" si="202"/>
        <v>152</v>
      </c>
      <c r="J615" s="35">
        <f t="shared" si="203"/>
        <v>152</v>
      </c>
      <c r="K615" s="35">
        <f t="shared" si="204"/>
        <v>152</v>
      </c>
      <c r="L615" s="35">
        <f t="shared" si="205"/>
        <v>203</v>
      </c>
      <c r="M615" s="35">
        <f t="shared" si="206"/>
        <v>203</v>
      </c>
      <c r="N615" s="36">
        <f t="shared" si="207"/>
        <v>203</v>
      </c>
      <c r="P615" s="48">
        <f>IF(INDEX('Sample Input'!$C$6:$P$6,MATCH(C615,'Sample Input'!$C$9:$P$9,1))&gt;='Sample Input'!$O$9,FORECAST(C615,INDEX('Sample Input'!$C$6:$P$6,MATCH(C615,'Sample Input'!$C$9:$P$9,1)-1):INDEX('Sample Input'!$C$6:$P$6,MATCH(C615,'Sample Input'!$C$9:$P$9,1)),INDEX('Sample Input'!$C$9:$P$9,MATCH(C615,'Sample Input'!$C$9:$P$9,1)-1):INDEX('Sample Input'!$C$9:$P$9,MATCH(C615,'Sample Input'!$C$9:$P$9,1))),FORECAST(C615,INDEX('Sample Input'!$C$6:$P$6,MATCH(C615,'Sample Input'!$C$9:$P$9,1)):INDEX('Sample Input'!$C$6:$P$6,MATCH(C615,'Sample Input'!$C$9:$P$9,1)+1),INDEX('Sample Input'!$C$9:$P$9,MATCH(C615,'Sample Input'!$C$9:$P$9,1)):INDEX('Sample Input'!$C$9:$P$9,MATCH(C615,'Sample Input'!$C$9:$P$9,1)+1)))</f>
        <v>81.604074710346708</v>
      </c>
      <c r="Q615" s="49">
        <f>IF(INDEX('Sample Input'!$C$9:$P$9,MATCH(C615,'Sample Input'!$C$9:$P$9,1))&gt;=20,FORECAST(C615,INDEX('Sample Input'!$C$7:$P$7,MATCH(C615,'Sample Input'!$C$9:$P$9,1)-1):INDEX('Sample Input'!$C$7:$P$7,MATCH(C615,'Sample Input'!$C$9:$P$9,1)),INDEX('Sample Input'!$C$9:$P$9,MATCH(C615,'Sample Input'!$C$9:$P$9,1)-1):INDEX('Sample Input'!$C$9:$P$9,MATCH(C615,'Sample Input'!$C$9:$P$9,1))),FORECAST(C615,INDEX('Sample Input'!$C$7:$P$7,MATCH(C615,'Sample Input'!$C$9:$P$9,1)):INDEX('Sample Input'!$C$7:$P$7,MATCH(C615,'Sample Input'!$C$9:$P$9,1)+1),INDEX('Sample Input'!$C$9:$P$9,MATCH(C615,'Sample Input'!$C$9:$P$9,1)):INDEX('Sample Input'!$C$9:$P$9,MATCH(C615,'Sample Input'!$C$9:$P$9,1)+1)))</f>
        <v>0</v>
      </c>
      <c r="R615" s="50">
        <f>IF(INDEX('Sample Input'!$C$9:$P$9,MATCH(C615,'Sample Input'!$C$9:$P$9,1))&gt;=20,FORECAST(C615,INDEX('Sample Input'!$C$8:$P$8,MATCH(C615,'Sample Input'!$C$9:$P$9,1)-1):INDEX('Sample Input'!$C$8:$P$8,MATCH(C615,'Sample Input'!$C$9:$P$9,1)),INDEX('Sample Input'!$C$9:$P$9,MATCH(C615,'Sample Input'!$C$9:$P$9,1)-1):INDEX('Sample Input'!$C$9:$P$9,MATCH(C615,'Sample Input'!$C$9:$P$9,1))),FORECAST(C615,INDEX('Sample Input'!$C$8:$P$8,MATCH(C615,'Sample Input'!$C$9:$P$9,1)):INDEX('Sample Input'!$C$8:$P$8,MATCH(C615,'Sample Input'!$C$9:$P$9,1)+1),INDEX('Sample Input'!$C$9:$P$9,MATCH(C615,'Sample Input'!$C$9:$P$9,1)):INDEX('Sample Input'!$C$9:$P$9,MATCH(C615,'Sample Input'!$C$9:$P$9,1)+1)))</f>
        <v>0</v>
      </c>
      <c r="T615" s="32">
        <f t="shared" si="208"/>
        <v>81.604074710346708</v>
      </c>
      <c r="U615" s="33">
        <f t="shared" si="209"/>
        <v>0</v>
      </c>
      <c r="V615" s="33">
        <f t="shared" si="210"/>
        <v>0</v>
      </c>
      <c r="W615" s="34">
        <f t="shared" si="211"/>
        <v>0.56619794921875033</v>
      </c>
      <c r="X615" s="34">
        <f t="shared" si="212"/>
        <v>0.59570312500000033</v>
      </c>
      <c r="Y615" s="34">
        <f t="shared" si="213"/>
        <v>0.64863134765625041</v>
      </c>
      <c r="Z615" s="35">
        <f t="shared" si="214"/>
        <v>152</v>
      </c>
      <c r="AA615" s="35">
        <f t="shared" si="215"/>
        <v>152</v>
      </c>
      <c r="AB615" s="35">
        <f t="shared" si="216"/>
        <v>152</v>
      </c>
      <c r="AC615" s="35">
        <f t="shared" si="217"/>
        <v>203</v>
      </c>
      <c r="AD615" s="35">
        <f t="shared" si="218"/>
        <v>203</v>
      </c>
      <c r="AE615" s="36">
        <f t="shared" si="219"/>
        <v>203</v>
      </c>
    </row>
    <row r="616" spans="1:31" x14ac:dyDescent="0.25">
      <c r="A616" s="56">
        <v>611</v>
      </c>
      <c r="C616" s="32">
        <f t="shared" si="198"/>
        <v>81.65738115169782</v>
      </c>
      <c r="D616" s="33">
        <f>IF(INDEX('Sample Input'!$C$9:$P$9,MATCH(C616,'Sample Input'!$C$9:$P$9,1))&gt;=20,FORECAST(C616,INDEX('Sample Input'!$C$10:$P$10,MATCH(C616,'Sample Input'!$C$9:$P$9,1)-1):INDEX('Sample Input'!$C$10:$P$10,MATCH(C616,'Sample Input'!$C$9:$P$9,1)),INDEX('Sample Input'!$C$9:$P$9,MATCH(C616,'Sample Input'!$C$9:$P$9,1)-1):INDEX('Sample Input'!$C$9:$P$9,MATCH(C616,'Sample Input'!$C$9:$P$9,1))),FORECAST(C616,INDEX('Sample Input'!$C$10:$P$10,MATCH(C616,'Sample Input'!$C$9:$P$9,1)):INDEX('Sample Input'!$C$10:$P$10,MATCH(C616,'Sample Input'!$C$9:$P$9,1)+1),INDEX('Sample Input'!$C$9:$P$9,MATCH(C616,'Sample Input'!$C$9:$P$9,1)):INDEX('Sample Input'!$C$9:$P$9,MATCH(C616,'Sample Input'!$C$9:$P$9,1)+1)))</f>
        <v>0</v>
      </c>
      <c r="E616" s="33">
        <f>IF(INDEX('Sample Input'!$C$9:$P$9,MATCH(C616,'Sample Input'!$C$9:$P$9,1))&gt;=20,FORECAST(C616,INDEX('Sample Input'!$C$11:$P$11,MATCH(C616,'Sample Input'!$C$9:$P$9,1)-1):INDEX('Sample Input'!$C$11:$P$11,MATCH(C616,'Sample Input'!$C$9:$P$9,1)),INDEX('Sample Input'!$C$9:$P$9,MATCH(C616,'Sample Input'!$C$9:$P$9,1)-1):INDEX('Sample Input'!$C$9:$P$9,MATCH(C616,'Sample Input'!$C$9:$P$9,1))),FORECAST(C616,INDEX('Sample Input'!$C$11:$P$11,MATCH(C616,'Sample Input'!$C$9:$P$9,1)):INDEX('Sample Input'!$C$11:$P$11,MATCH(C616,'Sample Input'!$C$9:$P$9,1)+1),INDEX('Sample Input'!$C$9:$P$9,MATCH(C616,'Sample Input'!$C$9:$P$9,1)):INDEX('Sample Input'!$C$9:$P$9,MATCH(C616,'Sample Input'!$C$9:$P$9,1)+1)))</f>
        <v>0</v>
      </c>
      <c r="F616" s="34">
        <f t="shared" si="199"/>
        <v>0.56712614257812499</v>
      </c>
      <c r="G616" s="34">
        <f t="shared" si="200"/>
        <v>0.5966796875</v>
      </c>
      <c r="H616" s="34">
        <f t="shared" si="201"/>
        <v>0.64969467773437506</v>
      </c>
      <c r="I616" s="35">
        <f t="shared" si="202"/>
        <v>152</v>
      </c>
      <c r="J616" s="35">
        <f t="shared" si="203"/>
        <v>152</v>
      </c>
      <c r="K616" s="35">
        <f t="shared" si="204"/>
        <v>152</v>
      </c>
      <c r="L616" s="35">
        <f t="shared" si="205"/>
        <v>203</v>
      </c>
      <c r="M616" s="35">
        <f t="shared" si="206"/>
        <v>203</v>
      </c>
      <c r="N616" s="36">
        <f t="shared" si="207"/>
        <v>203</v>
      </c>
      <c r="P616" s="48">
        <f>IF(INDEX('Sample Input'!$C$6:$P$6,MATCH(C616,'Sample Input'!$C$9:$P$9,1))&gt;='Sample Input'!$O$9,FORECAST(C616,INDEX('Sample Input'!$C$6:$P$6,MATCH(C616,'Sample Input'!$C$9:$P$9,1)-1):INDEX('Sample Input'!$C$6:$P$6,MATCH(C616,'Sample Input'!$C$9:$P$9,1)),INDEX('Sample Input'!$C$9:$P$9,MATCH(C616,'Sample Input'!$C$9:$P$9,1)-1):INDEX('Sample Input'!$C$9:$P$9,MATCH(C616,'Sample Input'!$C$9:$P$9,1))),FORECAST(C616,INDEX('Sample Input'!$C$6:$P$6,MATCH(C616,'Sample Input'!$C$9:$P$9,1)):INDEX('Sample Input'!$C$6:$P$6,MATCH(C616,'Sample Input'!$C$9:$P$9,1)+1),INDEX('Sample Input'!$C$9:$P$9,MATCH(C616,'Sample Input'!$C$9:$P$9,1)):INDEX('Sample Input'!$C$9:$P$9,MATCH(C616,'Sample Input'!$C$9:$P$9,1)+1)))</f>
        <v>81.65738115169782</v>
      </c>
      <c r="Q616" s="49">
        <f>IF(INDEX('Sample Input'!$C$9:$P$9,MATCH(C616,'Sample Input'!$C$9:$P$9,1))&gt;=20,FORECAST(C616,INDEX('Sample Input'!$C$7:$P$7,MATCH(C616,'Sample Input'!$C$9:$P$9,1)-1):INDEX('Sample Input'!$C$7:$P$7,MATCH(C616,'Sample Input'!$C$9:$P$9,1)),INDEX('Sample Input'!$C$9:$P$9,MATCH(C616,'Sample Input'!$C$9:$P$9,1)-1):INDEX('Sample Input'!$C$9:$P$9,MATCH(C616,'Sample Input'!$C$9:$P$9,1))),FORECAST(C616,INDEX('Sample Input'!$C$7:$P$7,MATCH(C616,'Sample Input'!$C$9:$P$9,1)):INDEX('Sample Input'!$C$7:$P$7,MATCH(C616,'Sample Input'!$C$9:$P$9,1)+1),INDEX('Sample Input'!$C$9:$P$9,MATCH(C616,'Sample Input'!$C$9:$P$9,1)):INDEX('Sample Input'!$C$9:$P$9,MATCH(C616,'Sample Input'!$C$9:$P$9,1)+1)))</f>
        <v>0</v>
      </c>
      <c r="R616" s="50">
        <f>IF(INDEX('Sample Input'!$C$9:$P$9,MATCH(C616,'Sample Input'!$C$9:$P$9,1))&gt;=20,FORECAST(C616,INDEX('Sample Input'!$C$8:$P$8,MATCH(C616,'Sample Input'!$C$9:$P$9,1)-1):INDEX('Sample Input'!$C$8:$P$8,MATCH(C616,'Sample Input'!$C$9:$P$9,1)),INDEX('Sample Input'!$C$9:$P$9,MATCH(C616,'Sample Input'!$C$9:$P$9,1)-1):INDEX('Sample Input'!$C$9:$P$9,MATCH(C616,'Sample Input'!$C$9:$P$9,1))),FORECAST(C616,INDEX('Sample Input'!$C$8:$P$8,MATCH(C616,'Sample Input'!$C$9:$P$9,1)):INDEX('Sample Input'!$C$8:$P$8,MATCH(C616,'Sample Input'!$C$9:$P$9,1)+1),INDEX('Sample Input'!$C$9:$P$9,MATCH(C616,'Sample Input'!$C$9:$P$9,1)):INDEX('Sample Input'!$C$9:$P$9,MATCH(C616,'Sample Input'!$C$9:$P$9,1)+1)))</f>
        <v>0</v>
      </c>
      <c r="T616" s="32">
        <f t="shared" si="208"/>
        <v>81.65738115169782</v>
      </c>
      <c r="U616" s="33">
        <f t="shared" si="209"/>
        <v>0</v>
      </c>
      <c r="V616" s="33">
        <f t="shared" si="210"/>
        <v>0</v>
      </c>
      <c r="W616" s="34">
        <f t="shared" si="211"/>
        <v>0.56712614257812499</v>
      </c>
      <c r="X616" s="34">
        <f t="shared" si="212"/>
        <v>0.5966796875</v>
      </c>
      <c r="Y616" s="34">
        <f t="shared" si="213"/>
        <v>0.64969467773437506</v>
      </c>
      <c r="Z616" s="35">
        <f t="shared" si="214"/>
        <v>152</v>
      </c>
      <c r="AA616" s="35">
        <f t="shared" si="215"/>
        <v>152</v>
      </c>
      <c r="AB616" s="35">
        <f t="shared" si="216"/>
        <v>152</v>
      </c>
      <c r="AC616" s="35">
        <f t="shared" si="217"/>
        <v>203</v>
      </c>
      <c r="AD616" s="35">
        <f t="shared" si="218"/>
        <v>203</v>
      </c>
      <c r="AE616" s="36">
        <f t="shared" si="219"/>
        <v>203</v>
      </c>
    </row>
    <row r="617" spans="1:31" x14ac:dyDescent="0.25">
      <c r="A617" s="56">
        <v>612</v>
      </c>
      <c r="C617" s="32">
        <f t="shared" si="198"/>
        <v>81.710629461677328</v>
      </c>
      <c r="D617" s="33">
        <f>IF(INDEX('Sample Input'!$C$9:$P$9,MATCH(C617,'Sample Input'!$C$9:$P$9,1))&gt;=20,FORECAST(C617,INDEX('Sample Input'!$C$10:$P$10,MATCH(C617,'Sample Input'!$C$9:$P$9,1)-1):INDEX('Sample Input'!$C$10:$P$10,MATCH(C617,'Sample Input'!$C$9:$P$9,1)),INDEX('Sample Input'!$C$9:$P$9,MATCH(C617,'Sample Input'!$C$9:$P$9,1)-1):INDEX('Sample Input'!$C$9:$P$9,MATCH(C617,'Sample Input'!$C$9:$P$9,1))),FORECAST(C617,INDEX('Sample Input'!$C$10:$P$10,MATCH(C617,'Sample Input'!$C$9:$P$9,1)):INDEX('Sample Input'!$C$10:$P$10,MATCH(C617,'Sample Input'!$C$9:$P$9,1)+1),INDEX('Sample Input'!$C$9:$P$9,MATCH(C617,'Sample Input'!$C$9:$P$9,1)):INDEX('Sample Input'!$C$9:$P$9,MATCH(C617,'Sample Input'!$C$9:$P$9,1)+1)))</f>
        <v>0</v>
      </c>
      <c r="E617" s="33">
        <f>IF(INDEX('Sample Input'!$C$9:$P$9,MATCH(C617,'Sample Input'!$C$9:$P$9,1))&gt;=20,FORECAST(C617,INDEX('Sample Input'!$C$11:$P$11,MATCH(C617,'Sample Input'!$C$9:$P$9,1)-1):INDEX('Sample Input'!$C$11:$P$11,MATCH(C617,'Sample Input'!$C$9:$P$9,1)),INDEX('Sample Input'!$C$9:$P$9,MATCH(C617,'Sample Input'!$C$9:$P$9,1)-1):INDEX('Sample Input'!$C$9:$P$9,MATCH(C617,'Sample Input'!$C$9:$P$9,1))),FORECAST(C617,INDEX('Sample Input'!$C$11:$P$11,MATCH(C617,'Sample Input'!$C$9:$P$9,1)):INDEX('Sample Input'!$C$11:$P$11,MATCH(C617,'Sample Input'!$C$9:$P$9,1)+1),INDEX('Sample Input'!$C$9:$P$9,MATCH(C617,'Sample Input'!$C$9:$P$9,1)):INDEX('Sample Input'!$C$9:$P$9,MATCH(C617,'Sample Input'!$C$9:$P$9,1)+1)))</f>
        <v>0</v>
      </c>
      <c r="F617" s="34">
        <f t="shared" si="199"/>
        <v>0.56805433593749999</v>
      </c>
      <c r="G617" s="34">
        <f t="shared" si="200"/>
        <v>0.59765625</v>
      </c>
      <c r="H617" s="34">
        <f t="shared" si="201"/>
        <v>0.65075800781250004</v>
      </c>
      <c r="I617" s="35">
        <f t="shared" si="202"/>
        <v>152</v>
      </c>
      <c r="J617" s="35">
        <f t="shared" si="203"/>
        <v>152</v>
      </c>
      <c r="K617" s="35">
        <f t="shared" si="204"/>
        <v>152</v>
      </c>
      <c r="L617" s="35">
        <f t="shared" si="205"/>
        <v>203</v>
      </c>
      <c r="M617" s="35">
        <f t="shared" si="206"/>
        <v>203</v>
      </c>
      <c r="N617" s="36">
        <f t="shared" si="207"/>
        <v>203</v>
      </c>
      <c r="P617" s="48">
        <f>IF(INDEX('Sample Input'!$C$6:$P$6,MATCH(C617,'Sample Input'!$C$9:$P$9,1))&gt;='Sample Input'!$O$9,FORECAST(C617,INDEX('Sample Input'!$C$6:$P$6,MATCH(C617,'Sample Input'!$C$9:$P$9,1)-1):INDEX('Sample Input'!$C$6:$P$6,MATCH(C617,'Sample Input'!$C$9:$P$9,1)),INDEX('Sample Input'!$C$9:$P$9,MATCH(C617,'Sample Input'!$C$9:$P$9,1)-1):INDEX('Sample Input'!$C$9:$P$9,MATCH(C617,'Sample Input'!$C$9:$P$9,1))),FORECAST(C617,INDEX('Sample Input'!$C$6:$P$6,MATCH(C617,'Sample Input'!$C$9:$P$9,1)):INDEX('Sample Input'!$C$6:$P$6,MATCH(C617,'Sample Input'!$C$9:$P$9,1)+1),INDEX('Sample Input'!$C$9:$P$9,MATCH(C617,'Sample Input'!$C$9:$P$9,1)):INDEX('Sample Input'!$C$9:$P$9,MATCH(C617,'Sample Input'!$C$9:$P$9,1)+1)))</f>
        <v>81.710629461677328</v>
      </c>
      <c r="Q617" s="49">
        <f>IF(INDEX('Sample Input'!$C$9:$P$9,MATCH(C617,'Sample Input'!$C$9:$P$9,1))&gt;=20,FORECAST(C617,INDEX('Sample Input'!$C$7:$P$7,MATCH(C617,'Sample Input'!$C$9:$P$9,1)-1):INDEX('Sample Input'!$C$7:$P$7,MATCH(C617,'Sample Input'!$C$9:$P$9,1)),INDEX('Sample Input'!$C$9:$P$9,MATCH(C617,'Sample Input'!$C$9:$P$9,1)-1):INDEX('Sample Input'!$C$9:$P$9,MATCH(C617,'Sample Input'!$C$9:$P$9,1))),FORECAST(C617,INDEX('Sample Input'!$C$7:$P$7,MATCH(C617,'Sample Input'!$C$9:$P$9,1)):INDEX('Sample Input'!$C$7:$P$7,MATCH(C617,'Sample Input'!$C$9:$P$9,1)+1),INDEX('Sample Input'!$C$9:$P$9,MATCH(C617,'Sample Input'!$C$9:$P$9,1)):INDEX('Sample Input'!$C$9:$P$9,MATCH(C617,'Sample Input'!$C$9:$P$9,1)+1)))</f>
        <v>0</v>
      </c>
      <c r="R617" s="50">
        <f>IF(INDEX('Sample Input'!$C$9:$P$9,MATCH(C617,'Sample Input'!$C$9:$P$9,1))&gt;=20,FORECAST(C617,INDEX('Sample Input'!$C$8:$P$8,MATCH(C617,'Sample Input'!$C$9:$P$9,1)-1):INDEX('Sample Input'!$C$8:$P$8,MATCH(C617,'Sample Input'!$C$9:$P$9,1)),INDEX('Sample Input'!$C$9:$P$9,MATCH(C617,'Sample Input'!$C$9:$P$9,1)-1):INDEX('Sample Input'!$C$9:$P$9,MATCH(C617,'Sample Input'!$C$9:$P$9,1))),FORECAST(C617,INDEX('Sample Input'!$C$8:$P$8,MATCH(C617,'Sample Input'!$C$9:$P$9,1)):INDEX('Sample Input'!$C$8:$P$8,MATCH(C617,'Sample Input'!$C$9:$P$9,1)+1),INDEX('Sample Input'!$C$9:$P$9,MATCH(C617,'Sample Input'!$C$9:$P$9,1)):INDEX('Sample Input'!$C$9:$P$9,MATCH(C617,'Sample Input'!$C$9:$P$9,1)+1)))</f>
        <v>0</v>
      </c>
      <c r="T617" s="32">
        <f t="shared" si="208"/>
        <v>81.710629461677328</v>
      </c>
      <c r="U617" s="33">
        <f t="shared" si="209"/>
        <v>0</v>
      </c>
      <c r="V617" s="33">
        <f t="shared" si="210"/>
        <v>0</v>
      </c>
      <c r="W617" s="34">
        <f t="shared" si="211"/>
        <v>0.56805433593749999</v>
      </c>
      <c r="X617" s="34">
        <f t="shared" si="212"/>
        <v>0.59765625</v>
      </c>
      <c r="Y617" s="34">
        <f t="shared" si="213"/>
        <v>0.65075800781250004</v>
      </c>
      <c r="Z617" s="35">
        <f t="shared" si="214"/>
        <v>152</v>
      </c>
      <c r="AA617" s="35">
        <f t="shared" si="215"/>
        <v>152</v>
      </c>
      <c r="AB617" s="35">
        <f t="shared" si="216"/>
        <v>152</v>
      </c>
      <c r="AC617" s="35">
        <f t="shared" si="217"/>
        <v>203</v>
      </c>
      <c r="AD617" s="35">
        <f t="shared" si="218"/>
        <v>203</v>
      </c>
      <c r="AE617" s="36">
        <f t="shared" si="219"/>
        <v>203</v>
      </c>
    </row>
    <row r="618" spans="1:31" x14ac:dyDescent="0.25">
      <c r="A618" s="56">
        <v>613</v>
      </c>
      <c r="C618" s="32">
        <f t="shared" si="198"/>
        <v>81.76381979850899</v>
      </c>
      <c r="D618" s="33">
        <f>IF(INDEX('Sample Input'!$C$9:$P$9,MATCH(C618,'Sample Input'!$C$9:$P$9,1))&gt;=20,FORECAST(C618,INDEX('Sample Input'!$C$10:$P$10,MATCH(C618,'Sample Input'!$C$9:$P$9,1)-1):INDEX('Sample Input'!$C$10:$P$10,MATCH(C618,'Sample Input'!$C$9:$P$9,1)),INDEX('Sample Input'!$C$9:$P$9,MATCH(C618,'Sample Input'!$C$9:$P$9,1)-1):INDEX('Sample Input'!$C$9:$P$9,MATCH(C618,'Sample Input'!$C$9:$P$9,1))),FORECAST(C618,INDEX('Sample Input'!$C$10:$P$10,MATCH(C618,'Sample Input'!$C$9:$P$9,1)):INDEX('Sample Input'!$C$10:$P$10,MATCH(C618,'Sample Input'!$C$9:$P$9,1)+1),INDEX('Sample Input'!$C$9:$P$9,MATCH(C618,'Sample Input'!$C$9:$P$9,1)):INDEX('Sample Input'!$C$9:$P$9,MATCH(C618,'Sample Input'!$C$9:$P$9,1)+1)))</f>
        <v>0</v>
      </c>
      <c r="E618" s="33">
        <f>IF(INDEX('Sample Input'!$C$9:$P$9,MATCH(C618,'Sample Input'!$C$9:$P$9,1))&gt;=20,FORECAST(C618,INDEX('Sample Input'!$C$11:$P$11,MATCH(C618,'Sample Input'!$C$9:$P$9,1)-1):INDEX('Sample Input'!$C$11:$P$11,MATCH(C618,'Sample Input'!$C$9:$P$9,1)),INDEX('Sample Input'!$C$9:$P$9,MATCH(C618,'Sample Input'!$C$9:$P$9,1)-1):INDEX('Sample Input'!$C$9:$P$9,MATCH(C618,'Sample Input'!$C$9:$P$9,1))),FORECAST(C618,INDEX('Sample Input'!$C$11:$P$11,MATCH(C618,'Sample Input'!$C$9:$P$9,1)):INDEX('Sample Input'!$C$11:$P$11,MATCH(C618,'Sample Input'!$C$9:$P$9,1)+1),INDEX('Sample Input'!$C$9:$P$9,MATCH(C618,'Sample Input'!$C$9:$P$9,1)):INDEX('Sample Input'!$C$9:$P$9,MATCH(C618,'Sample Input'!$C$9:$P$9,1)+1)))</f>
        <v>0</v>
      </c>
      <c r="F618" s="34">
        <f t="shared" si="199"/>
        <v>0.56898252929687498</v>
      </c>
      <c r="G618" s="34">
        <f t="shared" si="200"/>
        <v>0.5986328125</v>
      </c>
      <c r="H618" s="34">
        <f t="shared" si="201"/>
        <v>0.65182133789062502</v>
      </c>
      <c r="I618" s="35">
        <f t="shared" si="202"/>
        <v>153</v>
      </c>
      <c r="J618" s="35">
        <f t="shared" si="203"/>
        <v>153</v>
      </c>
      <c r="K618" s="35">
        <f t="shared" si="204"/>
        <v>153</v>
      </c>
      <c r="L618" s="35">
        <f t="shared" si="205"/>
        <v>203</v>
      </c>
      <c r="M618" s="35">
        <f t="shared" si="206"/>
        <v>203</v>
      </c>
      <c r="N618" s="36">
        <f t="shared" si="207"/>
        <v>203</v>
      </c>
      <c r="P618" s="48">
        <f>IF(INDEX('Sample Input'!$C$6:$P$6,MATCH(C618,'Sample Input'!$C$9:$P$9,1))&gt;='Sample Input'!$O$9,FORECAST(C618,INDEX('Sample Input'!$C$6:$P$6,MATCH(C618,'Sample Input'!$C$9:$P$9,1)-1):INDEX('Sample Input'!$C$6:$P$6,MATCH(C618,'Sample Input'!$C$9:$P$9,1)),INDEX('Sample Input'!$C$9:$P$9,MATCH(C618,'Sample Input'!$C$9:$P$9,1)-1):INDEX('Sample Input'!$C$9:$P$9,MATCH(C618,'Sample Input'!$C$9:$P$9,1))),FORECAST(C618,INDEX('Sample Input'!$C$6:$P$6,MATCH(C618,'Sample Input'!$C$9:$P$9,1)):INDEX('Sample Input'!$C$6:$P$6,MATCH(C618,'Sample Input'!$C$9:$P$9,1)+1),INDEX('Sample Input'!$C$9:$P$9,MATCH(C618,'Sample Input'!$C$9:$P$9,1)):INDEX('Sample Input'!$C$9:$P$9,MATCH(C618,'Sample Input'!$C$9:$P$9,1)+1)))</f>
        <v>81.76381979850899</v>
      </c>
      <c r="Q618" s="49">
        <f>IF(INDEX('Sample Input'!$C$9:$P$9,MATCH(C618,'Sample Input'!$C$9:$P$9,1))&gt;=20,FORECAST(C618,INDEX('Sample Input'!$C$7:$P$7,MATCH(C618,'Sample Input'!$C$9:$P$9,1)-1):INDEX('Sample Input'!$C$7:$P$7,MATCH(C618,'Sample Input'!$C$9:$P$9,1)),INDEX('Sample Input'!$C$9:$P$9,MATCH(C618,'Sample Input'!$C$9:$P$9,1)-1):INDEX('Sample Input'!$C$9:$P$9,MATCH(C618,'Sample Input'!$C$9:$P$9,1))),FORECAST(C618,INDEX('Sample Input'!$C$7:$P$7,MATCH(C618,'Sample Input'!$C$9:$P$9,1)):INDEX('Sample Input'!$C$7:$P$7,MATCH(C618,'Sample Input'!$C$9:$P$9,1)+1),INDEX('Sample Input'!$C$9:$P$9,MATCH(C618,'Sample Input'!$C$9:$P$9,1)):INDEX('Sample Input'!$C$9:$P$9,MATCH(C618,'Sample Input'!$C$9:$P$9,1)+1)))</f>
        <v>0</v>
      </c>
      <c r="R618" s="50">
        <f>IF(INDEX('Sample Input'!$C$9:$P$9,MATCH(C618,'Sample Input'!$C$9:$P$9,1))&gt;=20,FORECAST(C618,INDEX('Sample Input'!$C$8:$P$8,MATCH(C618,'Sample Input'!$C$9:$P$9,1)-1):INDEX('Sample Input'!$C$8:$P$8,MATCH(C618,'Sample Input'!$C$9:$P$9,1)),INDEX('Sample Input'!$C$9:$P$9,MATCH(C618,'Sample Input'!$C$9:$P$9,1)-1):INDEX('Sample Input'!$C$9:$P$9,MATCH(C618,'Sample Input'!$C$9:$P$9,1))),FORECAST(C618,INDEX('Sample Input'!$C$8:$P$8,MATCH(C618,'Sample Input'!$C$9:$P$9,1)):INDEX('Sample Input'!$C$8:$P$8,MATCH(C618,'Sample Input'!$C$9:$P$9,1)+1),INDEX('Sample Input'!$C$9:$P$9,MATCH(C618,'Sample Input'!$C$9:$P$9,1)):INDEX('Sample Input'!$C$9:$P$9,MATCH(C618,'Sample Input'!$C$9:$P$9,1)+1)))</f>
        <v>0</v>
      </c>
      <c r="T618" s="32">
        <f t="shared" si="208"/>
        <v>81.76381979850899</v>
      </c>
      <c r="U618" s="33">
        <f t="shared" si="209"/>
        <v>0</v>
      </c>
      <c r="V618" s="33">
        <f t="shared" si="210"/>
        <v>0</v>
      </c>
      <c r="W618" s="34">
        <f t="shared" si="211"/>
        <v>0.56898252929687498</v>
      </c>
      <c r="X618" s="34">
        <f t="shared" si="212"/>
        <v>0.5986328125</v>
      </c>
      <c r="Y618" s="34">
        <f t="shared" si="213"/>
        <v>0.65182133789062502</v>
      </c>
      <c r="Z618" s="35">
        <f t="shared" si="214"/>
        <v>153</v>
      </c>
      <c r="AA618" s="35">
        <f t="shared" si="215"/>
        <v>153</v>
      </c>
      <c r="AB618" s="35">
        <f t="shared" si="216"/>
        <v>153</v>
      </c>
      <c r="AC618" s="35">
        <f t="shared" si="217"/>
        <v>203</v>
      </c>
      <c r="AD618" s="35">
        <f t="shared" si="218"/>
        <v>203</v>
      </c>
      <c r="AE618" s="36">
        <f t="shared" si="219"/>
        <v>203</v>
      </c>
    </row>
    <row r="619" spans="1:31" x14ac:dyDescent="0.25">
      <c r="A619" s="56">
        <v>614</v>
      </c>
      <c r="C619" s="32">
        <f t="shared" si="198"/>
        <v>81.816952319728671</v>
      </c>
      <c r="D619" s="33">
        <f>IF(INDEX('Sample Input'!$C$9:$P$9,MATCH(C619,'Sample Input'!$C$9:$P$9,1))&gt;=20,FORECAST(C619,INDEX('Sample Input'!$C$10:$P$10,MATCH(C619,'Sample Input'!$C$9:$P$9,1)-1):INDEX('Sample Input'!$C$10:$P$10,MATCH(C619,'Sample Input'!$C$9:$P$9,1)),INDEX('Sample Input'!$C$9:$P$9,MATCH(C619,'Sample Input'!$C$9:$P$9,1)-1):INDEX('Sample Input'!$C$9:$P$9,MATCH(C619,'Sample Input'!$C$9:$P$9,1))),FORECAST(C619,INDEX('Sample Input'!$C$10:$P$10,MATCH(C619,'Sample Input'!$C$9:$P$9,1)):INDEX('Sample Input'!$C$10:$P$10,MATCH(C619,'Sample Input'!$C$9:$P$9,1)+1),INDEX('Sample Input'!$C$9:$P$9,MATCH(C619,'Sample Input'!$C$9:$P$9,1)):INDEX('Sample Input'!$C$9:$P$9,MATCH(C619,'Sample Input'!$C$9:$P$9,1)+1)))</f>
        <v>0</v>
      </c>
      <c r="E619" s="33">
        <f>IF(INDEX('Sample Input'!$C$9:$P$9,MATCH(C619,'Sample Input'!$C$9:$P$9,1))&gt;=20,FORECAST(C619,INDEX('Sample Input'!$C$11:$P$11,MATCH(C619,'Sample Input'!$C$9:$P$9,1)-1):INDEX('Sample Input'!$C$11:$P$11,MATCH(C619,'Sample Input'!$C$9:$P$9,1)),INDEX('Sample Input'!$C$9:$P$9,MATCH(C619,'Sample Input'!$C$9:$P$9,1)-1):INDEX('Sample Input'!$C$9:$P$9,MATCH(C619,'Sample Input'!$C$9:$P$9,1))),FORECAST(C619,INDEX('Sample Input'!$C$11:$P$11,MATCH(C619,'Sample Input'!$C$9:$P$9,1)):INDEX('Sample Input'!$C$11:$P$11,MATCH(C619,'Sample Input'!$C$9:$P$9,1)+1),INDEX('Sample Input'!$C$9:$P$9,MATCH(C619,'Sample Input'!$C$9:$P$9,1)):INDEX('Sample Input'!$C$9:$P$9,MATCH(C619,'Sample Input'!$C$9:$P$9,1)+1)))</f>
        <v>0</v>
      </c>
      <c r="F619" s="34">
        <f t="shared" si="199"/>
        <v>0.56991072265624998</v>
      </c>
      <c r="G619" s="34">
        <f t="shared" si="200"/>
        <v>0.599609375</v>
      </c>
      <c r="H619" s="34">
        <f t="shared" si="201"/>
        <v>0.65288466796875011</v>
      </c>
      <c r="I619" s="35">
        <f t="shared" si="202"/>
        <v>153</v>
      </c>
      <c r="J619" s="35">
        <f t="shared" si="203"/>
        <v>153</v>
      </c>
      <c r="K619" s="35">
        <f t="shared" si="204"/>
        <v>153</v>
      </c>
      <c r="L619" s="35">
        <f t="shared" si="205"/>
        <v>203</v>
      </c>
      <c r="M619" s="35">
        <f t="shared" si="206"/>
        <v>203</v>
      </c>
      <c r="N619" s="36">
        <f t="shared" si="207"/>
        <v>203</v>
      </c>
      <c r="P619" s="48">
        <f>IF(INDEX('Sample Input'!$C$6:$P$6,MATCH(C619,'Sample Input'!$C$9:$P$9,1))&gt;='Sample Input'!$O$9,FORECAST(C619,INDEX('Sample Input'!$C$6:$P$6,MATCH(C619,'Sample Input'!$C$9:$P$9,1)-1):INDEX('Sample Input'!$C$6:$P$6,MATCH(C619,'Sample Input'!$C$9:$P$9,1)),INDEX('Sample Input'!$C$9:$P$9,MATCH(C619,'Sample Input'!$C$9:$P$9,1)-1):INDEX('Sample Input'!$C$9:$P$9,MATCH(C619,'Sample Input'!$C$9:$P$9,1))),FORECAST(C619,INDEX('Sample Input'!$C$6:$P$6,MATCH(C619,'Sample Input'!$C$9:$P$9,1)):INDEX('Sample Input'!$C$6:$P$6,MATCH(C619,'Sample Input'!$C$9:$P$9,1)+1),INDEX('Sample Input'!$C$9:$P$9,MATCH(C619,'Sample Input'!$C$9:$P$9,1)):INDEX('Sample Input'!$C$9:$P$9,MATCH(C619,'Sample Input'!$C$9:$P$9,1)+1)))</f>
        <v>81.816952319728671</v>
      </c>
      <c r="Q619" s="49">
        <f>IF(INDEX('Sample Input'!$C$9:$P$9,MATCH(C619,'Sample Input'!$C$9:$P$9,1))&gt;=20,FORECAST(C619,INDEX('Sample Input'!$C$7:$P$7,MATCH(C619,'Sample Input'!$C$9:$P$9,1)-1):INDEX('Sample Input'!$C$7:$P$7,MATCH(C619,'Sample Input'!$C$9:$P$9,1)),INDEX('Sample Input'!$C$9:$P$9,MATCH(C619,'Sample Input'!$C$9:$P$9,1)-1):INDEX('Sample Input'!$C$9:$P$9,MATCH(C619,'Sample Input'!$C$9:$P$9,1))),FORECAST(C619,INDEX('Sample Input'!$C$7:$P$7,MATCH(C619,'Sample Input'!$C$9:$P$9,1)):INDEX('Sample Input'!$C$7:$P$7,MATCH(C619,'Sample Input'!$C$9:$P$9,1)+1),INDEX('Sample Input'!$C$9:$P$9,MATCH(C619,'Sample Input'!$C$9:$P$9,1)):INDEX('Sample Input'!$C$9:$P$9,MATCH(C619,'Sample Input'!$C$9:$P$9,1)+1)))</f>
        <v>0</v>
      </c>
      <c r="R619" s="50">
        <f>IF(INDEX('Sample Input'!$C$9:$P$9,MATCH(C619,'Sample Input'!$C$9:$P$9,1))&gt;=20,FORECAST(C619,INDEX('Sample Input'!$C$8:$P$8,MATCH(C619,'Sample Input'!$C$9:$P$9,1)-1):INDEX('Sample Input'!$C$8:$P$8,MATCH(C619,'Sample Input'!$C$9:$P$9,1)),INDEX('Sample Input'!$C$9:$P$9,MATCH(C619,'Sample Input'!$C$9:$P$9,1)-1):INDEX('Sample Input'!$C$9:$P$9,MATCH(C619,'Sample Input'!$C$9:$P$9,1))),FORECAST(C619,INDEX('Sample Input'!$C$8:$P$8,MATCH(C619,'Sample Input'!$C$9:$P$9,1)):INDEX('Sample Input'!$C$8:$P$8,MATCH(C619,'Sample Input'!$C$9:$P$9,1)+1),INDEX('Sample Input'!$C$9:$P$9,MATCH(C619,'Sample Input'!$C$9:$P$9,1)):INDEX('Sample Input'!$C$9:$P$9,MATCH(C619,'Sample Input'!$C$9:$P$9,1)+1)))</f>
        <v>0</v>
      </c>
      <c r="T619" s="32">
        <f t="shared" si="208"/>
        <v>81.816952319728671</v>
      </c>
      <c r="U619" s="33">
        <f t="shared" si="209"/>
        <v>0</v>
      </c>
      <c r="V619" s="33">
        <f t="shared" si="210"/>
        <v>0</v>
      </c>
      <c r="W619" s="34">
        <f t="shared" si="211"/>
        <v>0.56991072265624998</v>
      </c>
      <c r="X619" s="34">
        <f t="shared" si="212"/>
        <v>0.599609375</v>
      </c>
      <c r="Y619" s="34">
        <f t="shared" si="213"/>
        <v>0.65288466796875011</v>
      </c>
      <c r="Z619" s="35">
        <f t="shared" si="214"/>
        <v>153</v>
      </c>
      <c r="AA619" s="35">
        <f t="shared" si="215"/>
        <v>153</v>
      </c>
      <c r="AB619" s="35">
        <f t="shared" si="216"/>
        <v>153</v>
      </c>
      <c r="AC619" s="35">
        <f t="shared" si="217"/>
        <v>203</v>
      </c>
      <c r="AD619" s="35">
        <f t="shared" si="218"/>
        <v>203</v>
      </c>
      <c r="AE619" s="36">
        <f t="shared" si="219"/>
        <v>203</v>
      </c>
    </row>
    <row r="620" spans="1:31" x14ac:dyDescent="0.25">
      <c r="A620" s="56">
        <v>615</v>
      </c>
      <c r="C620" s="32">
        <f t="shared" si="198"/>
        <v>81.87002718218838</v>
      </c>
      <c r="D620" s="33">
        <f>IF(INDEX('Sample Input'!$C$9:$P$9,MATCH(C620,'Sample Input'!$C$9:$P$9,1))&gt;=20,FORECAST(C620,INDEX('Sample Input'!$C$10:$P$10,MATCH(C620,'Sample Input'!$C$9:$P$9,1)-1):INDEX('Sample Input'!$C$10:$P$10,MATCH(C620,'Sample Input'!$C$9:$P$9,1)),INDEX('Sample Input'!$C$9:$P$9,MATCH(C620,'Sample Input'!$C$9:$P$9,1)-1):INDEX('Sample Input'!$C$9:$P$9,MATCH(C620,'Sample Input'!$C$9:$P$9,1))),FORECAST(C620,INDEX('Sample Input'!$C$10:$P$10,MATCH(C620,'Sample Input'!$C$9:$P$9,1)):INDEX('Sample Input'!$C$10:$P$10,MATCH(C620,'Sample Input'!$C$9:$P$9,1)+1),INDEX('Sample Input'!$C$9:$P$9,MATCH(C620,'Sample Input'!$C$9:$P$9,1)):INDEX('Sample Input'!$C$9:$P$9,MATCH(C620,'Sample Input'!$C$9:$P$9,1)+1)))</f>
        <v>0</v>
      </c>
      <c r="E620" s="33">
        <f>IF(INDEX('Sample Input'!$C$9:$P$9,MATCH(C620,'Sample Input'!$C$9:$P$9,1))&gt;=20,FORECAST(C620,INDEX('Sample Input'!$C$11:$P$11,MATCH(C620,'Sample Input'!$C$9:$P$9,1)-1):INDEX('Sample Input'!$C$11:$P$11,MATCH(C620,'Sample Input'!$C$9:$P$9,1)),INDEX('Sample Input'!$C$9:$P$9,MATCH(C620,'Sample Input'!$C$9:$P$9,1)-1):INDEX('Sample Input'!$C$9:$P$9,MATCH(C620,'Sample Input'!$C$9:$P$9,1))),FORECAST(C620,INDEX('Sample Input'!$C$11:$P$11,MATCH(C620,'Sample Input'!$C$9:$P$9,1)):INDEX('Sample Input'!$C$11:$P$11,MATCH(C620,'Sample Input'!$C$9:$P$9,1)+1),INDEX('Sample Input'!$C$9:$P$9,MATCH(C620,'Sample Input'!$C$9:$P$9,1)):INDEX('Sample Input'!$C$9:$P$9,MATCH(C620,'Sample Input'!$C$9:$P$9,1)+1)))</f>
        <v>0</v>
      </c>
      <c r="F620" s="34">
        <f t="shared" si="199"/>
        <v>0.57083891601562509</v>
      </c>
      <c r="G620" s="34">
        <f t="shared" si="200"/>
        <v>0.60058593750000011</v>
      </c>
      <c r="H620" s="34">
        <f t="shared" si="201"/>
        <v>0.6539479980468752</v>
      </c>
      <c r="I620" s="35">
        <f t="shared" si="202"/>
        <v>153</v>
      </c>
      <c r="J620" s="35">
        <f t="shared" si="203"/>
        <v>153</v>
      </c>
      <c r="K620" s="35">
        <f t="shared" si="204"/>
        <v>153</v>
      </c>
      <c r="L620" s="35">
        <f t="shared" si="205"/>
        <v>204</v>
      </c>
      <c r="M620" s="35">
        <f t="shared" si="206"/>
        <v>204</v>
      </c>
      <c r="N620" s="36">
        <f t="shared" si="207"/>
        <v>204</v>
      </c>
      <c r="P620" s="48">
        <f>IF(INDEX('Sample Input'!$C$6:$P$6,MATCH(C620,'Sample Input'!$C$9:$P$9,1))&gt;='Sample Input'!$O$9,FORECAST(C620,INDEX('Sample Input'!$C$6:$P$6,MATCH(C620,'Sample Input'!$C$9:$P$9,1)-1):INDEX('Sample Input'!$C$6:$P$6,MATCH(C620,'Sample Input'!$C$9:$P$9,1)),INDEX('Sample Input'!$C$9:$P$9,MATCH(C620,'Sample Input'!$C$9:$P$9,1)-1):INDEX('Sample Input'!$C$9:$P$9,MATCH(C620,'Sample Input'!$C$9:$P$9,1))),FORECAST(C620,INDEX('Sample Input'!$C$6:$P$6,MATCH(C620,'Sample Input'!$C$9:$P$9,1)):INDEX('Sample Input'!$C$6:$P$6,MATCH(C620,'Sample Input'!$C$9:$P$9,1)+1),INDEX('Sample Input'!$C$9:$P$9,MATCH(C620,'Sample Input'!$C$9:$P$9,1)):INDEX('Sample Input'!$C$9:$P$9,MATCH(C620,'Sample Input'!$C$9:$P$9,1)+1)))</f>
        <v>81.87002718218838</v>
      </c>
      <c r="Q620" s="49">
        <f>IF(INDEX('Sample Input'!$C$9:$P$9,MATCH(C620,'Sample Input'!$C$9:$P$9,1))&gt;=20,FORECAST(C620,INDEX('Sample Input'!$C$7:$P$7,MATCH(C620,'Sample Input'!$C$9:$P$9,1)-1):INDEX('Sample Input'!$C$7:$P$7,MATCH(C620,'Sample Input'!$C$9:$P$9,1)),INDEX('Sample Input'!$C$9:$P$9,MATCH(C620,'Sample Input'!$C$9:$P$9,1)-1):INDEX('Sample Input'!$C$9:$P$9,MATCH(C620,'Sample Input'!$C$9:$P$9,1))),FORECAST(C620,INDEX('Sample Input'!$C$7:$P$7,MATCH(C620,'Sample Input'!$C$9:$P$9,1)):INDEX('Sample Input'!$C$7:$P$7,MATCH(C620,'Sample Input'!$C$9:$P$9,1)+1),INDEX('Sample Input'!$C$9:$P$9,MATCH(C620,'Sample Input'!$C$9:$P$9,1)):INDEX('Sample Input'!$C$9:$P$9,MATCH(C620,'Sample Input'!$C$9:$P$9,1)+1)))</f>
        <v>0</v>
      </c>
      <c r="R620" s="50">
        <f>IF(INDEX('Sample Input'!$C$9:$P$9,MATCH(C620,'Sample Input'!$C$9:$P$9,1))&gt;=20,FORECAST(C620,INDEX('Sample Input'!$C$8:$P$8,MATCH(C620,'Sample Input'!$C$9:$P$9,1)-1):INDEX('Sample Input'!$C$8:$P$8,MATCH(C620,'Sample Input'!$C$9:$P$9,1)),INDEX('Sample Input'!$C$9:$P$9,MATCH(C620,'Sample Input'!$C$9:$P$9,1)-1):INDEX('Sample Input'!$C$9:$P$9,MATCH(C620,'Sample Input'!$C$9:$P$9,1))),FORECAST(C620,INDEX('Sample Input'!$C$8:$P$8,MATCH(C620,'Sample Input'!$C$9:$P$9,1)):INDEX('Sample Input'!$C$8:$P$8,MATCH(C620,'Sample Input'!$C$9:$P$9,1)+1),INDEX('Sample Input'!$C$9:$P$9,MATCH(C620,'Sample Input'!$C$9:$P$9,1)):INDEX('Sample Input'!$C$9:$P$9,MATCH(C620,'Sample Input'!$C$9:$P$9,1)+1)))</f>
        <v>0</v>
      </c>
      <c r="T620" s="32">
        <f t="shared" si="208"/>
        <v>81.87002718218838</v>
      </c>
      <c r="U620" s="33">
        <f t="shared" si="209"/>
        <v>0</v>
      </c>
      <c r="V620" s="33">
        <f t="shared" si="210"/>
        <v>0</v>
      </c>
      <c r="W620" s="34">
        <f t="shared" si="211"/>
        <v>0.57083891601562509</v>
      </c>
      <c r="X620" s="34">
        <f t="shared" si="212"/>
        <v>0.60058593750000011</v>
      </c>
      <c r="Y620" s="34">
        <f t="shared" si="213"/>
        <v>0.6539479980468752</v>
      </c>
      <c r="Z620" s="35">
        <f t="shared" si="214"/>
        <v>153</v>
      </c>
      <c r="AA620" s="35">
        <f t="shared" si="215"/>
        <v>153</v>
      </c>
      <c r="AB620" s="35">
        <f t="shared" si="216"/>
        <v>153</v>
      </c>
      <c r="AC620" s="35">
        <f t="shared" si="217"/>
        <v>204</v>
      </c>
      <c r="AD620" s="35">
        <f t="shared" si="218"/>
        <v>204</v>
      </c>
      <c r="AE620" s="36">
        <f t="shared" si="219"/>
        <v>204</v>
      </c>
    </row>
    <row r="621" spans="1:31" x14ac:dyDescent="0.25">
      <c r="A621" s="56">
        <v>616</v>
      </c>
      <c r="C621" s="32">
        <f t="shared" si="198"/>
        <v>81.923044542060396</v>
      </c>
      <c r="D621" s="33">
        <f>IF(INDEX('Sample Input'!$C$9:$P$9,MATCH(C621,'Sample Input'!$C$9:$P$9,1))&gt;=20,FORECAST(C621,INDEX('Sample Input'!$C$10:$P$10,MATCH(C621,'Sample Input'!$C$9:$P$9,1)-1):INDEX('Sample Input'!$C$10:$P$10,MATCH(C621,'Sample Input'!$C$9:$P$9,1)),INDEX('Sample Input'!$C$9:$P$9,MATCH(C621,'Sample Input'!$C$9:$P$9,1)-1):INDEX('Sample Input'!$C$9:$P$9,MATCH(C621,'Sample Input'!$C$9:$P$9,1))),FORECAST(C621,INDEX('Sample Input'!$C$10:$P$10,MATCH(C621,'Sample Input'!$C$9:$P$9,1)):INDEX('Sample Input'!$C$10:$P$10,MATCH(C621,'Sample Input'!$C$9:$P$9,1)+1),INDEX('Sample Input'!$C$9:$P$9,MATCH(C621,'Sample Input'!$C$9:$P$9,1)):INDEX('Sample Input'!$C$9:$P$9,MATCH(C621,'Sample Input'!$C$9:$P$9,1)+1)))</f>
        <v>0</v>
      </c>
      <c r="E621" s="33">
        <f>IF(INDEX('Sample Input'!$C$9:$P$9,MATCH(C621,'Sample Input'!$C$9:$P$9,1))&gt;=20,FORECAST(C621,INDEX('Sample Input'!$C$11:$P$11,MATCH(C621,'Sample Input'!$C$9:$P$9,1)-1):INDEX('Sample Input'!$C$11:$P$11,MATCH(C621,'Sample Input'!$C$9:$P$9,1)),INDEX('Sample Input'!$C$9:$P$9,MATCH(C621,'Sample Input'!$C$9:$P$9,1)-1):INDEX('Sample Input'!$C$9:$P$9,MATCH(C621,'Sample Input'!$C$9:$P$9,1))),FORECAST(C621,INDEX('Sample Input'!$C$11:$P$11,MATCH(C621,'Sample Input'!$C$9:$P$9,1)):INDEX('Sample Input'!$C$11:$P$11,MATCH(C621,'Sample Input'!$C$9:$P$9,1)+1),INDEX('Sample Input'!$C$9:$P$9,MATCH(C621,'Sample Input'!$C$9:$P$9,1)):INDEX('Sample Input'!$C$9:$P$9,MATCH(C621,'Sample Input'!$C$9:$P$9,1)+1)))</f>
        <v>0</v>
      </c>
      <c r="F621" s="34">
        <f t="shared" si="199"/>
        <v>0.57176710937499997</v>
      </c>
      <c r="G621" s="34">
        <f t="shared" si="200"/>
        <v>0.60156249999999989</v>
      </c>
      <c r="H621" s="34">
        <f t="shared" si="201"/>
        <v>0.65501132812499996</v>
      </c>
      <c r="I621" s="35">
        <f t="shared" si="202"/>
        <v>153</v>
      </c>
      <c r="J621" s="35">
        <f t="shared" si="203"/>
        <v>153</v>
      </c>
      <c r="K621" s="35">
        <f t="shared" si="204"/>
        <v>153</v>
      </c>
      <c r="L621" s="35">
        <f t="shared" si="205"/>
        <v>204</v>
      </c>
      <c r="M621" s="35">
        <f t="shared" si="206"/>
        <v>204</v>
      </c>
      <c r="N621" s="36">
        <f t="shared" si="207"/>
        <v>204</v>
      </c>
      <c r="P621" s="48">
        <f>IF(INDEX('Sample Input'!$C$6:$P$6,MATCH(C621,'Sample Input'!$C$9:$P$9,1))&gt;='Sample Input'!$O$9,FORECAST(C621,INDEX('Sample Input'!$C$6:$P$6,MATCH(C621,'Sample Input'!$C$9:$P$9,1)-1):INDEX('Sample Input'!$C$6:$P$6,MATCH(C621,'Sample Input'!$C$9:$P$9,1)),INDEX('Sample Input'!$C$9:$P$9,MATCH(C621,'Sample Input'!$C$9:$P$9,1)-1):INDEX('Sample Input'!$C$9:$P$9,MATCH(C621,'Sample Input'!$C$9:$P$9,1))),FORECAST(C621,INDEX('Sample Input'!$C$6:$P$6,MATCH(C621,'Sample Input'!$C$9:$P$9,1)):INDEX('Sample Input'!$C$6:$P$6,MATCH(C621,'Sample Input'!$C$9:$P$9,1)+1),INDEX('Sample Input'!$C$9:$P$9,MATCH(C621,'Sample Input'!$C$9:$P$9,1)):INDEX('Sample Input'!$C$9:$P$9,MATCH(C621,'Sample Input'!$C$9:$P$9,1)+1)))</f>
        <v>81.923044542060396</v>
      </c>
      <c r="Q621" s="49">
        <f>IF(INDEX('Sample Input'!$C$9:$P$9,MATCH(C621,'Sample Input'!$C$9:$P$9,1))&gt;=20,FORECAST(C621,INDEX('Sample Input'!$C$7:$P$7,MATCH(C621,'Sample Input'!$C$9:$P$9,1)-1):INDEX('Sample Input'!$C$7:$P$7,MATCH(C621,'Sample Input'!$C$9:$P$9,1)),INDEX('Sample Input'!$C$9:$P$9,MATCH(C621,'Sample Input'!$C$9:$P$9,1)-1):INDEX('Sample Input'!$C$9:$P$9,MATCH(C621,'Sample Input'!$C$9:$P$9,1))),FORECAST(C621,INDEX('Sample Input'!$C$7:$P$7,MATCH(C621,'Sample Input'!$C$9:$P$9,1)):INDEX('Sample Input'!$C$7:$P$7,MATCH(C621,'Sample Input'!$C$9:$P$9,1)+1),INDEX('Sample Input'!$C$9:$P$9,MATCH(C621,'Sample Input'!$C$9:$P$9,1)):INDEX('Sample Input'!$C$9:$P$9,MATCH(C621,'Sample Input'!$C$9:$P$9,1)+1)))</f>
        <v>0</v>
      </c>
      <c r="R621" s="50">
        <f>IF(INDEX('Sample Input'!$C$9:$P$9,MATCH(C621,'Sample Input'!$C$9:$P$9,1))&gt;=20,FORECAST(C621,INDEX('Sample Input'!$C$8:$P$8,MATCH(C621,'Sample Input'!$C$9:$P$9,1)-1):INDEX('Sample Input'!$C$8:$P$8,MATCH(C621,'Sample Input'!$C$9:$P$9,1)),INDEX('Sample Input'!$C$9:$P$9,MATCH(C621,'Sample Input'!$C$9:$P$9,1)-1):INDEX('Sample Input'!$C$9:$P$9,MATCH(C621,'Sample Input'!$C$9:$P$9,1))),FORECAST(C621,INDEX('Sample Input'!$C$8:$P$8,MATCH(C621,'Sample Input'!$C$9:$P$9,1)):INDEX('Sample Input'!$C$8:$P$8,MATCH(C621,'Sample Input'!$C$9:$P$9,1)+1),INDEX('Sample Input'!$C$9:$P$9,MATCH(C621,'Sample Input'!$C$9:$P$9,1)):INDEX('Sample Input'!$C$9:$P$9,MATCH(C621,'Sample Input'!$C$9:$P$9,1)+1)))</f>
        <v>0</v>
      </c>
      <c r="T621" s="32">
        <f t="shared" si="208"/>
        <v>81.923044542060396</v>
      </c>
      <c r="U621" s="33">
        <f t="shared" si="209"/>
        <v>0</v>
      </c>
      <c r="V621" s="33">
        <f t="shared" si="210"/>
        <v>0</v>
      </c>
      <c r="W621" s="34">
        <f t="shared" si="211"/>
        <v>0.57176710937499997</v>
      </c>
      <c r="X621" s="34">
        <f t="shared" si="212"/>
        <v>0.60156249999999989</v>
      </c>
      <c r="Y621" s="34">
        <f t="shared" si="213"/>
        <v>0.65501132812499996</v>
      </c>
      <c r="Z621" s="35">
        <f t="shared" si="214"/>
        <v>153</v>
      </c>
      <c r="AA621" s="35">
        <f t="shared" si="215"/>
        <v>153</v>
      </c>
      <c r="AB621" s="35">
        <f t="shared" si="216"/>
        <v>153</v>
      </c>
      <c r="AC621" s="35">
        <f t="shared" si="217"/>
        <v>204</v>
      </c>
      <c r="AD621" s="35">
        <f t="shared" si="218"/>
        <v>204</v>
      </c>
      <c r="AE621" s="36">
        <f t="shared" si="219"/>
        <v>204</v>
      </c>
    </row>
    <row r="622" spans="1:31" x14ac:dyDescent="0.25">
      <c r="A622" s="56">
        <v>617</v>
      </c>
      <c r="C622" s="32">
        <f t="shared" si="198"/>
        <v>81.97600455484131</v>
      </c>
      <c r="D622" s="33">
        <f>IF(INDEX('Sample Input'!$C$9:$P$9,MATCH(C622,'Sample Input'!$C$9:$P$9,1))&gt;=20,FORECAST(C622,INDEX('Sample Input'!$C$10:$P$10,MATCH(C622,'Sample Input'!$C$9:$P$9,1)-1):INDEX('Sample Input'!$C$10:$P$10,MATCH(C622,'Sample Input'!$C$9:$P$9,1)),INDEX('Sample Input'!$C$9:$P$9,MATCH(C622,'Sample Input'!$C$9:$P$9,1)-1):INDEX('Sample Input'!$C$9:$P$9,MATCH(C622,'Sample Input'!$C$9:$P$9,1))),FORECAST(C622,INDEX('Sample Input'!$C$10:$P$10,MATCH(C622,'Sample Input'!$C$9:$P$9,1)):INDEX('Sample Input'!$C$10:$P$10,MATCH(C622,'Sample Input'!$C$9:$P$9,1)+1),INDEX('Sample Input'!$C$9:$P$9,MATCH(C622,'Sample Input'!$C$9:$P$9,1)):INDEX('Sample Input'!$C$9:$P$9,MATCH(C622,'Sample Input'!$C$9:$P$9,1)+1)))</f>
        <v>0</v>
      </c>
      <c r="E622" s="33">
        <f>IF(INDEX('Sample Input'!$C$9:$P$9,MATCH(C622,'Sample Input'!$C$9:$P$9,1))&gt;=20,FORECAST(C622,INDEX('Sample Input'!$C$11:$P$11,MATCH(C622,'Sample Input'!$C$9:$P$9,1)-1):INDEX('Sample Input'!$C$11:$P$11,MATCH(C622,'Sample Input'!$C$9:$P$9,1)),INDEX('Sample Input'!$C$9:$P$9,MATCH(C622,'Sample Input'!$C$9:$P$9,1)-1):INDEX('Sample Input'!$C$9:$P$9,MATCH(C622,'Sample Input'!$C$9:$P$9,1))),FORECAST(C622,INDEX('Sample Input'!$C$11:$P$11,MATCH(C622,'Sample Input'!$C$9:$P$9,1)):INDEX('Sample Input'!$C$11:$P$11,MATCH(C622,'Sample Input'!$C$9:$P$9,1)+1),INDEX('Sample Input'!$C$9:$P$9,MATCH(C622,'Sample Input'!$C$9:$P$9,1)):INDEX('Sample Input'!$C$9:$P$9,MATCH(C622,'Sample Input'!$C$9:$P$9,1)+1)))</f>
        <v>0</v>
      </c>
      <c r="F622" s="34">
        <f t="shared" si="199"/>
        <v>0.57269530273437497</v>
      </c>
      <c r="G622" s="34">
        <f t="shared" si="200"/>
        <v>0.6025390625</v>
      </c>
      <c r="H622" s="34">
        <f t="shared" si="201"/>
        <v>0.65607465820312505</v>
      </c>
      <c r="I622" s="35">
        <f t="shared" si="202"/>
        <v>154</v>
      </c>
      <c r="J622" s="35">
        <f t="shared" si="203"/>
        <v>154</v>
      </c>
      <c r="K622" s="35">
        <f t="shared" si="204"/>
        <v>154</v>
      </c>
      <c r="L622" s="35">
        <f t="shared" si="205"/>
        <v>204</v>
      </c>
      <c r="M622" s="35">
        <f t="shared" si="206"/>
        <v>204</v>
      </c>
      <c r="N622" s="36">
        <f t="shared" si="207"/>
        <v>204</v>
      </c>
      <c r="P622" s="48">
        <f>IF(INDEX('Sample Input'!$C$6:$P$6,MATCH(C622,'Sample Input'!$C$9:$P$9,1))&gt;='Sample Input'!$O$9,FORECAST(C622,INDEX('Sample Input'!$C$6:$P$6,MATCH(C622,'Sample Input'!$C$9:$P$9,1)-1):INDEX('Sample Input'!$C$6:$P$6,MATCH(C622,'Sample Input'!$C$9:$P$9,1)),INDEX('Sample Input'!$C$9:$P$9,MATCH(C622,'Sample Input'!$C$9:$P$9,1)-1):INDEX('Sample Input'!$C$9:$P$9,MATCH(C622,'Sample Input'!$C$9:$P$9,1))),FORECAST(C622,INDEX('Sample Input'!$C$6:$P$6,MATCH(C622,'Sample Input'!$C$9:$P$9,1)):INDEX('Sample Input'!$C$6:$P$6,MATCH(C622,'Sample Input'!$C$9:$P$9,1)+1),INDEX('Sample Input'!$C$9:$P$9,MATCH(C622,'Sample Input'!$C$9:$P$9,1)):INDEX('Sample Input'!$C$9:$P$9,MATCH(C622,'Sample Input'!$C$9:$P$9,1)+1)))</f>
        <v>81.97600455484131</v>
      </c>
      <c r="Q622" s="49">
        <f>IF(INDEX('Sample Input'!$C$9:$P$9,MATCH(C622,'Sample Input'!$C$9:$P$9,1))&gt;=20,FORECAST(C622,INDEX('Sample Input'!$C$7:$P$7,MATCH(C622,'Sample Input'!$C$9:$P$9,1)-1):INDEX('Sample Input'!$C$7:$P$7,MATCH(C622,'Sample Input'!$C$9:$P$9,1)),INDEX('Sample Input'!$C$9:$P$9,MATCH(C622,'Sample Input'!$C$9:$P$9,1)-1):INDEX('Sample Input'!$C$9:$P$9,MATCH(C622,'Sample Input'!$C$9:$P$9,1))),FORECAST(C622,INDEX('Sample Input'!$C$7:$P$7,MATCH(C622,'Sample Input'!$C$9:$P$9,1)):INDEX('Sample Input'!$C$7:$P$7,MATCH(C622,'Sample Input'!$C$9:$P$9,1)+1),INDEX('Sample Input'!$C$9:$P$9,MATCH(C622,'Sample Input'!$C$9:$P$9,1)):INDEX('Sample Input'!$C$9:$P$9,MATCH(C622,'Sample Input'!$C$9:$P$9,1)+1)))</f>
        <v>0</v>
      </c>
      <c r="R622" s="50">
        <f>IF(INDEX('Sample Input'!$C$9:$P$9,MATCH(C622,'Sample Input'!$C$9:$P$9,1))&gt;=20,FORECAST(C622,INDEX('Sample Input'!$C$8:$P$8,MATCH(C622,'Sample Input'!$C$9:$P$9,1)-1):INDEX('Sample Input'!$C$8:$P$8,MATCH(C622,'Sample Input'!$C$9:$P$9,1)),INDEX('Sample Input'!$C$9:$P$9,MATCH(C622,'Sample Input'!$C$9:$P$9,1)-1):INDEX('Sample Input'!$C$9:$P$9,MATCH(C622,'Sample Input'!$C$9:$P$9,1))),FORECAST(C622,INDEX('Sample Input'!$C$8:$P$8,MATCH(C622,'Sample Input'!$C$9:$P$9,1)):INDEX('Sample Input'!$C$8:$P$8,MATCH(C622,'Sample Input'!$C$9:$P$9,1)+1),INDEX('Sample Input'!$C$9:$P$9,MATCH(C622,'Sample Input'!$C$9:$P$9,1)):INDEX('Sample Input'!$C$9:$P$9,MATCH(C622,'Sample Input'!$C$9:$P$9,1)+1)))</f>
        <v>0</v>
      </c>
      <c r="T622" s="32">
        <f t="shared" si="208"/>
        <v>81.97600455484131</v>
      </c>
      <c r="U622" s="33">
        <f t="shared" si="209"/>
        <v>0</v>
      </c>
      <c r="V622" s="33">
        <f t="shared" si="210"/>
        <v>0</v>
      </c>
      <c r="W622" s="34">
        <f t="shared" si="211"/>
        <v>0.57269530273437497</v>
      </c>
      <c r="X622" s="34">
        <f t="shared" si="212"/>
        <v>0.6025390625</v>
      </c>
      <c r="Y622" s="34">
        <f t="shared" si="213"/>
        <v>0.65607465820312505</v>
      </c>
      <c r="Z622" s="35">
        <f t="shared" si="214"/>
        <v>154</v>
      </c>
      <c r="AA622" s="35">
        <f t="shared" si="215"/>
        <v>154</v>
      </c>
      <c r="AB622" s="35">
        <f t="shared" si="216"/>
        <v>154</v>
      </c>
      <c r="AC622" s="35">
        <f t="shared" si="217"/>
        <v>204</v>
      </c>
      <c r="AD622" s="35">
        <f t="shared" si="218"/>
        <v>204</v>
      </c>
      <c r="AE622" s="36">
        <f t="shared" si="219"/>
        <v>204</v>
      </c>
    </row>
    <row r="623" spans="1:31" x14ac:dyDescent="0.25">
      <c r="A623" s="56">
        <v>618</v>
      </c>
      <c r="C623" s="32">
        <f t="shared" si="198"/>
        <v>82.028907375355999</v>
      </c>
      <c r="D623" s="33">
        <f>IF(INDEX('Sample Input'!$C$9:$P$9,MATCH(C623,'Sample Input'!$C$9:$P$9,1))&gt;=20,FORECAST(C623,INDEX('Sample Input'!$C$10:$P$10,MATCH(C623,'Sample Input'!$C$9:$P$9,1)-1):INDEX('Sample Input'!$C$10:$P$10,MATCH(C623,'Sample Input'!$C$9:$P$9,1)),INDEX('Sample Input'!$C$9:$P$9,MATCH(C623,'Sample Input'!$C$9:$P$9,1)-1):INDEX('Sample Input'!$C$9:$P$9,MATCH(C623,'Sample Input'!$C$9:$P$9,1))),FORECAST(C623,INDEX('Sample Input'!$C$10:$P$10,MATCH(C623,'Sample Input'!$C$9:$P$9,1)):INDEX('Sample Input'!$C$10:$P$10,MATCH(C623,'Sample Input'!$C$9:$P$9,1)+1),INDEX('Sample Input'!$C$9:$P$9,MATCH(C623,'Sample Input'!$C$9:$P$9,1)):INDEX('Sample Input'!$C$9:$P$9,MATCH(C623,'Sample Input'!$C$9:$P$9,1)+1)))</f>
        <v>0</v>
      </c>
      <c r="E623" s="33">
        <f>IF(INDEX('Sample Input'!$C$9:$P$9,MATCH(C623,'Sample Input'!$C$9:$P$9,1))&gt;=20,FORECAST(C623,INDEX('Sample Input'!$C$11:$P$11,MATCH(C623,'Sample Input'!$C$9:$P$9,1)-1):INDEX('Sample Input'!$C$11:$P$11,MATCH(C623,'Sample Input'!$C$9:$P$9,1)),INDEX('Sample Input'!$C$9:$P$9,MATCH(C623,'Sample Input'!$C$9:$P$9,1)-1):INDEX('Sample Input'!$C$9:$P$9,MATCH(C623,'Sample Input'!$C$9:$P$9,1))),FORECAST(C623,INDEX('Sample Input'!$C$11:$P$11,MATCH(C623,'Sample Input'!$C$9:$P$9,1)):INDEX('Sample Input'!$C$11:$P$11,MATCH(C623,'Sample Input'!$C$9:$P$9,1)+1),INDEX('Sample Input'!$C$9:$P$9,MATCH(C623,'Sample Input'!$C$9:$P$9,1)):INDEX('Sample Input'!$C$9:$P$9,MATCH(C623,'Sample Input'!$C$9:$P$9,1)+1)))</f>
        <v>0</v>
      </c>
      <c r="F623" s="34">
        <f t="shared" si="199"/>
        <v>0.57362349609375007</v>
      </c>
      <c r="G623" s="34">
        <f t="shared" si="200"/>
        <v>0.603515625</v>
      </c>
      <c r="H623" s="34">
        <f t="shared" si="201"/>
        <v>0.65713798828125003</v>
      </c>
      <c r="I623" s="35">
        <f t="shared" si="202"/>
        <v>154</v>
      </c>
      <c r="J623" s="35">
        <f t="shared" si="203"/>
        <v>154</v>
      </c>
      <c r="K623" s="35">
        <f t="shared" si="204"/>
        <v>154</v>
      </c>
      <c r="L623" s="35">
        <f t="shared" si="205"/>
        <v>204</v>
      </c>
      <c r="M623" s="35">
        <f t="shared" si="206"/>
        <v>204</v>
      </c>
      <c r="N623" s="36">
        <f t="shared" si="207"/>
        <v>204</v>
      </c>
      <c r="P623" s="48">
        <f>IF(INDEX('Sample Input'!$C$6:$P$6,MATCH(C623,'Sample Input'!$C$9:$P$9,1))&gt;='Sample Input'!$O$9,FORECAST(C623,INDEX('Sample Input'!$C$6:$P$6,MATCH(C623,'Sample Input'!$C$9:$P$9,1)-1):INDEX('Sample Input'!$C$6:$P$6,MATCH(C623,'Sample Input'!$C$9:$P$9,1)),INDEX('Sample Input'!$C$9:$P$9,MATCH(C623,'Sample Input'!$C$9:$P$9,1)-1):INDEX('Sample Input'!$C$9:$P$9,MATCH(C623,'Sample Input'!$C$9:$P$9,1))),FORECAST(C623,INDEX('Sample Input'!$C$6:$P$6,MATCH(C623,'Sample Input'!$C$9:$P$9,1)):INDEX('Sample Input'!$C$6:$P$6,MATCH(C623,'Sample Input'!$C$9:$P$9,1)+1),INDEX('Sample Input'!$C$9:$P$9,MATCH(C623,'Sample Input'!$C$9:$P$9,1)):INDEX('Sample Input'!$C$9:$P$9,MATCH(C623,'Sample Input'!$C$9:$P$9,1)+1)))</f>
        <v>82.028907375355999</v>
      </c>
      <c r="Q623" s="49">
        <f>IF(INDEX('Sample Input'!$C$9:$P$9,MATCH(C623,'Sample Input'!$C$9:$P$9,1))&gt;=20,FORECAST(C623,INDEX('Sample Input'!$C$7:$P$7,MATCH(C623,'Sample Input'!$C$9:$P$9,1)-1):INDEX('Sample Input'!$C$7:$P$7,MATCH(C623,'Sample Input'!$C$9:$P$9,1)),INDEX('Sample Input'!$C$9:$P$9,MATCH(C623,'Sample Input'!$C$9:$P$9,1)-1):INDEX('Sample Input'!$C$9:$P$9,MATCH(C623,'Sample Input'!$C$9:$P$9,1))),FORECAST(C623,INDEX('Sample Input'!$C$7:$P$7,MATCH(C623,'Sample Input'!$C$9:$P$9,1)):INDEX('Sample Input'!$C$7:$P$7,MATCH(C623,'Sample Input'!$C$9:$P$9,1)+1),INDEX('Sample Input'!$C$9:$P$9,MATCH(C623,'Sample Input'!$C$9:$P$9,1)):INDEX('Sample Input'!$C$9:$P$9,MATCH(C623,'Sample Input'!$C$9:$P$9,1)+1)))</f>
        <v>0</v>
      </c>
      <c r="R623" s="50">
        <f>IF(INDEX('Sample Input'!$C$9:$P$9,MATCH(C623,'Sample Input'!$C$9:$P$9,1))&gt;=20,FORECAST(C623,INDEX('Sample Input'!$C$8:$P$8,MATCH(C623,'Sample Input'!$C$9:$P$9,1)-1):INDEX('Sample Input'!$C$8:$P$8,MATCH(C623,'Sample Input'!$C$9:$P$9,1)),INDEX('Sample Input'!$C$9:$P$9,MATCH(C623,'Sample Input'!$C$9:$P$9,1)-1):INDEX('Sample Input'!$C$9:$P$9,MATCH(C623,'Sample Input'!$C$9:$P$9,1))),FORECAST(C623,INDEX('Sample Input'!$C$8:$P$8,MATCH(C623,'Sample Input'!$C$9:$P$9,1)):INDEX('Sample Input'!$C$8:$P$8,MATCH(C623,'Sample Input'!$C$9:$P$9,1)+1),INDEX('Sample Input'!$C$9:$P$9,MATCH(C623,'Sample Input'!$C$9:$P$9,1)):INDEX('Sample Input'!$C$9:$P$9,MATCH(C623,'Sample Input'!$C$9:$P$9,1)+1)))</f>
        <v>0</v>
      </c>
      <c r="T623" s="32">
        <f t="shared" si="208"/>
        <v>82.028907375355999</v>
      </c>
      <c r="U623" s="33">
        <f t="shared" si="209"/>
        <v>0</v>
      </c>
      <c r="V623" s="33">
        <f t="shared" si="210"/>
        <v>0</v>
      </c>
      <c r="W623" s="34">
        <f t="shared" si="211"/>
        <v>0.57362349609375007</v>
      </c>
      <c r="X623" s="34">
        <f t="shared" si="212"/>
        <v>0.603515625</v>
      </c>
      <c r="Y623" s="34">
        <f t="shared" si="213"/>
        <v>0.65713798828125003</v>
      </c>
      <c r="Z623" s="35">
        <f t="shared" si="214"/>
        <v>154</v>
      </c>
      <c r="AA623" s="35">
        <f t="shared" si="215"/>
        <v>154</v>
      </c>
      <c r="AB623" s="35">
        <f t="shared" si="216"/>
        <v>154</v>
      </c>
      <c r="AC623" s="35">
        <f t="shared" si="217"/>
        <v>204</v>
      </c>
      <c r="AD623" s="35">
        <f t="shared" si="218"/>
        <v>204</v>
      </c>
      <c r="AE623" s="36">
        <f t="shared" si="219"/>
        <v>204</v>
      </c>
    </row>
    <row r="624" spans="1:31" x14ac:dyDescent="0.25">
      <c r="A624" s="56">
        <v>619</v>
      </c>
      <c r="C624" s="32">
        <f t="shared" si="198"/>
        <v>82.081753157761625</v>
      </c>
      <c r="D624" s="33">
        <f>IF(INDEX('Sample Input'!$C$9:$P$9,MATCH(C624,'Sample Input'!$C$9:$P$9,1))&gt;=20,FORECAST(C624,INDEX('Sample Input'!$C$10:$P$10,MATCH(C624,'Sample Input'!$C$9:$P$9,1)-1):INDEX('Sample Input'!$C$10:$P$10,MATCH(C624,'Sample Input'!$C$9:$P$9,1)),INDEX('Sample Input'!$C$9:$P$9,MATCH(C624,'Sample Input'!$C$9:$P$9,1)-1):INDEX('Sample Input'!$C$9:$P$9,MATCH(C624,'Sample Input'!$C$9:$P$9,1))),FORECAST(C624,INDEX('Sample Input'!$C$10:$P$10,MATCH(C624,'Sample Input'!$C$9:$P$9,1)):INDEX('Sample Input'!$C$10:$P$10,MATCH(C624,'Sample Input'!$C$9:$P$9,1)+1),INDEX('Sample Input'!$C$9:$P$9,MATCH(C624,'Sample Input'!$C$9:$P$9,1)):INDEX('Sample Input'!$C$9:$P$9,MATCH(C624,'Sample Input'!$C$9:$P$9,1)+1)))</f>
        <v>0</v>
      </c>
      <c r="E624" s="33">
        <f>IF(INDEX('Sample Input'!$C$9:$P$9,MATCH(C624,'Sample Input'!$C$9:$P$9,1))&gt;=20,FORECAST(C624,INDEX('Sample Input'!$C$11:$P$11,MATCH(C624,'Sample Input'!$C$9:$P$9,1)-1):INDEX('Sample Input'!$C$11:$P$11,MATCH(C624,'Sample Input'!$C$9:$P$9,1)),INDEX('Sample Input'!$C$9:$P$9,MATCH(C624,'Sample Input'!$C$9:$P$9,1)-1):INDEX('Sample Input'!$C$9:$P$9,MATCH(C624,'Sample Input'!$C$9:$P$9,1))),FORECAST(C624,INDEX('Sample Input'!$C$11:$P$11,MATCH(C624,'Sample Input'!$C$9:$P$9,1)):INDEX('Sample Input'!$C$11:$P$11,MATCH(C624,'Sample Input'!$C$9:$P$9,1)+1),INDEX('Sample Input'!$C$9:$P$9,MATCH(C624,'Sample Input'!$C$9:$P$9,1)):INDEX('Sample Input'!$C$9:$P$9,MATCH(C624,'Sample Input'!$C$9:$P$9,1)+1)))</f>
        <v>0</v>
      </c>
      <c r="F624" s="34">
        <f t="shared" si="199"/>
        <v>0.57455168945312518</v>
      </c>
      <c r="G624" s="34">
        <f t="shared" si="200"/>
        <v>0.60449218750000011</v>
      </c>
      <c r="H624" s="34">
        <f t="shared" si="201"/>
        <v>0.65820131835937523</v>
      </c>
      <c r="I624" s="35">
        <f t="shared" si="202"/>
        <v>154</v>
      </c>
      <c r="J624" s="35">
        <f t="shared" si="203"/>
        <v>154</v>
      </c>
      <c r="K624" s="35">
        <f t="shared" si="204"/>
        <v>154</v>
      </c>
      <c r="L624" s="35">
        <f t="shared" si="205"/>
        <v>204</v>
      </c>
      <c r="M624" s="35">
        <f t="shared" si="206"/>
        <v>204</v>
      </c>
      <c r="N624" s="36">
        <f t="shared" si="207"/>
        <v>204</v>
      </c>
      <c r="P624" s="48">
        <f>IF(INDEX('Sample Input'!$C$6:$P$6,MATCH(C624,'Sample Input'!$C$9:$P$9,1))&gt;='Sample Input'!$O$9,FORECAST(C624,INDEX('Sample Input'!$C$6:$P$6,MATCH(C624,'Sample Input'!$C$9:$P$9,1)-1):INDEX('Sample Input'!$C$6:$P$6,MATCH(C624,'Sample Input'!$C$9:$P$9,1)),INDEX('Sample Input'!$C$9:$P$9,MATCH(C624,'Sample Input'!$C$9:$P$9,1)-1):INDEX('Sample Input'!$C$9:$P$9,MATCH(C624,'Sample Input'!$C$9:$P$9,1))),FORECAST(C624,INDEX('Sample Input'!$C$6:$P$6,MATCH(C624,'Sample Input'!$C$9:$P$9,1)):INDEX('Sample Input'!$C$6:$P$6,MATCH(C624,'Sample Input'!$C$9:$P$9,1)+1),INDEX('Sample Input'!$C$9:$P$9,MATCH(C624,'Sample Input'!$C$9:$P$9,1)):INDEX('Sample Input'!$C$9:$P$9,MATCH(C624,'Sample Input'!$C$9:$P$9,1)+1)))</f>
        <v>82.081753157761625</v>
      </c>
      <c r="Q624" s="49">
        <f>IF(INDEX('Sample Input'!$C$9:$P$9,MATCH(C624,'Sample Input'!$C$9:$P$9,1))&gt;=20,FORECAST(C624,INDEX('Sample Input'!$C$7:$P$7,MATCH(C624,'Sample Input'!$C$9:$P$9,1)-1):INDEX('Sample Input'!$C$7:$P$7,MATCH(C624,'Sample Input'!$C$9:$P$9,1)),INDEX('Sample Input'!$C$9:$P$9,MATCH(C624,'Sample Input'!$C$9:$P$9,1)-1):INDEX('Sample Input'!$C$9:$P$9,MATCH(C624,'Sample Input'!$C$9:$P$9,1))),FORECAST(C624,INDEX('Sample Input'!$C$7:$P$7,MATCH(C624,'Sample Input'!$C$9:$P$9,1)):INDEX('Sample Input'!$C$7:$P$7,MATCH(C624,'Sample Input'!$C$9:$P$9,1)+1),INDEX('Sample Input'!$C$9:$P$9,MATCH(C624,'Sample Input'!$C$9:$P$9,1)):INDEX('Sample Input'!$C$9:$P$9,MATCH(C624,'Sample Input'!$C$9:$P$9,1)+1)))</f>
        <v>0</v>
      </c>
      <c r="R624" s="50">
        <f>IF(INDEX('Sample Input'!$C$9:$P$9,MATCH(C624,'Sample Input'!$C$9:$P$9,1))&gt;=20,FORECAST(C624,INDEX('Sample Input'!$C$8:$P$8,MATCH(C624,'Sample Input'!$C$9:$P$9,1)-1):INDEX('Sample Input'!$C$8:$P$8,MATCH(C624,'Sample Input'!$C$9:$P$9,1)),INDEX('Sample Input'!$C$9:$P$9,MATCH(C624,'Sample Input'!$C$9:$P$9,1)-1):INDEX('Sample Input'!$C$9:$P$9,MATCH(C624,'Sample Input'!$C$9:$P$9,1))),FORECAST(C624,INDEX('Sample Input'!$C$8:$P$8,MATCH(C624,'Sample Input'!$C$9:$P$9,1)):INDEX('Sample Input'!$C$8:$P$8,MATCH(C624,'Sample Input'!$C$9:$P$9,1)+1),INDEX('Sample Input'!$C$9:$P$9,MATCH(C624,'Sample Input'!$C$9:$P$9,1)):INDEX('Sample Input'!$C$9:$P$9,MATCH(C624,'Sample Input'!$C$9:$P$9,1)+1)))</f>
        <v>0</v>
      </c>
      <c r="T624" s="32">
        <f t="shared" si="208"/>
        <v>82.081753157761625</v>
      </c>
      <c r="U624" s="33">
        <f t="shared" si="209"/>
        <v>0</v>
      </c>
      <c r="V624" s="33">
        <f t="shared" si="210"/>
        <v>0</v>
      </c>
      <c r="W624" s="34">
        <f t="shared" si="211"/>
        <v>0.57455168945312518</v>
      </c>
      <c r="X624" s="34">
        <f t="shared" si="212"/>
        <v>0.60449218750000011</v>
      </c>
      <c r="Y624" s="34">
        <f t="shared" si="213"/>
        <v>0.65820131835937523</v>
      </c>
      <c r="Z624" s="35">
        <f t="shared" si="214"/>
        <v>154</v>
      </c>
      <c r="AA624" s="35">
        <f t="shared" si="215"/>
        <v>154</v>
      </c>
      <c r="AB624" s="35">
        <f t="shared" si="216"/>
        <v>154</v>
      </c>
      <c r="AC624" s="35">
        <f t="shared" si="217"/>
        <v>204</v>
      </c>
      <c r="AD624" s="35">
        <f t="shared" si="218"/>
        <v>204</v>
      </c>
      <c r="AE624" s="36">
        <f t="shared" si="219"/>
        <v>204</v>
      </c>
    </row>
    <row r="625" spans="1:31" x14ac:dyDescent="0.25">
      <c r="A625" s="56">
        <v>620</v>
      </c>
      <c r="C625" s="32">
        <f t="shared" si="198"/>
        <v>82.134542055551606</v>
      </c>
      <c r="D625" s="33">
        <f>IF(INDEX('Sample Input'!$C$9:$P$9,MATCH(C625,'Sample Input'!$C$9:$P$9,1))&gt;=20,FORECAST(C625,INDEX('Sample Input'!$C$10:$P$10,MATCH(C625,'Sample Input'!$C$9:$P$9,1)-1):INDEX('Sample Input'!$C$10:$P$10,MATCH(C625,'Sample Input'!$C$9:$P$9,1)),INDEX('Sample Input'!$C$9:$P$9,MATCH(C625,'Sample Input'!$C$9:$P$9,1)-1):INDEX('Sample Input'!$C$9:$P$9,MATCH(C625,'Sample Input'!$C$9:$P$9,1))),FORECAST(C625,INDEX('Sample Input'!$C$10:$P$10,MATCH(C625,'Sample Input'!$C$9:$P$9,1)):INDEX('Sample Input'!$C$10:$P$10,MATCH(C625,'Sample Input'!$C$9:$P$9,1)+1),INDEX('Sample Input'!$C$9:$P$9,MATCH(C625,'Sample Input'!$C$9:$P$9,1)):INDEX('Sample Input'!$C$9:$P$9,MATCH(C625,'Sample Input'!$C$9:$P$9,1)+1)))</f>
        <v>0</v>
      </c>
      <c r="E625" s="33">
        <f>IF(INDEX('Sample Input'!$C$9:$P$9,MATCH(C625,'Sample Input'!$C$9:$P$9,1))&gt;=20,FORECAST(C625,INDEX('Sample Input'!$C$11:$P$11,MATCH(C625,'Sample Input'!$C$9:$P$9,1)-1):INDEX('Sample Input'!$C$11:$P$11,MATCH(C625,'Sample Input'!$C$9:$P$9,1)),INDEX('Sample Input'!$C$9:$P$9,MATCH(C625,'Sample Input'!$C$9:$P$9,1)-1):INDEX('Sample Input'!$C$9:$P$9,MATCH(C625,'Sample Input'!$C$9:$P$9,1))),FORECAST(C625,INDEX('Sample Input'!$C$11:$P$11,MATCH(C625,'Sample Input'!$C$9:$P$9,1)):INDEX('Sample Input'!$C$11:$P$11,MATCH(C625,'Sample Input'!$C$9:$P$9,1)+1),INDEX('Sample Input'!$C$9:$P$9,MATCH(C625,'Sample Input'!$C$9:$P$9,1)):INDEX('Sample Input'!$C$9:$P$9,MATCH(C625,'Sample Input'!$C$9:$P$9,1)+1)))</f>
        <v>0</v>
      </c>
      <c r="F625" s="34">
        <f t="shared" si="199"/>
        <v>0.57547988281250018</v>
      </c>
      <c r="G625" s="34">
        <f t="shared" si="200"/>
        <v>0.60546875000000011</v>
      </c>
      <c r="H625" s="34">
        <f t="shared" si="201"/>
        <v>0.65926464843750021</v>
      </c>
      <c r="I625" s="35">
        <f t="shared" si="202"/>
        <v>154</v>
      </c>
      <c r="J625" s="35">
        <f t="shared" si="203"/>
        <v>154</v>
      </c>
      <c r="K625" s="35">
        <f t="shared" si="204"/>
        <v>154</v>
      </c>
      <c r="L625" s="35">
        <f t="shared" si="205"/>
        <v>204</v>
      </c>
      <c r="M625" s="35">
        <f t="shared" si="206"/>
        <v>204</v>
      </c>
      <c r="N625" s="36">
        <f t="shared" si="207"/>
        <v>204</v>
      </c>
      <c r="P625" s="48">
        <f>IF(INDEX('Sample Input'!$C$6:$P$6,MATCH(C625,'Sample Input'!$C$9:$P$9,1))&gt;='Sample Input'!$O$9,FORECAST(C625,INDEX('Sample Input'!$C$6:$P$6,MATCH(C625,'Sample Input'!$C$9:$P$9,1)-1):INDEX('Sample Input'!$C$6:$P$6,MATCH(C625,'Sample Input'!$C$9:$P$9,1)),INDEX('Sample Input'!$C$9:$P$9,MATCH(C625,'Sample Input'!$C$9:$P$9,1)-1):INDEX('Sample Input'!$C$9:$P$9,MATCH(C625,'Sample Input'!$C$9:$P$9,1))),FORECAST(C625,INDEX('Sample Input'!$C$6:$P$6,MATCH(C625,'Sample Input'!$C$9:$P$9,1)):INDEX('Sample Input'!$C$6:$P$6,MATCH(C625,'Sample Input'!$C$9:$P$9,1)+1),INDEX('Sample Input'!$C$9:$P$9,MATCH(C625,'Sample Input'!$C$9:$P$9,1)):INDEX('Sample Input'!$C$9:$P$9,MATCH(C625,'Sample Input'!$C$9:$P$9,1)+1)))</f>
        <v>82.134542055551606</v>
      </c>
      <c r="Q625" s="49">
        <f>IF(INDEX('Sample Input'!$C$9:$P$9,MATCH(C625,'Sample Input'!$C$9:$P$9,1))&gt;=20,FORECAST(C625,INDEX('Sample Input'!$C$7:$P$7,MATCH(C625,'Sample Input'!$C$9:$P$9,1)-1):INDEX('Sample Input'!$C$7:$P$7,MATCH(C625,'Sample Input'!$C$9:$P$9,1)),INDEX('Sample Input'!$C$9:$P$9,MATCH(C625,'Sample Input'!$C$9:$P$9,1)-1):INDEX('Sample Input'!$C$9:$P$9,MATCH(C625,'Sample Input'!$C$9:$P$9,1))),FORECAST(C625,INDEX('Sample Input'!$C$7:$P$7,MATCH(C625,'Sample Input'!$C$9:$P$9,1)):INDEX('Sample Input'!$C$7:$P$7,MATCH(C625,'Sample Input'!$C$9:$P$9,1)+1),INDEX('Sample Input'!$C$9:$P$9,MATCH(C625,'Sample Input'!$C$9:$P$9,1)):INDEX('Sample Input'!$C$9:$P$9,MATCH(C625,'Sample Input'!$C$9:$P$9,1)+1)))</f>
        <v>0</v>
      </c>
      <c r="R625" s="50">
        <f>IF(INDEX('Sample Input'!$C$9:$P$9,MATCH(C625,'Sample Input'!$C$9:$P$9,1))&gt;=20,FORECAST(C625,INDEX('Sample Input'!$C$8:$P$8,MATCH(C625,'Sample Input'!$C$9:$P$9,1)-1):INDEX('Sample Input'!$C$8:$P$8,MATCH(C625,'Sample Input'!$C$9:$P$9,1)),INDEX('Sample Input'!$C$9:$P$9,MATCH(C625,'Sample Input'!$C$9:$P$9,1)-1):INDEX('Sample Input'!$C$9:$P$9,MATCH(C625,'Sample Input'!$C$9:$P$9,1))),FORECAST(C625,INDEX('Sample Input'!$C$8:$P$8,MATCH(C625,'Sample Input'!$C$9:$P$9,1)):INDEX('Sample Input'!$C$8:$P$8,MATCH(C625,'Sample Input'!$C$9:$P$9,1)+1),INDEX('Sample Input'!$C$9:$P$9,MATCH(C625,'Sample Input'!$C$9:$P$9,1)):INDEX('Sample Input'!$C$9:$P$9,MATCH(C625,'Sample Input'!$C$9:$P$9,1)+1)))</f>
        <v>0</v>
      </c>
      <c r="T625" s="32">
        <f t="shared" si="208"/>
        <v>82.134542055551606</v>
      </c>
      <c r="U625" s="33">
        <f t="shared" si="209"/>
        <v>0</v>
      </c>
      <c r="V625" s="33">
        <f t="shared" si="210"/>
        <v>0</v>
      </c>
      <c r="W625" s="34">
        <f t="shared" si="211"/>
        <v>0.57547988281250018</v>
      </c>
      <c r="X625" s="34">
        <f t="shared" si="212"/>
        <v>0.60546875000000011</v>
      </c>
      <c r="Y625" s="34">
        <f t="shared" si="213"/>
        <v>0.65926464843750021</v>
      </c>
      <c r="Z625" s="35">
        <f t="shared" si="214"/>
        <v>154</v>
      </c>
      <c r="AA625" s="35">
        <f t="shared" si="215"/>
        <v>154</v>
      </c>
      <c r="AB625" s="35">
        <f t="shared" si="216"/>
        <v>154</v>
      </c>
      <c r="AC625" s="35">
        <f t="shared" si="217"/>
        <v>204</v>
      </c>
      <c r="AD625" s="35">
        <f t="shared" si="218"/>
        <v>204</v>
      </c>
      <c r="AE625" s="36">
        <f t="shared" si="219"/>
        <v>204</v>
      </c>
    </row>
    <row r="626" spans="1:31" x14ac:dyDescent="0.25">
      <c r="A626" s="56">
        <v>621</v>
      </c>
      <c r="C626" s="32">
        <f t="shared" si="198"/>
        <v>82.187274221559534</v>
      </c>
      <c r="D626" s="33">
        <f>IF(INDEX('Sample Input'!$C$9:$P$9,MATCH(C626,'Sample Input'!$C$9:$P$9,1))&gt;=20,FORECAST(C626,INDEX('Sample Input'!$C$10:$P$10,MATCH(C626,'Sample Input'!$C$9:$P$9,1)-1):INDEX('Sample Input'!$C$10:$P$10,MATCH(C626,'Sample Input'!$C$9:$P$9,1)),INDEX('Sample Input'!$C$9:$P$9,MATCH(C626,'Sample Input'!$C$9:$P$9,1)-1):INDEX('Sample Input'!$C$9:$P$9,MATCH(C626,'Sample Input'!$C$9:$P$9,1))),FORECAST(C626,INDEX('Sample Input'!$C$10:$P$10,MATCH(C626,'Sample Input'!$C$9:$P$9,1)):INDEX('Sample Input'!$C$10:$P$10,MATCH(C626,'Sample Input'!$C$9:$P$9,1)+1),INDEX('Sample Input'!$C$9:$P$9,MATCH(C626,'Sample Input'!$C$9:$P$9,1)):INDEX('Sample Input'!$C$9:$P$9,MATCH(C626,'Sample Input'!$C$9:$P$9,1)+1)))</f>
        <v>0</v>
      </c>
      <c r="E626" s="33">
        <f>IF(INDEX('Sample Input'!$C$9:$P$9,MATCH(C626,'Sample Input'!$C$9:$P$9,1))&gt;=20,FORECAST(C626,INDEX('Sample Input'!$C$11:$P$11,MATCH(C626,'Sample Input'!$C$9:$P$9,1)-1):INDEX('Sample Input'!$C$11:$P$11,MATCH(C626,'Sample Input'!$C$9:$P$9,1)),INDEX('Sample Input'!$C$9:$P$9,MATCH(C626,'Sample Input'!$C$9:$P$9,1)-1):INDEX('Sample Input'!$C$9:$P$9,MATCH(C626,'Sample Input'!$C$9:$P$9,1))),FORECAST(C626,INDEX('Sample Input'!$C$11:$P$11,MATCH(C626,'Sample Input'!$C$9:$P$9,1)):INDEX('Sample Input'!$C$11:$P$11,MATCH(C626,'Sample Input'!$C$9:$P$9,1)+1),INDEX('Sample Input'!$C$9:$P$9,MATCH(C626,'Sample Input'!$C$9:$P$9,1)):INDEX('Sample Input'!$C$9:$P$9,MATCH(C626,'Sample Input'!$C$9:$P$9,1)+1)))</f>
        <v>0</v>
      </c>
      <c r="F626" s="34">
        <f t="shared" si="199"/>
        <v>0.57640807617187517</v>
      </c>
      <c r="G626" s="34">
        <f t="shared" si="200"/>
        <v>0.60644531250000011</v>
      </c>
      <c r="H626" s="34">
        <f t="shared" si="201"/>
        <v>0.66032797851562519</v>
      </c>
      <c r="I626" s="35">
        <f t="shared" si="202"/>
        <v>155</v>
      </c>
      <c r="J626" s="35">
        <f t="shared" si="203"/>
        <v>155</v>
      </c>
      <c r="K626" s="35">
        <f t="shared" si="204"/>
        <v>155</v>
      </c>
      <c r="L626" s="35">
        <f t="shared" si="205"/>
        <v>204</v>
      </c>
      <c r="M626" s="35">
        <f t="shared" si="206"/>
        <v>204</v>
      </c>
      <c r="N626" s="36">
        <f t="shared" si="207"/>
        <v>204</v>
      </c>
      <c r="P626" s="48">
        <f>IF(INDEX('Sample Input'!$C$6:$P$6,MATCH(C626,'Sample Input'!$C$9:$P$9,1))&gt;='Sample Input'!$O$9,FORECAST(C626,INDEX('Sample Input'!$C$6:$P$6,MATCH(C626,'Sample Input'!$C$9:$P$9,1)-1):INDEX('Sample Input'!$C$6:$P$6,MATCH(C626,'Sample Input'!$C$9:$P$9,1)),INDEX('Sample Input'!$C$9:$P$9,MATCH(C626,'Sample Input'!$C$9:$P$9,1)-1):INDEX('Sample Input'!$C$9:$P$9,MATCH(C626,'Sample Input'!$C$9:$P$9,1))),FORECAST(C626,INDEX('Sample Input'!$C$6:$P$6,MATCH(C626,'Sample Input'!$C$9:$P$9,1)):INDEX('Sample Input'!$C$6:$P$6,MATCH(C626,'Sample Input'!$C$9:$P$9,1)+1),INDEX('Sample Input'!$C$9:$P$9,MATCH(C626,'Sample Input'!$C$9:$P$9,1)):INDEX('Sample Input'!$C$9:$P$9,MATCH(C626,'Sample Input'!$C$9:$P$9,1)+1)))</f>
        <v>82.187274221559534</v>
      </c>
      <c r="Q626" s="49">
        <f>IF(INDEX('Sample Input'!$C$9:$P$9,MATCH(C626,'Sample Input'!$C$9:$P$9,1))&gt;=20,FORECAST(C626,INDEX('Sample Input'!$C$7:$P$7,MATCH(C626,'Sample Input'!$C$9:$P$9,1)-1):INDEX('Sample Input'!$C$7:$P$7,MATCH(C626,'Sample Input'!$C$9:$P$9,1)),INDEX('Sample Input'!$C$9:$P$9,MATCH(C626,'Sample Input'!$C$9:$P$9,1)-1):INDEX('Sample Input'!$C$9:$P$9,MATCH(C626,'Sample Input'!$C$9:$P$9,1))),FORECAST(C626,INDEX('Sample Input'!$C$7:$P$7,MATCH(C626,'Sample Input'!$C$9:$P$9,1)):INDEX('Sample Input'!$C$7:$P$7,MATCH(C626,'Sample Input'!$C$9:$P$9,1)+1),INDEX('Sample Input'!$C$9:$P$9,MATCH(C626,'Sample Input'!$C$9:$P$9,1)):INDEX('Sample Input'!$C$9:$P$9,MATCH(C626,'Sample Input'!$C$9:$P$9,1)+1)))</f>
        <v>0</v>
      </c>
      <c r="R626" s="50">
        <f>IF(INDEX('Sample Input'!$C$9:$P$9,MATCH(C626,'Sample Input'!$C$9:$P$9,1))&gt;=20,FORECAST(C626,INDEX('Sample Input'!$C$8:$P$8,MATCH(C626,'Sample Input'!$C$9:$P$9,1)-1):INDEX('Sample Input'!$C$8:$P$8,MATCH(C626,'Sample Input'!$C$9:$P$9,1)),INDEX('Sample Input'!$C$9:$P$9,MATCH(C626,'Sample Input'!$C$9:$P$9,1)-1):INDEX('Sample Input'!$C$9:$P$9,MATCH(C626,'Sample Input'!$C$9:$P$9,1))),FORECAST(C626,INDEX('Sample Input'!$C$8:$P$8,MATCH(C626,'Sample Input'!$C$9:$P$9,1)):INDEX('Sample Input'!$C$8:$P$8,MATCH(C626,'Sample Input'!$C$9:$P$9,1)+1),INDEX('Sample Input'!$C$9:$P$9,MATCH(C626,'Sample Input'!$C$9:$P$9,1)):INDEX('Sample Input'!$C$9:$P$9,MATCH(C626,'Sample Input'!$C$9:$P$9,1)+1)))</f>
        <v>0</v>
      </c>
      <c r="T626" s="32">
        <f t="shared" si="208"/>
        <v>82.187274221559534</v>
      </c>
      <c r="U626" s="33">
        <f t="shared" si="209"/>
        <v>0</v>
      </c>
      <c r="V626" s="33">
        <f t="shared" si="210"/>
        <v>0</v>
      </c>
      <c r="W626" s="34">
        <f t="shared" si="211"/>
        <v>0.57640807617187517</v>
      </c>
      <c r="X626" s="34">
        <f t="shared" si="212"/>
        <v>0.60644531250000011</v>
      </c>
      <c r="Y626" s="34">
        <f t="shared" si="213"/>
        <v>0.66032797851562519</v>
      </c>
      <c r="Z626" s="35">
        <f t="shared" si="214"/>
        <v>155</v>
      </c>
      <c r="AA626" s="35">
        <f t="shared" si="215"/>
        <v>155</v>
      </c>
      <c r="AB626" s="35">
        <f t="shared" si="216"/>
        <v>155</v>
      </c>
      <c r="AC626" s="35">
        <f t="shared" si="217"/>
        <v>204</v>
      </c>
      <c r="AD626" s="35">
        <f t="shared" si="218"/>
        <v>204</v>
      </c>
      <c r="AE626" s="36">
        <f t="shared" si="219"/>
        <v>204</v>
      </c>
    </row>
    <row r="627" spans="1:31" x14ac:dyDescent="0.25">
      <c r="A627" s="56">
        <v>622</v>
      </c>
      <c r="C627" s="32">
        <f t="shared" si="198"/>
        <v>82.239949807963029</v>
      </c>
      <c r="D627" s="33">
        <f>IF(INDEX('Sample Input'!$C$9:$P$9,MATCH(C627,'Sample Input'!$C$9:$P$9,1))&gt;=20,FORECAST(C627,INDEX('Sample Input'!$C$10:$P$10,MATCH(C627,'Sample Input'!$C$9:$P$9,1)-1):INDEX('Sample Input'!$C$10:$P$10,MATCH(C627,'Sample Input'!$C$9:$P$9,1)),INDEX('Sample Input'!$C$9:$P$9,MATCH(C627,'Sample Input'!$C$9:$P$9,1)-1):INDEX('Sample Input'!$C$9:$P$9,MATCH(C627,'Sample Input'!$C$9:$P$9,1))),FORECAST(C627,INDEX('Sample Input'!$C$10:$P$10,MATCH(C627,'Sample Input'!$C$9:$P$9,1)):INDEX('Sample Input'!$C$10:$P$10,MATCH(C627,'Sample Input'!$C$9:$P$9,1)+1),INDEX('Sample Input'!$C$9:$P$9,MATCH(C627,'Sample Input'!$C$9:$P$9,1)):INDEX('Sample Input'!$C$9:$P$9,MATCH(C627,'Sample Input'!$C$9:$P$9,1)+1)))</f>
        <v>0</v>
      </c>
      <c r="E627" s="33">
        <f>IF(INDEX('Sample Input'!$C$9:$P$9,MATCH(C627,'Sample Input'!$C$9:$P$9,1))&gt;=20,FORECAST(C627,INDEX('Sample Input'!$C$11:$P$11,MATCH(C627,'Sample Input'!$C$9:$P$9,1)-1):INDEX('Sample Input'!$C$11:$P$11,MATCH(C627,'Sample Input'!$C$9:$P$9,1)),INDEX('Sample Input'!$C$9:$P$9,MATCH(C627,'Sample Input'!$C$9:$P$9,1)-1):INDEX('Sample Input'!$C$9:$P$9,MATCH(C627,'Sample Input'!$C$9:$P$9,1))),FORECAST(C627,INDEX('Sample Input'!$C$11:$P$11,MATCH(C627,'Sample Input'!$C$9:$P$9,1)):INDEX('Sample Input'!$C$11:$P$11,MATCH(C627,'Sample Input'!$C$9:$P$9,1)+1),INDEX('Sample Input'!$C$9:$P$9,MATCH(C627,'Sample Input'!$C$9:$P$9,1)):INDEX('Sample Input'!$C$9:$P$9,MATCH(C627,'Sample Input'!$C$9:$P$9,1)+1)))</f>
        <v>0</v>
      </c>
      <c r="F627" s="34">
        <f t="shared" si="199"/>
        <v>0.57733626953125006</v>
      </c>
      <c r="G627" s="34">
        <f t="shared" si="200"/>
        <v>0.607421875</v>
      </c>
      <c r="H627" s="34">
        <f t="shared" si="201"/>
        <v>0.66139130859375006</v>
      </c>
      <c r="I627" s="35">
        <f t="shared" si="202"/>
        <v>155</v>
      </c>
      <c r="J627" s="35">
        <f t="shared" si="203"/>
        <v>155</v>
      </c>
      <c r="K627" s="35">
        <f t="shared" si="204"/>
        <v>155</v>
      </c>
      <c r="L627" s="35">
        <f t="shared" si="205"/>
        <v>205</v>
      </c>
      <c r="M627" s="35">
        <f t="shared" si="206"/>
        <v>205</v>
      </c>
      <c r="N627" s="36">
        <f t="shared" si="207"/>
        <v>205</v>
      </c>
      <c r="P627" s="48">
        <f>IF(INDEX('Sample Input'!$C$6:$P$6,MATCH(C627,'Sample Input'!$C$9:$P$9,1))&gt;='Sample Input'!$O$9,FORECAST(C627,INDEX('Sample Input'!$C$6:$P$6,MATCH(C627,'Sample Input'!$C$9:$P$9,1)-1):INDEX('Sample Input'!$C$6:$P$6,MATCH(C627,'Sample Input'!$C$9:$P$9,1)),INDEX('Sample Input'!$C$9:$P$9,MATCH(C627,'Sample Input'!$C$9:$P$9,1)-1):INDEX('Sample Input'!$C$9:$P$9,MATCH(C627,'Sample Input'!$C$9:$P$9,1))),FORECAST(C627,INDEX('Sample Input'!$C$6:$P$6,MATCH(C627,'Sample Input'!$C$9:$P$9,1)):INDEX('Sample Input'!$C$6:$P$6,MATCH(C627,'Sample Input'!$C$9:$P$9,1)+1),INDEX('Sample Input'!$C$9:$P$9,MATCH(C627,'Sample Input'!$C$9:$P$9,1)):INDEX('Sample Input'!$C$9:$P$9,MATCH(C627,'Sample Input'!$C$9:$P$9,1)+1)))</f>
        <v>82.239949807963029</v>
      </c>
      <c r="Q627" s="49">
        <f>IF(INDEX('Sample Input'!$C$9:$P$9,MATCH(C627,'Sample Input'!$C$9:$P$9,1))&gt;=20,FORECAST(C627,INDEX('Sample Input'!$C$7:$P$7,MATCH(C627,'Sample Input'!$C$9:$P$9,1)-1):INDEX('Sample Input'!$C$7:$P$7,MATCH(C627,'Sample Input'!$C$9:$P$9,1)),INDEX('Sample Input'!$C$9:$P$9,MATCH(C627,'Sample Input'!$C$9:$P$9,1)-1):INDEX('Sample Input'!$C$9:$P$9,MATCH(C627,'Sample Input'!$C$9:$P$9,1))),FORECAST(C627,INDEX('Sample Input'!$C$7:$P$7,MATCH(C627,'Sample Input'!$C$9:$P$9,1)):INDEX('Sample Input'!$C$7:$P$7,MATCH(C627,'Sample Input'!$C$9:$P$9,1)+1),INDEX('Sample Input'!$C$9:$P$9,MATCH(C627,'Sample Input'!$C$9:$P$9,1)):INDEX('Sample Input'!$C$9:$P$9,MATCH(C627,'Sample Input'!$C$9:$P$9,1)+1)))</f>
        <v>0</v>
      </c>
      <c r="R627" s="50">
        <f>IF(INDEX('Sample Input'!$C$9:$P$9,MATCH(C627,'Sample Input'!$C$9:$P$9,1))&gt;=20,FORECAST(C627,INDEX('Sample Input'!$C$8:$P$8,MATCH(C627,'Sample Input'!$C$9:$P$9,1)-1):INDEX('Sample Input'!$C$8:$P$8,MATCH(C627,'Sample Input'!$C$9:$P$9,1)),INDEX('Sample Input'!$C$9:$P$9,MATCH(C627,'Sample Input'!$C$9:$P$9,1)-1):INDEX('Sample Input'!$C$9:$P$9,MATCH(C627,'Sample Input'!$C$9:$P$9,1))),FORECAST(C627,INDEX('Sample Input'!$C$8:$P$8,MATCH(C627,'Sample Input'!$C$9:$P$9,1)):INDEX('Sample Input'!$C$8:$P$8,MATCH(C627,'Sample Input'!$C$9:$P$9,1)+1),INDEX('Sample Input'!$C$9:$P$9,MATCH(C627,'Sample Input'!$C$9:$P$9,1)):INDEX('Sample Input'!$C$9:$P$9,MATCH(C627,'Sample Input'!$C$9:$P$9,1)+1)))</f>
        <v>0</v>
      </c>
      <c r="T627" s="32">
        <f t="shared" si="208"/>
        <v>82.239949807963029</v>
      </c>
      <c r="U627" s="33">
        <f t="shared" si="209"/>
        <v>0</v>
      </c>
      <c r="V627" s="33">
        <f t="shared" si="210"/>
        <v>0</v>
      </c>
      <c r="W627" s="34">
        <f t="shared" si="211"/>
        <v>0.57733626953125006</v>
      </c>
      <c r="X627" s="34">
        <f t="shared" si="212"/>
        <v>0.607421875</v>
      </c>
      <c r="Y627" s="34">
        <f t="shared" si="213"/>
        <v>0.66139130859375006</v>
      </c>
      <c r="Z627" s="35">
        <f t="shared" si="214"/>
        <v>155</v>
      </c>
      <c r="AA627" s="35">
        <f t="shared" si="215"/>
        <v>155</v>
      </c>
      <c r="AB627" s="35">
        <f t="shared" si="216"/>
        <v>155</v>
      </c>
      <c r="AC627" s="35">
        <f t="shared" si="217"/>
        <v>205</v>
      </c>
      <c r="AD627" s="35">
        <f t="shared" si="218"/>
        <v>205</v>
      </c>
      <c r="AE627" s="36">
        <f t="shared" si="219"/>
        <v>205</v>
      </c>
    </row>
    <row r="628" spans="1:31" x14ac:dyDescent="0.25">
      <c r="A628" s="56">
        <v>623</v>
      </c>
      <c r="C628" s="32">
        <f t="shared" si="198"/>
        <v>82.292568966287703</v>
      </c>
      <c r="D628" s="33">
        <f>IF(INDEX('Sample Input'!$C$9:$P$9,MATCH(C628,'Sample Input'!$C$9:$P$9,1))&gt;=20,FORECAST(C628,INDEX('Sample Input'!$C$10:$P$10,MATCH(C628,'Sample Input'!$C$9:$P$9,1)-1):INDEX('Sample Input'!$C$10:$P$10,MATCH(C628,'Sample Input'!$C$9:$P$9,1)),INDEX('Sample Input'!$C$9:$P$9,MATCH(C628,'Sample Input'!$C$9:$P$9,1)-1):INDEX('Sample Input'!$C$9:$P$9,MATCH(C628,'Sample Input'!$C$9:$P$9,1))),FORECAST(C628,INDEX('Sample Input'!$C$10:$P$10,MATCH(C628,'Sample Input'!$C$9:$P$9,1)):INDEX('Sample Input'!$C$10:$P$10,MATCH(C628,'Sample Input'!$C$9:$P$9,1)+1),INDEX('Sample Input'!$C$9:$P$9,MATCH(C628,'Sample Input'!$C$9:$P$9,1)):INDEX('Sample Input'!$C$9:$P$9,MATCH(C628,'Sample Input'!$C$9:$P$9,1)+1)))</f>
        <v>0</v>
      </c>
      <c r="E628" s="33">
        <f>IF(INDEX('Sample Input'!$C$9:$P$9,MATCH(C628,'Sample Input'!$C$9:$P$9,1))&gt;=20,FORECAST(C628,INDEX('Sample Input'!$C$11:$P$11,MATCH(C628,'Sample Input'!$C$9:$P$9,1)-1):INDEX('Sample Input'!$C$11:$P$11,MATCH(C628,'Sample Input'!$C$9:$P$9,1)),INDEX('Sample Input'!$C$9:$P$9,MATCH(C628,'Sample Input'!$C$9:$P$9,1)-1):INDEX('Sample Input'!$C$9:$P$9,MATCH(C628,'Sample Input'!$C$9:$P$9,1))),FORECAST(C628,INDEX('Sample Input'!$C$11:$P$11,MATCH(C628,'Sample Input'!$C$9:$P$9,1)):INDEX('Sample Input'!$C$11:$P$11,MATCH(C628,'Sample Input'!$C$9:$P$9,1)+1),INDEX('Sample Input'!$C$9:$P$9,MATCH(C628,'Sample Input'!$C$9:$P$9,1)):INDEX('Sample Input'!$C$9:$P$9,MATCH(C628,'Sample Input'!$C$9:$P$9,1)+1)))</f>
        <v>0</v>
      </c>
      <c r="F628" s="34">
        <f t="shared" si="199"/>
        <v>0.57826446289062539</v>
      </c>
      <c r="G628" s="34">
        <f t="shared" si="200"/>
        <v>0.60839843750000033</v>
      </c>
      <c r="H628" s="34">
        <f t="shared" si="201"/>
        <v>0.66245463867187537</v>
      </c>
      <c r="I628" s="35">
        <f t="shared" si="202"/>
        <v>155</v>
      </c>
      <c r="J628" s="35">
        <f t="shared" si="203"/>
        <v>155</v>
      </c>
      <c r="K628" s="35">
        <f t="shared" si="204"/>
        <v>155</v>
      </c>
      <c r="L628" s="35">
        <f t="shared" si="205"/>
        <v>205</v>
      </c>
      <c r="M628" s="35">
        <f t="shared" si="206"/>
        <v>205</v>
      </c>
      <c r="N628" s="36">
        <f t="shared" si="207"/>
        <v>205</v>
      </c>
      <c r="P628" s="48">
        <f>IF(INDEX('Sample Input'!$C$6:$P$6,MATCH(C628,'Sample Input'!$C$9:$P$9,1))&gt;='Sample Input'!$O$9,FORECAST(C628,INDEX('Sample Input'!$C$6:$P$6,MATCH(C628,'Sample Input'!$C$9:$P$9,1)-1):INDEX('Sample Input'!$C$6:$P$6,MATCH(C628,'Sample Input'!$C$9:$P$9,1)),INDEX('Sample Input'!$C$9:$P$9,MATCH(C628,'Sample Input'!$C$9:$P$9,1)-1):INDEX('Sample Input'!$C$9:$P$9,MATCH(C628,'Sample Input'!$C$9:$P$9,1))),FORECAST(C628,INDEX('Sample Input'!$C$6:$P$6,MATCH(C628,'Sample Input'!$C$9:$P$9,1)):INDEX('Sample Input'!$C$6:$P$6,MATCH(C628,'Sample Input'!$C$9:$P$9,1)+1),INDEX('Sample Input'!$C$9:$P$9,MATCH(C628,'Sample Input'!$C$9:$P$9,1)):INDEX('Sample Input'!$C$9:$P$9,MATCH(C628,'Sample Input'!$C$9:$P$9,1)+1)))</f>
        <v>82.292568966287703</v>
      </c>
      <c r="Q628" s="49">
        <f>IF(INDEX('Sample Input'!$C$9:$P$9,MATCH(C628,'Sample Input'!$C$9:$P$9,1))&gt;=20,FORECAST(C628,INDEX('Sample Input'!$C$7:$P$7,MATCH(C628,'Sample Input'!$C$9:$P$9,1)-1):INDEX('Sample Input'!$C$7:$P$7,MATCH(C628,'Sample Input'!$C$9:$P$9,1)),INDEX('Sample Input'!$C$9:$P$9,MATCH(C628,'Sample Input'!$C$9:$P$9,1)-1):INDEX('Sample Input'!$C$9:$P$9,MATCH(C628,'Sample Input'!$C$9:$P$9,1))),FORECAST(C628,INDEX('Sample Input'!$C$7:$P$7,MATCH(C628,'Sample Input'!$C$9:$P$9,1)):INDEX('Sample Input'!$C$7:$P$7,MATCH(C628,'Sample Input'!$C$9:$P$9,1)+1),INDEX('Sample Input'!$C$9:$P$9,MATCH(C628,'Sample Input'!$C$9:$P$9,1)):INDEX('Sample Input'!$C$9:$P$9,MATCH(C628,'Sample Input'!$C$9:$P$9,1)+1)))</f>
        <v>0</v>
      </c>
      <c r="R628" s="50">
        <f>IF(INDEX('Sample Input'!$C$9:$P$9,MATCH(C628,'Sample Input'!$C$9:$P$9,1))&gt;=20,FORECAST(C628,INDEX('Sample Input'!$C$8:$P$8,MATCH(C628,'Sample Input'!$C$9:$P$9,1)-1):INDEX('Sample Input'!$C$8:$P$8,MATCH(C628,'Sample Input'!$C$9:$P$9,1)),INDEX('Sample Input'!$C$9:$P$9,MATCH(C628,'Sample Input'!$C$9:$P$9,1)-1):INDEX('Sample Input'!$C$9:$P$9,MATCH(C628,'Sample Input'!$C$9:$P$9,1))),FORECAST(C628,INDEX('Sample Input'!$C$8:$P$8,MATCH(C628,'Sample Input'!$C$9:$P$9,1)):INDEX('Sample Input'!$C$8:$P$8,MATCH(C628,'Sample Input'!$C$9:$P$9,1)+1),INDEX('Sample Input'!$C$9:$P$9,MATCH(C628,'Sample Input'!$C$9:$P$9,1)):INDEX('Sample Input'!$C$9:$P$9,MATCH(C628,'Sample Input'!$C$9:$P$9,1)+1)))</f>
        <v>0</v>
      </c>
      <c r="T628" s="32">
        <f t="shared" si="208"/>
        <v>82.292568966287703</v>
      </c>
      <c r="U628" s="33">
        <f t="shared" si="209"/>
        <v>0</v>
      </c>
      <c r="V628" s="33">
        <f t="shared" si="210"/>
        <v>0</v>
      </c>
      <c r="W628" s="34">
        <f t="shared" si="211"/>
        <v>0.57826446289062539</v>
      </c>
      <c r="X628" s="34">
        <f t="shared" si="212"/>
        <v>0.60839843750000033</v>
      </c>
      <c r="Y628" s="34">
        <f t="shared" si="213"/>
        <v>0.66245463867187537</v>
      </c>
      <c r="Z628" s="35">
        <f t="shared" si="214"/>
        <v>155</v>
      </c>
      <c r="AA628" s="35">
        <f t="shared" si="215"/>
        <v>155</v>
      </c>
      <c r="AB628" s="35">
        <f t="shared" si="216"/>
        <v>155</v>
      </c>
      <c r="AC628" s="35">
        <f t="shared" si="217"/>
        <v>205</v>
      </c>
      <c r="AD628" s="35">
        <f t="shared" si="218"/>
        <v>205</v>
      </c>
      <c r="AE628" s="36">
        <f t="shared" si="219"/>
        <v>205</v>
      </c>
    </row>
    <row r="629" spans="1:31" x14ac:dyDescent="0.25">
      <c r="A629" s="56">
        <v>624</v>
      </c>
      <c r="C629" s="32">
        <f t="shared" si="198"/>
        <v>82.34513184741084</v>
      </c>
      <c r="D629" s="33">
        <f>IF(INDEX('Sample Input'!$C$9:$P$9,MATCH(C629,'Sample Input'!$C$9:$P$9,1))&gt;=20,FORECAST(C629,INDEX('Sample Input'!$C$10:$P$10,MATCH(C629,'Sample Input'!$C$9:$P$9,1)-1):INDEX('Sample Input'!$C$10:$P$10,MATCH(C629,'Sample Input'!$C$9:$P$9,1)),INDEX('Sample Input'!$C$9:$P$9,MATCH(C629,'Sample Input'!$C$9:$P$9,1)-1):INDEX('Sample Input'!$C$9:$P$9,MATCH(C629,'Sample Input'!$C$9:$P$9,1))),FORECAST(C629,INDEX('Sample Input'!$C$10:$P$10,MATCH(C629,'Sample Input'!$C$9:$P$9,1)):INDEX('Sample Input'!$C$10:$P$10,MATCH(C629,'Sample Input'!$C$9:$P$9,1)+1),INDEX('Sample Input'!$C$9:$P$9,MATCH(C629,'Sample Input'!$C$9:$P$9,1)):INDEX('Sample Input'!$C$9:$P$9,MATCH(C629,'Sample Input'!$C$9:$P$9,1)+1)))</f>
        <v>0</v>
      </c>
      <c r="E629" s="33">
        <f>IF(INDEX('Sample Input'!$C$9:$P$9,MATCH(C629,'Sample Input'!$C$9:$P$9,1))&gt;=20,FORECAST(C629,INDEX('Sample Input'!$C$11:$P$11,MATCH(C629,'Sample Input'!$C$9:$P$9,1)-1):INDEX('Sample Input'!$C$11:$P$11,MATCH(C629,'Sample Input'!$C$9:$P$9,1)),INDEX('Sample Input'!$C$9:$P$9,MATCH(C629,'Sample Input'!$C$9:$P$9,1)-1):INDEX('Sample Input'!$C$9:$P$9,MATCH(C629,'Sample Input'!$C$9:$P$9,1))),FORECAST(C629,INDEX('Sample Input'!$C$11:$P$11,MATCH(C629,'Sample Input'!$C$9:$P$9,1)):INDEX('Sample Input'!$C$11:$P$11,MATCH(C629,'Sample Input'!$C$9:$P$9,1)+1),INDEX('Sample Input'!$C$9:$P$9,MATCH(C629,'Sample Input'!$C$9:$P$9,1)):INDEX('Sample Input'!$C$9:$P$9,MATCH(C629,'Sample Input'!$C$9:$P$9,1)+1)))</f>
        <v>0</v>
      </c>
      <c r="F629" s="34">
        <f t="shared" si="199"/>
        <v>0.57919265625000005</v>
      </c>
      <c r="G629" s="34">
        <f t="shared" si="200"/>
        <v>0.609375</v>
      </c>
      <c r="H629" s="34">
        <f t="shared" si="201"/>
        <v>0.66351796875000002</v>
      </c>
      <c r="I629" s="35">
        <f t="shared" si="202"/>
        <v>155</v>
      </c>
      <c r="J629" s="35">
        <f t="shared" si="203"/>
        <v>155</v>
      </c>
      <c r="K629" s="35">
        <f t="shared" si="204"/>
        <v>155</v>
      </c>
      <c r="L629" s="35">
        <f t="shared" si="205"/>
        <v>205</v>
      </c>
      <c r="M629" s="35">
        <f t="shared" si="206"/>
        <v>205</v>
      </c>
      <c r="N629" s="36">
        <f t="shared" si="207"/>
        <v>205</v>
      </c>
      <c r="P629" s="48">
        <f>IF(INDEX('Sample Input'!$C$6:$P$6,MATCH(C629,'Sample Input'!$C$9:$P$9,1))&gt;='Sample Input'!$O$9,FORECAST(C629,INDEX('Sample Input'!$C$6:$P$6,MATCH(C629,'Sample Input'!$C$9:$P$9,1)-1):INDEX('Sample Input'!$C$6:$P$6,MATCH(C629,'Sample Input'!$C$9:$P$9,1)),INDEX('Sample Input'!$C$9:$P$9,MATCH(C629,'Sample Input'!$C$9:$P$9,1)-1):INDEX('Sample Input'!$C$9:$P$9,MATCH(C629,'Sample Input'!$C$9:$P$9,1))),FORECAST(C629,INDEX('Sample Input'!$C$6:$P$6,MATCH(C629,'Sample Input'!$C$9:$P$9,1)):INDEX('Sample Input'!$C$6:$P$6,MATCH(C629,'Sample Input'!$C$9:$P$9,1)+1),INDEX('Sample Input'!$C$9:$P$9,MATCH(C629,'Sample Input'!$C$9:$P$9,1)):INDEX('Sample Input'!$C$9:$P$9,MATCH(C629,'Sample Input'!$C$9:$P$9,1)+1)))</f>
        <v>82.34513184741084</v>
      </c>
      <c r="Q629" s="49">
        <f>IF(INDEX('Sample Input'!$C$9:$P$9,MATCH(C629,'Sample Input'!$C$9:$P$9,1))&gt;=20,FORECAST(C629,INDEX('Sample Input'!$C$7:$P$7,MATCH(C629,'Sample Input'!$C$9:$P$9,1)-1):INDEX('Sample Input'!$C$7:$P$7,MATCH(C629,'Sample Input'!$C$9:$P$9,1)),INDEX('Sample Input'!$C$9:$P$9,MATCH(C629,'Sample Input'!$C$9:$P$9,1)-1):INDEX('Sample Input'!$C$9:$P$9,MATCH(C629,'Sample Input'!$C$9:$P$9,1))),FORECAST(C629,INDEX('Sample Input'!$C$7:$P$7,MATCH(C629,'Sample Input'!$C$9:$P$9,1)):INDEX('Sample Input'!$C$7:$P$7,MATCH(C629,'Sample Input'!$C$9:$P$9,1)+1),INDEX('Sample Input'!$C$9:$P$9,MATCH(C629,'Sample Input'!$C$9:$P$9,1)):INDEX('Sample Input'!$C$9:$P$9,MATCH(C629,'Sample Input'!$C$9:$P$9,1)+1)))</f>
        <v>0</v>
      </c>
      <c r="R629" s="50">
        <f>IF(INDEX('Sample Input'!$C$9:$P$9,MATCH(C629,'Sample Input'!$C$9:$P$9,1))&gt;=20,FORECAST(C629,INDEX('Sample Input'!$C$8:$P$8,MATCH(C629,'Sample Input'!$C$9:$P$9,1)-1):INDEX('Sample Input'!$C$8:$P$8,MATCH(C629,'Sample Input'!$C$9:$P$9,1)),INDEX('Sample Input'!$C$9:$P$9,MATCH(C629,'Sample Input'!$C$9:$P$9,1)-1):INDEX('Sample Input'!$C$9:$P$9,MATCH(C629,'Sample Input'!$C$9:$P$9,1))),FORECAST(C629,INDEX('Sample Input'!$C$8:$P$8,MATCH(C629,'Sample Input'!$C$9:$P$9,1)):INDEX('Sample Input'!$C$8:$P$8,MATCH(C629,'Sample Input'!$C$9:$P$9,1)+1),INDEX('Sample Input'!$C$9:$P$9,MATCH(C629,'Sample Input'!$C$9:$P$9,1)):INDEX('Sample Input'!$C$9:$P$9,MATCH(C629,'Sample Input'!$C$9:$P$9,1)+1)))</f>
        <v>0</v>
      </c>
      <c r="T629" s="32">
        <f t="shared" si="208"/>
        <v>82.34513184741084</v>
      </c>
      <c r="U629" s="33">
        <f t="shared" si="209"/>
        <v>0</v>
      </c>
      <c r="V629" s="33">
        <f t="shared" si="210"/>
        <v>0</v>
      </c>
      <c r="W629" s="34">
        <f t="shared" si="211"/>
        <v>0.57919265625000005</v>
      </c>
      <c r="X629" s="34">
        <f t="shared" si="212"/>
        <v>0.609375</v>
      </c>
      <c r="Y629" s="34">
        <f t="shared" si="213"/>
        <v>0.66351796875000002</v>
      </c>
      <c r="Z629" s="35">
        <f t="shared" si="214"/>
        <v>155</v>
      </c>
      <c r="AA629" s="35">
        <f t="shared" si="215"/>
        <v>155</v>
      </c>
      <c r="AB629" s="35">
        <f t="shared" si="216"/>
        <v>155</v>
      </c>
      <c r="AC629" s="35">
        <f t="shared" si="217"/>
        <v>205</v>
      </c>
      <c r="AD629" s="35">
        <f t="shared" si="218"/>
        <v>205</v>
      </c>
      <c r="AE629" s="36">
        <f t="shared" si="219"/>
        <v>205</v>
      </c>
    </row>
    <row r="630" spans="1:31" x14ac:dyDescent="0.25">
      <c r="A630" s="56">
        <v>625</v>
      </c>
      <c r="C630" s="32">
        <f t="shared" si="198"/>
        <v>82.397638601565362</v>
      </c>
      <c r="D630" s="33">
        <f>IF(INDEX('Sample Input'!$C$9:$P$9,MATCH(C630,'Sample Input'!$C$9:$P$9,1))&gt;=20,FORECAST(C630,INDEX('Sample Input'!$C$10:$P$10,MATCH(C630,'Sample Input'!$C$9:$P$9,1)-1):INDEX('Sample Input'!$C$10:$P$10,MATCH(C630,'Sample Input'!$C$9:$P$9,1)),INDEX('Sample Input'!$C$9:$P$9,MATCH(C630,'Sample Input'!$C$9:$P$9,1)-1):INDEX('Sample Input'!$C$9:$P$9,MATCH(C630,'Sample Input'!$C$9:$P$9,1))),FORECAST(C630,INDEX('Sample Input'!$C$10:$P$10,MATCH(C630,'Sample Input'!$C$9:$P$9,1)):INDEX('Sample Input'!$C$10:$P$10,MATCH(C630,'Sample Input'!$C$9:$P$9,1)+1),INDEX('Sample Input'!$C$9:$P$9,MATCH(C630,'Sample Input'!$C$9:$P$9,1)):INDEX('Sample Input'!$C$9:$P$9,MATCH(C630,'Sample Input'!$C$9:$P$9,1)+1)))</f>
        <v>0</v>
      </c>
      <c r="E630" s="33">
        <f>IF(INDEX('Sample Input'!$C$9:$P$9,MATCH(C630,'Sample Input'!$C$9:$P$9,1))&gt;=20,FORECAST(C630,INDEX('Sample Input'!$C$11:$P$11,MATCH(C630,'Sample Input'!$C$9:$P$9,1)-1):INDEX('Sample Input'!$C$11:$P$11,MATCH(C630,'Sample Input'!$C$9:$P$9,1)),INDEX('Sample Input'!$C$9:$P$9,MATCH(C630,'Sample Input'!$C$9:$P$9,1)-1):INDEX('Sample Input'!$C$9:$P$9,MATCH(C630,'Sample Input'!$C$9:$P$9,1))),FORECAST(C630,INDEX('Sample Input'!$C$11:$P$11,MATCH(C630,'Sample Input'!$C$9:$P$9,1)):INDEX('Sample Input'!$C$11:$P$11,MATCH(C630,'Sample Input'!$C$9:$P$9,1)+1),INDEX('Sample Input'!$C$9:$P$9,MATCH(C630,'Sample Input'!$C$9:$P$9,1)):INDEX('Sample Input'!$C$9:$P$9,MATCH(C630,'Sample Input'!$C$9:$P$9,1)+1)))</f>
        <v>0</v>
      </c>
      <c r="F630" s="34">
        <f t="shared" si="199"/>
        <v>0.58012084960937504</v>
      </c>
      <c r="G630" s="34">
        <f t="shared" si="200"/>
        <v>0.6103515625</v>
      </c>
      <c r="H630" s="34">
        <f t="shared" si="201"/>
        <v>0.66458129882812511</v>
      </c>
      <c r="I630" s="35">
        <f t="shared" si="202"/>
        <v>156</v>
      </c>
      <c r="J630" s="35">
        <f t="shared" si="203"/>
        <v>156</v>
      </c>
      <c r="K630" s="35">
        <f t="shared" si="204"/>
        <v>156</v>
      </c>
      <c r="L630" s="35">
        <f t="shared" si="205"/>
        <v>205</v>
      </c>
      <c r="M630" s="35">
        <f t="shared" si="206"/>
        <v>205</v>
      </c>
      <c r="N630" s="36">
        <f t="shared" si="207"/>
        <v>205</v>
      </c>
      <c r="P630" s="48">
        <f>IF(INDEX('Sample Input'!$C$6:$P$6,MATCH(C630,'Sample Input'!$C$9:$P$9,1))&gt;='Sample Input'!$O$9,FORECAST(C630,INDEX('Sample Input'!$C$6:$P$6,MATCH(C630,'Sample Input'!$C$9:$P$9,1)-1):INDEX('Sample Input'!$C$6:$P$6,MATCH(C630,'Sample Input'!$C$9:$P$9,1)),INDEX('Sample Input'!$C$9:$P$9,MATCH(C630,'Sample Input'!$C$9:$P$9,1)-1):INDEX('Sample Input'!$C$9:$P$9,MATCH(C630,'Sample Input'!$C$9:$P$9,1))),FORECAST(C630,INDEX('Sample Input'!$C$6:$P$6,MATCH(C630,'Sample Input'!$C$9:$P$9,1)):INDEX('Sample Input'!$C$6:$P$6,MATCH(C630,'Sample Input'!$C$9:$P$9,1)+1),INDEX('Sample Input'!$C$9:$P$9,MATCH(C630,'Sample Input'!$C$9:$P$9,1)):INDEX('Sample Input'!$C$9:$P$9,MATCH(C630,'Sample Input'!$C$9:$P$9,1)+1)))</f>
        <v>82.397638601565362</v>
      </c>
      <c r="Q630" s="49">
        <f>IF(INDEX('Sample Input'!$C$9:$P$9,MATCH(C630,'Sample Input'!$C$9:$P$9,1))&gt;=20,FORECAST(C630,INDEX('Sample Input'!$C$7:$P$7,MATCH(C630,'Sample Input'!$C$9:$P$9,1)-1):INDEX('Sample Input'!$C$7:$P$7,MATCH(C630,'Sample Input'!$C$9:$P$9,1)),INDEX('Sample Input'!$C$9:$P$9,MATCH(C630,'Sample Input'!$C$9:$P$9,1)-1):INDEX('Sample Input'!$C$9:$P$9,MATCH(C630,'Sample Input'!$C$9:$P$9,1))),FORECAST(C630,INDEX('Sample Input'!$C$7:$P$7,MATCH(C630,'Sample Input'!$C$9:$P$9,1)):INDEX('Sample Input'!$C$7:$P$7,MATCH(C630,'Sample Input'!$C$9:$P$9,1)+1),INDEX('Sample Input'!$C$9:$P$9,MATCH(C630,'Sample Input'!$C$9:$P$9,1)):INDEX('Sample Input'!$C$9:$P$9,MATCH(C630,'Sample Input'!$C$9:$P$9,1)+1)))</f>
        <v>0</v>
      </c>
      <c r="R630" s="50">
        <f>IF(INDEX('Sample Input'!$C$9:$P$9,MATCH(C630,'Sample Input'!$C$9:$P$9,1))&gt;=20,FORECAST(C630,INDEX('Sample Input'!$C$8:$P$8,MATCH(C630,'Sample Input'!$C$9:$P$9,1)-1):INDEX('Sample Input'!$C$8:$P$8,MATCH(C630,'Sample Input'!$C$9:$P$9,1)),INDEX('Sample Input'!$C$9:$P$9,MATCH(C630,'Sample Input'!$C$9:$P$9,1)-1):INDEX('Sample Input'!$C$9:$P$9,MATCH(C630,'Sample Input'!$C$9:$P$9,1))),FORECAST(C630,INDEX('Sample Input'!$C$8:$P$8,MATCH(C630,'Sample Input'!$C$9:$P$9,1)):INDEX('Sample Input'!$C$8:$P$8,MATCH(C630,'Sample Input'!$C$9:$P$9,1)+1),INDEX('Sample Input'!$C$9:$P$9,MATCH(C630,'Sample Input'!$C$9:$P$9,1)):INDEX('Sample Input'!$C$9:$P$9,MATCH(C630,'Sample Input'!$C$9:$P$9,1)+1)))</f>
        <v>0</v>
      </c>
      <c r="T630" s="32">
        <f t="shared" si="208"/>
        <v>82.397638601565362</v>
      </c>
      <c r="U630" s="33">
        <f t="shared" si="209"/>
        <v>0</v>
      </c>
      <c r="V630" s="33">
        <f t="shared" si="210"/>
        <v>0</v>
      </c>
      <c r="W630" s="34">
        <f t="shared" si="211"/>
        <v>0.58012084960937504</v>
      </c>
      <c r="X630" s="34">
        <f t="shared" si="212"/>
        <v>0.6103515625</v>
      </c>
      <c r="Y630" s="34">
        <f t="shared" si="213"/>
        <v>0.66458129882812511</v>
      </c>
      <c r="Z630" s="35">
        <f t="shared" si="214"/>
        <v>156</v>
      </c>
      <c r="AA630" s="35">
        <f t="shared" si="215"/>
        <v>156</v>
      </c>
      <c r="AB630" s="35">
        <f t="shared" si="216"/>
        <v>156</v>
      </c>
      <c r="AC630" s="35">
        <f t="shared" si="217"/>
        <v>205</v>
      </c>
      <c r="AD630" s="35">
        <f t="shared" si="218"/>
        <v>205</v>
      </c>
      <c r="AE630" s="36">
        <f t="shared" si="219"/>
        <v>205</v>
      </c>
    </row>
    <row r="631" spans="1:31" x14ac:dyDescent="0.25">
      <c r="A631" s="56">
        <v>626</v>
      </c>
      <c r="C631" s="32">
        <f t="shared" si="198"/>
        <v>82.450089378343534</v>
      </c>
      <c r="D631" s="33">
        <f>IF(INDEX('Sample Input'!$C$9:$P$9,MATCH(C631,'Sample Input'!$C$9:$P$9,1))&gt;=20,FORECAST(C631,INDEX('Sample Input'!$C$10:$P$10,MATCH(C631,'Sample Input'!$C$9:$P$9,1)-1):INDEX('Sample Input'!$C$10:$P$10,MATCH(C631,'Sample Input'!$C$9:$P$9,1)),INDEX('Sample Input'!$C$9:$P$9,MATCH(C631,'Sample Input'!$C$9:$P$9,1)-1):INDEX('Sample Input'!$C$9:$P$9,MATCH(C631,'Sample Input'!$C$9:$P$9,1))),FORECAST(C631,INDEX('Sample Input'!$C$10:$P$10,MATCH(C631,'Sample Input'!$C$9:$P$9,1)):INDEX('Sample Input'!$C$10:$P$10,MATCH(C631,'Sample Input'!$C$9:$P$9,1)+1),INDEX('Sample Input'!$C$9:$P$9,MATCH(C631,'Sample Input'!$C$9:$P$9,1)):INDEX('Sample Input'!$C$9:$P$9,MATCH(C631,'Sample Input'!$C$9:$P$9,1)+1)))</f>
        <v>0</v>
      </c>
      <c r="E631" s="33">
        <f>IF(INDEX('Sample Input'!$C$9:$P$9,MATCH(C631,'Sample Input'!$C$9:$P$9,1))&gt;=20,FORECAST(C631,INDEX('Sample Input'!$C$11:$P$11,MATCH(C631,'Sample Input'!$C$9:$P$9,1)-1):INDEX('Sample Input'!$C$11:$P$11,MATCH(C631,'Sample Input'!$C$9:$P$9,1)),INDEX('Sample Input'!$C$9:$P$9,MATCH(C631,'Sample Input'!$C$9:$P$9,1)-1):INDEX('Sample Input'!$C$9:$P$9,MATCH(C631,'Sample Input'!$C$9:$P$9,1))),FORECAST(C631,INDEX('Sample Input'!$C$11:$P$11,MATCH(C631,'Sample Input'!$C$9:$P$9,1)):INDEX('Sample Input'!$C$11:$P$11,MATCH(C631,'Sample Input'!$C$9:$P$9,1)+1),INDEX('Sample Input'!$C$9:$P$9,MATCH(C631,'Sample Input'!$C$9:$P$9,1)):INDEX('Sample Input'!$C$9:$P$9,MATCH(C631,'Sample Input'!$C$9:$P$9,1)+1)))</f>
        <v>0</v>
      </c>
      <c r="F631" s="34">
        <f t="shared" si="199"/>
        <v>0.58104904296875015</v>
      </c>
      <c r="G631" s="34">
        <f t="shared" si="200"/>
        <v>0.61132812500000011</v>
      </c>
      <c r="H631" s="34">
        <f t="shared" si="201"/>
        <v>0.6656446289062502</v>
      </c>
      <c r="I631" s="35">
        <f t="shared" si="202"/>
        <v>156</v>
      </c>
      <c r="J631" s="35">
        <f t="shared" si="203"/>
        <v>156</v>
      </c>
      <c r="K631" s="35">
        <f t="shared" si="204"/>
        <v>156</v>
      </c>
      <c r="L631" s="35">
        <f t="shared" si="205"/>
        <v>205</v>
      </c>
      <c r="M631" s="35">
        <f t="shared" si="206"/>
        <v>205</v>
      </c>
      <c r="N631" s="36">
        <f t="shared" si="207"/>
        <v>205</v>
      </c>
      <c r="P631" s="48">
        <f>IF(INDEX('Sample Input'!$C$6:$P$6,MATCH(C631,'Sample Input'!$C$9:$P$9,1))&gt;='Sample Input'!$O$9,FORECAST(C631,INDEX('Sample Input'!$C$6:$P$6,MATCH(C631,'Sample Input'!$C$9:$P$9,1)-1):INDEX('Sample Input'!$C$6:$P$6,MATCH(C631,'Sample Input'!$C$9:$P$9,1)),INDEX('Sample Input'!$C$9:$P$9,MATCH(C631,'Sample Input'!$C$9:$P$9,1)-1):INDEX('Sample Input'!$C$9:$P$9,MATCH(C631,'Sample Input'!$C$9:$P$9,1))),FORECAST(C631,INDEX('Sample Input'!$C$6:$P$6,MATCH(C631,'Sample Input'!$C$9:$P$9,1)):INDEX('Sample Input'!$C$6:$P$6,MATCH(C631,'Sample Input'!$C$9:$P$9,1)+1),INDEX('Sample Input'!$C$9:$P$9,MATCH(C631,'Sample Input'!$C$9:$P$9,1)):INDEX('Sample Input'!$C$9:$P$9,MATCH(C631,'Sample Input'!$C$9:$P$9,1)+1)))</f>
        <v>82.450089378343534</v>
      </c>
      <c r="Q631" s="49">
        <f>IF(INDEX('Sample Input'!$C$9:$P$9,MATCH(C631,'Sample Input'!$C$9:$P$9,1))&gt;=20,FORECAST(C631,INDEX('Sample Input'!$C$7:$P$7,MATCH(C631,'Sample Input'!$C$9:$P$9,1)-1):INDEX('Sample Input'!$C$7:$P$7,MATCH(C631,'Sample Input'!$C$9:$P$9,1)),INDEX('Sample Input'!$C$9:$P$9,MATCH(C631,'Sample Input'!$C$9:$P$9,1)-1):INDEX('Sample Input'!$C$9:$P$9,MATCH(C631,'Sample Input'!$C$9:$P$9,1))),FORECAST(C631,INDEX('Sample Input'!$C$7:$P$7,MATCH(C631,'Sample Input'!$C$9:$P$9,1)):INDEX('Sample Input'!$C$7:$P$7,MATCH(C631,'Sample Input'!$C$9:$P$9,1)+1),INDEX('Sample Input'!$C$9:$P$9,MATCH(C631,'Sample Input'!$C$9:$P$9,1)):INDEX('Sample Input'!$C$9:$P$9,MATCH(C631,'Sample Input'!$C$9:$P$9,1)+1)))</f>
        <v>0</v>
      </c>
      <c r="R631" s="50">
        <f>IF(INDEX('Sample Input'!$C$9:$P$9,MATCH(C631,'Sample Input'!$C$9:$P$9,1))&gt;=20,FORECAST(C631,INDEX('Sample Input'!$C$8:$P$8,MATCH(C631,'Sample Input'!$C$9:$P$9,1)-1):INDEX('Sample Input'!$C$8:$P$8,MATCH(C631,'Sample Input'!$C$9:$P$9,1)),INDEX('Sample Input'!$C$9:$P$9,MATCH(C631,'Sample Input'!$C$9:$P$9,1)-1):INDEX('Sample Input'!$C$9:$P$9,MATCH(C631,'Sample Input'!$C$9:$P$9,1))),FORECAST(C631,INDEX('Sample Input'!$C$8:$P$8,MATCH(C631,'Sample Input'!$C$9:$P$9,1)):INDEX('Sample Input'!$C$8:$P$8,MATCH(C631,'Sample Input'!$C$9:$P$9,1)+1),INDEX('Sample Input'!$C$9:$P$9,MATCH(C631,'Sample Input'!$C$9:$P$9,1)):INDEX('Sample Input'!$C$9:$P$9,MATCH(C631,'Sample Input'!$C$9:$P$9,1)+1)))</f>
        <v>0</v>
      </c>
      <c r="T631" s="32">
        <f t="shared" si="208"/>
        <v>82.450089378343534</v>
      </c>
      <c r="U631" s="33">
        <f t="shared" si="209"/>
        <v>0</v>
      </c>
      <c r="V631" s="33">
        <f t="shared" si="210"/>
        <v>0</v>
      </c>
      <c r="W631" s="34">
        <f t="shared" si="211"/>
        <v>0.58104904296875015</v>
      </c>
      <c r="X631" s="34">
        <f t="shared" si="212"/>
        <v>0.61132812500000011</v>
      </c>
      <c r="Y631" s="34">
        <f t="shared" si="213"/>
        <v>0.6656446289062502</v>
      </c>
      <c r="Z631" s="35">
        <f t="shared" si="214"/>
        <v>156</v>
      </c>
      <c r="AA631" s="35">
        <f t="shared" si="215"/>
        <v>156</v>
      </c>
      <c r="AB631" s="35">
        <f t="shared" si="216"/>
        <v>156</v>
      </c>
      <c r="AC631" s="35">
        <f t="shared" si="217"/>
        <v>205</v>
      </c>
      <c r="AD631" s="35">
        <f t="shared" si="218"/>
        <v>205</v>
      </c>
      <c r="AE631" s="36">
        <f t="shared" si="219"/>
        <v>205</v>
      </c>
    </row>
    <row r="632" spans="1:31" x14ac:dyDescent="0.25">
      <c r="A632" s="56">
        <v>627</v>
      </c>
      <c r="C632" s="32">
        <f t="shared" si="198"/>
        <v>82.502484326700653</v>
      </c>
      <c r="D632" s="33">
        <f>IF(INDEX('Sample Input'!$C$9:$P$9,MATCH(C632,'Sample Input'!$C$9:$P$9,1))&gt;=20,FORECAST(C632,INDEX('Sample Input'!$C$10:$P$10,MATCH(C632,'Sample Input'!$C$9:$P$9,1)-1):INDEX('Sample Input'!$C$10:$P$10,MATCH(C632,'Sample Input'!$C$9:$P$9,1)),INDEX('Sample Input'!$C$9:$P$9,MATCH(C632,'Sample Input'!$C$9:$P$9,1)-1):INDEX('Sample Input'!$C$9:$P$9,MATCH(C632,'Sample Input'!$C$9:$P$9,1))),FORECAST(C632,INDEX('Sample Input'!$C$10:$P$10,MATCH(C632,'Sample Input'!$C$9:$P$9,1)):INDEX('Sample Input'!$C$10:$P$10,MATCH(C632,'Sample Input'!$C$9:$P$9,1)+1),INDEX('Sample Input'!$C$9:$P$9,MATCH(C632,'Sample Input'!$C$9:$P$9,1)):INDEX('Sample Input'!$C$9:$P$9,MATCH(C632,'Sample Input'!$C$9:$P$9,1)+1)))</f>
        <v>0</v>
      </c>
      <c r="E632" s="33">
        <f>IF(INDEX('Sample Input'!$C$9:$P$9,MATCH(C632,'Sample Input'!$C$9:$P$9,1))&gt;=20,FORECAST(C632,INDEX('Sample Input'!$C$11:$P$11,MATCH(C632,'Sample Input'!$C$9:$P$9,1)-1):INDEX('Sample Input'!$C$11:$P$11,MATCH(C632,'Sample Input'!$C$9:$P$9,1)),INDEX('Sample Input'!$C$9:$P$9,MATCH(C632,'Sample Input'!$C$9:$P$9,1)-1):INDEX('Sample Input'!$C$9:$P$9,MATCH(C632,'Sample Input'!$C$9:$P$9,1))),FORECAST(C632,INDEX('Sample Input'!$C$11:$P$11,MATCH(C632,'Sample Input'!$C$9:$P$9,1)):INDEX('Sample Input'!$C$11:$P$11,MATCH(C632,'Sample Input'!$C$9:$P$9,1)+1),INDEX('Sample Input'!$C$9:$P$9,MATCH(C632,'Sample Input'!$C$9:$P$9,1)):INDEX('Sample Input'!$C$9:$P$9,MATCH(C632,'Sample Input'!$C$9:$P$9,1)+1)))</f>
        <v>0</v>
      </c>
      <c r="F632" s="34">
        <f t="shared" si="199"/>
        <v>0.58197723632812504</v>
      </c>
      <c r="G632" s="34">
        <f t="shared" si="200"/>
        <v>0.6123046875</v>
      </c>
      <c r="H632" s="34">
        <f t="shared" si="201"/>
        <v>0.66670795898437507</v>
      </c>
      <c r="I632" s="35">
        <f t="shared" si="202"/>
        <v>156</v>
      </c>
      <c r="J632" s="35">
        <f t="shared" si="203"/>
        <v>156</v>
      </c>
      <c r="K632" s="35">
        <f t="shared" si="204"/>
        <v>156</v>
      </c>
      <c r="L632" s="35">
        <f t="shared" si="205"/>
        <v>205</v>
      </c>
      <c r="M632" s="35">
        <f t="shared" si="206"/>
        <v>205</v>
      </c>
      <c r="N632" s="36">
        <f t="shared" si="207"/>
        <v>205</v>
      </c>
      <c r="P632" s="48">
        <f>IF(INDEX('Sample Input'!$C$6:$P$6,MATCH(C632,'Sample Input'!$C$9:$P$9,1))&gt;='Sample Input'!$O$9,FORECAST(C632,INDEX('Sample Input'!$C$6:$P$6,MATCH(C632,'Sample Input'!$C$9:$P$9,1)-1):INDEX('Sample Input'!$C$6:$P$6,MATCH(C632,'Sample Input'!$C$9:$P$9,1)),INDEX('Sample Input'!$C$9:$P$9,MATCH(C632,'Sample Input'!$C$9:$P$9,1)-1):INDEX('Sample Input'!$C$9:$P$9,MATCH(C632,'Sample Input'!$C$9:$P$9,1))),FORECAST(C632,INDEX('Sample Input'!$C$6:$P$6,MATCH(C632,'Sample Input'!$C$9:$P$9,1)):INDEX('Sample Input'!$C$6:$P$6,MATCH(C632,'Sample Input'!$C$9:$P$9,1)+1),INDEX('Sample Input'!$C$9:$P$9,MATCH(C632,'Sample Input'!$C$9:$P$9,1)):INDEX('Sample Input'!$C$9:$P$9,MATCH(C632,'Sample Input'!$C$9:$P$9,1)+1)))</f>
        <v>82.502484326700653</v>
      </c>
      <c r="Q632" s="49">
        <f>IF(INDEX('Sample Input'!$C$9:$P$9,MATCH(C632,'Sample Input'!$C$9:$P$9,1))&gt;=20,FORECAST(C632,INDEX('Sample Input'!$C$7:$P$7,MATCH(C632,'Sample Input'!$C$9:$P$9,1)-1):INDEX('Sample Input'!$C$7:$P$7,MATCH(C632,'Sample Input'!$C$9:$P$9,1)),INDEX('Sample Input'!$C$9:$P$9,MATCH(C632,'Sample Input'!$C$9:$P$9,1)-1):INDEX('Sample Input'!$C$9:$P$9,MATCH(C632,'Sample Input'!$C$9:$P$9,1))),FORECAST(C632,INDEX('Sample Input'!$C$7:$P$7,MATCH(C632,'Sample Input'!$C$9:$P$9,1)):INDEX('Sample Input'!$C$7:$P$7,MATCH(C632,'Sample Input'!$C$9:$P$9,1)+1),INDEX('Sample Input'!$C$9:$P$9,MATCH(C632,'Sample Input'!$C$9:$P$9,1)):INDEX('Sample Input'!$C$9:$P$9,MATCH(C632,'Sample Input'!$C$9:$P$9,1)+1)))</f>
        <v>0</v>
      </c>
      <c r="R632" s="50">
        <f>IF(INDEX('Sample Input'!$C$9:$P$9,MATCH(C632,'Sample Input'!$C$9:$P$9,1))&gt;=20,FORECAST(C632,INDEX('Sample Input'!$C$8:$P$8,MATCH(C632,'Sample Input'!$C$9:$P$9,1)-1):INDEX('Sample Input'!$C$8:$P$8,MATCH(C632,'Sample Input'!$C$9:$P$9,1)),INDEX('Sample Input'!$C$9:$P$9,MATCH(C632,'Sample Input'!$C$9:$P$9,1)-1):INDEX('Sample Input'!$C$9:$P$9,MATCH(C632,'Sample Input'!$C$9:$P$9,1))),FORECAST(C632,INDEX('Sample Input'!$C$8:$P$8,MATCH(C632,'Sample Input'!$C$9:$P$9,1)):INDEX('Sample Input'!$C$8:$P$8,MATCH(C632,'Sample Input'!$C$9:$P$9,1)+1),INDEX('Sample Input'!$C$9:$P$9,MATCH(C632,'Sample Input'!$C$9:$P$9,1)):INDEX('Sample Input'!$C$9:$P$9,MATCH(C632,'Sample Input'!$C$9:$P$9,1)+1)))</f>
        <v>0</v>
      </c>
      <c r="T632" s="32">
        <f t="shared" si="208"/>
        <v>82.502484326700653</v>
      </c>
      <c r="U632" s="33">
        <f t="shared" si="209"/>
        <v>0</v>
      </c>
      <c r="V632" s="33">
        <f t="shared" si="210"/>
        <v>0</v>
      </c>
      <c r="W632" s="34">
        <f t="shared" si="211"/>
        <v>0.58197723632812504</v>
      </c>
      <c r="X632" s="34">
        <f t="shared" si="212"/>
        <v>0.6123046875</v>
      </c>
      <c r="Y632" s="34">
        <f t="shared" si="213"/>
        <v>0.66670795898437507</v>
      </c>
      <c r="Z632" s="35">
        <f t="shared" si="214"/>
        <v>156</v>
      </c>
      <c r="AA632" s="35">
        <f t="shared" si="215"/>
        <v>156</v>
      </c>
      <c r="AB632" s="35">
        <f t="shared" si="216"/>
        <v>156</v>
      </c>
      <c r="AC632" s="35">
        <f t="shared" si="217"/>
        <v>205</v>
      </c>
      <c r="AD632" s="35">
        <f t="shared" si="218"/>
        <v>205</v>
      </c>
      <c r="AE632" s="36">
        <f t="shared" si="219"/>
        <v>205</v>
      </c>
    </row>
    <row r="633" spans="1:31" x14ac:dyDescent="0.25">
      <c r="A633" s="56">
        <v>628</v>
      </c>
      <c r="C633" s="32">
        <f t="shared" si="198"/>
        <v>82.554823594958947</v>
      </c>
      <c r="D633" s="33">
        <f>IF(INDEX('Sample Input'!$C$9:$P$9,MATCH(C633,'Sample Input'!$C$9:$P$9,1))&gt;=20,FORECAST(C633,INDEX('Sample Input'!$C$10:$P$10,MATCH(C633,'Sample Input'!$C$9:$P$9,1)-1):INDEX('Sample Input'!$C$10:$P$10,MATCH(C633,'Sample Input'!$C$9:$P$9,1)),INDEX('Sample Input'!$C$9:$P$9,MATCH(C633,'Sample Input'!$C$9:$P$9,1)-1):INDEX('Sample Input'!$C$9:$P$9,MATCH(C633,'Sample Input'!$C$9:$P$9,1))),FORECAST(C633,INDEX('Sample Input'!$C$10:$P$10,MATCH(C633,'Sample Input'!$C$9:$P$9,1)):INDEX('Sample Input'!$C$10:$P$10,MATCH(C633,'Sample Input'!$C$9:$P$9,1)+1),INDEX('Sample Input'!$C$9:$P$9,MATCH(C633,'Sample Input'!$C$9:$P$9,1)):INDEX('Sample Input'!$C$9:$P$9,MATCH(C633,'Sample Input'!$C$9:$P$9,1)+1)))</f>
        <v>0</v>
      </c>
      <c r="E633" s="33">
        <f>IF(INDEX('Sample Input'!$C$9:$P$9,MATCH(C633,'Sample Input'!$C$9:$P$9,1))&gt;=20,FORECAST(C633,INDEX('Sample Input'!$C$11:$P$11,MATCH(C633,'Sample Input'!$C$9:$P$9,1)-1):INDEX('Sample Input'!$C$11:$P$11,MATCH(C633,'Sample Input'!$C$9:$P$9,1)),INDEX('Sample Input'!$C$9:$P$9,MATCH(C633,'Sample Input'!$C$9:$P$9,1)-1):INDEX('Sample Input'!$C$9:$P$9,MATCH(C633,'Sample Input'!$C$9:$P$9,1))),FORECAST(C633,INDEX('Sample Input'!$C$11:$P$11,MATCH(C633,'Sample Input'!$C$9:$P$9,1)):INDEX('Sample Input'!$C$11:$P$11,MATCH(C633,'Sample Input'!$C$9:$P$9,1)+1),INDEX('Sample Input'!$C$9:$P$9,MATCH(C633,'Sample Input'!$C$9:$P$9,1)):INDEX('Sample Input'!$C$9:$P$9,MATCH(C633,'Sample Input'!$C$9:$P$9,1)+1)))</f>
        <v>0</v>
      </c>
      <c r="F633" s="34">
        <f t="shared" si="199"/>
        <v>0.58290542968750014</v>
      </c>
      <c r="G633" s="34">
        <f t="shared" si="200"/>
        <v>0.61328125000000011</v>
      </c>
      <c r="H633" s="34">
        <f t="shared" si="201"/>
        <v>0.66777128906250016</v>
      </c>
      <c r="I633" s="35">
        <f t="shared" si="202"/>
        <v>156</v>
      </c>
      <c r="J633" s="35">
        <f t="shared" si="203"/>
        <v>156</v>
      </c>
      <c r="K633" s="35">
        <f t="shared" si="204"/>
        <v>156</v>
      </c>
      <c r="L633" s="35">
        <f t="shared" si="205"/>
        <v>205</v>
      </c>
      <c r="M633" s="35">
        <f t="shared" si="206"/>
        <v>205</v>
      </c>
      <c r="N633" s="36">
        <f t="shared" si="207"/>
        <v>205</v>
      </c>
      <c r="P633" s="48">
        <f>IF(INDEX('Sample Input'!$C$6:$P$6,MATCH(C633,'Sample Input'!$C$9:$P$9,1))&gt;='Sample Input'!$O$9,FORECAST(C633,INDEX('Sample Input'!$C$6:$P$6,MATCH(C633,'Sample Input'!$C$9:$P$9,1)-1):INDEX('Sample Input'!$C$6:$P$6,MATCH(C633,'Sample Input'!$C$9:$P$9,1)),INDEX('Sample Input'!$C$9:$P$9,MATCH(C633,'Sample Input'!$C$9:$P$9,1)-1):INDEX('Sample Input'!$C$9:$P$9,MATCH(C633,'Sample Input'!$C$9:$P$9,1))),FORECAST(C633,INDEX('Sample Input'!$C$6:$P$6,MATCH(C633,'Sample Input'!$C$9:$P$9,1)):INDEX('Sample Input'!$C$6:$P$6,MATCH(C633,'Sample Input'!$C$9:$P$9,1)+1),INDEX('Sample Input'!$C$9:$P$9,MATCH(C633,'Sample Input'!$C$9:$P$9,1)):INDEX('Sample Input'!$C$9:$P$9,MATCH(C633,'Sample Input'!$C$9:$P$9,1)+1)))</f>
        <v>82.554823594958947</v>
      </c>
      <c r="Q633" s="49">
        <f>IF(INDEX('Sample Input'!$C$9:$P$9,MATCH(C633,'Sample Input'!$C$9:$P$9,1))&gt;=20,FORECAST(C633,INDEX('Sample Input'!$C$7:$P$7,MATCH(C633,'Sample Input'!$C$9:$P$9,1)-1):INDEX('Sample Input'!$C$7:$P$7,MATCH(C633,'Sample Input'!$C$9:$P$9,1)),INDEX('Sample Input'!$C$9:$P$9,MATCH(C633,'Sample Input'!$C$9:$P$9,1)-1):INDEX('Sample Input'!$C$9:$P$9,MATCH(C633,'Sample Input'!$C$9:$P$9,1))),FORECAST(C633,INDEX('Sample Input'!$C$7:$P$7,MATCH(C633,'Sample Input'!$C$9:$P$9,1)):INDEX('Sample Input'!$C$7:$P$7,MATCH(C633,'Sample Input'!$C$9:$P$9,1)+1),INDEX('Sample Input'!$C$9:$P$9,MATCH(C633,'Sample Input'!$C$9:$P$9,1)):INDEX('Sample Input'!$C$9:$P$9,MATCH(C633,'Sample Input'!$C$9:$P$9,1)+1)))</f>
        <v>0</v>
      </c>
      <c r="R633" s="50">
        <f>IF(INDEX('Sample Input'!$C$9:$P$9,MATCH(C633,'Sample Input'!$C$9:$P$9,1))&gt;=20,FORECAST(C633,INDEX('Sample Input'!$C$8:$P$8,MATCH(C633,'Sample Input'!$C$9:$P$9,1)-1):INDEX('Sample Input'!$C$8:$P$8,MATCH(C633,'Sample Input'!$C$9:$P$9,1)),INDEX('Sample Input'!$C$9:$P$9,MATCH(C633,'Sample Input'!$C$9:$P$9,1)-1):INDEX('Sample Input'!$C$9:$P$9,MATCH(C633,'Sample Input'!$C$9:$P$9,1))),FORECAST(C633,INDEX('Sample Input'!$C$8:$P$8,MATCH(C633,'Sample Input'!$C$9:$P$9,1)):INDEX('Sample Input'!$C$8:$P$8,MATCH(C633,'Sample Input'!$C$9:$P$9,1)+1),INDEX('Sample Input'!$C$9:$P$9,MATCH(C633,'Sample Input'!$C$9:$P$9,1)):INDEX('Sample Input'!$C$9:$P$9,MATCH(C633,'Sample Input'!$C$9:$P$9,1)+1)))</f>
        <v>0</v>
      </c>
      <c r="T633" s="32">
        <f t="shared" si="208"/>
        <v>82.554823594958947</v>
      </c>
      <c r="U633" s="33">
        <f t="shared" si="209"/>
        <v>0</v>
      </c>
      <c r="V633" s="33">
        <f t="shared" si="210"/>
        <v>0</v>
      </c>
      <c r="W633" s="34">
        <f t="shared" si="211"/>
        <v>0.58290542968750014</v>
      </c>
      <c r="X633" s="34">
        <f t="shared" si="212"/>
        <v>0.61328125000000011</v>
      </c>
      <c r="Y633" s="34">
        <f t="shared" si="213"/>
        <v>0.66777128906250016</v>
      </c>
      <c r="Z633" s="35">
        <f t="shared" si="214"/>
        <v>156</v>
      </c>
      <c r="AA633" s="35">
        <f t="shared" si="215"/>
        <v>156</v>
      </c>
      <c r="AB633" s="35">
        <f t="shared" si="216"/>
        <v>156</v>
      </c>
      <c r="AC633" s="35">
        <f t="shared" si="217"/>
        <v>205</v>
      </c>
      <c r="AD633" s="35">
        <f t="shared" si="218"/>
        <v>205</v>
      </c>
      <c r="AE633" s="36">
        <f t="shared" si="219"/>
        <v>205</v>
      </c>
    </row>
    <row r="634" spans="1:31" x14ac:dyDescent="0.25">
      <c r="A634" s="56">
        <v>629</v>
      </c>
      <c r="C634" s="32">
        <f t="shared" si="198"/>
        <v>82.607107330811047</v>
      </c>
      <c r="D634" s="33">
        <f>IF(INDEX('Sample Input'!$C$9:$P$9,MATCH(C634,'Sample Input'!$C$9:$P$9,1))&gt;=20,FORECAST(C634,INDEX('Sample Input'!$C$10:$P$10,MATCH(C634,'Sample Input'!$C$9:$P$9,1)-1):INDEX('Sample Input'!$C$10:$P$10,MATCH(C634,'Sample Input'!$C$9:$P$9,1)),INDEX('Sample Input'!$C$9:$P$9,MATCH(C634,'Sample Input'!$C$9:$P$9,1)-1):INDEX('Sample Input'!$C$9:$P$9,MATCH(C634,'Sample Input'!$C$9:$P$9,1))),FORECAST(C634,INDEX('Sample Input'!$C$10:$P$10,MATCH(C634,'Sample Input'!$C$9:$P$9,1)):INDEX('Sample Input'!$C$10:$P$10,MATCH(C634,'Sample Input'!$C$9:$P$9,1)+1),INDEX('Sample Input'!$C$9:$P$9,MATCH(C634,'Sample Input'!$C$9:$P$9,1)):INDEX('Sample Input'!$C$9:$P$9,MATCH(C634,'Sample Input'!$C$9:$P$9,1)+1)))</f>
        <v>0</v>
      </c>
      <c r="E634" s="33">
        <f>IF(INDEX('Sample Input'!$C$9:$P$9,MATCH(C634,'Sample Input'!$C$9:$P$9,1))&gt;=20,FORECAST(C634,INDEX('Sample Input'!$C$11:$P$11,MATCH(C634,'Sample Input'!$C$9:$P$9,1)-1):INDEX('Sample Input'!$C$11:$P$11,MATCH(C634,'Sample Input'!$C$9:$P$9,1)),INDEX('Sample Input'!$C$9:$P$9,MATCH(C634,'Sample Input'!$C$9:$P$9,1)-1):INDEX('Sample Input'!$C$9:$P$9,MATCH(C634,'Sample Input'!$C$9:$P$9,1))),FORECAST(C634,INDEX('Sample Input'!$C$11:$P$11,MATCH(C634,'Sample Input'!$C$9:$P$9,1)):INDEX('Sample Input'!$C$11:$P$11,MATCH(C634,'Sample Input'!$C$9:$P$9,1)+1),INDEX('Sample Input'!$C$9:$P$9,MATCH(C634,'Sample Input'!$C$9:$P$9,1)):INDEX('Sample Input'!$C$9:$P$9,MATCH(C634,'Sample Input'!$C$9:$P$9,1)+1)))</f>
        <v>0</v>
      </c>
      <c r="F634" s="34">
        <f t="shared" si="199"/>
        <v>0.58383362304687514</v>
      </c>
      <c r="G634" s="34">
        <f t="shared" si="200"/>
        <v>0.61425781250000011</v>
      </c>
      <c r="H634" s="34">
        <f t="shared" si="201"/>
        <v>0.66883461914062514</v>
      </c>
      <c r="I634" s="35">
        <f t="shared" si="202"/>
        <v>157</v>
      </c>
      <c r="J634" s="35">
        <f t="shared" si="203"/>
        <v>157</v>
      </c>
      <c r="K634" s="35">
        <f t="shared" si="204"/>
        <v>157</v>
      </c>
      <c r="L634" s="35">
        <f t="shared" si="205"/>
        <v>206</v>
      </c>
      <c r="M634" s="35">
        <f t="shared" si="206"/>
        <v>206</v>
      </c>
      <c r="N634" s="36">
        <f t="shared" si="207"/>
        <v>206</v>
      </c>
      <c r="P634" s="48">
        <f>IF(INDEX('Sample Input'!$C$6:$P$6,MATCH(C634,'Sample Input'!$C$9:$P$9,1))&gt;='Sample Input'!$O$9,FORECAST(C634,INDEX('Sample Input'!$C$6:$P$6,MATCH(C634,'Sample Input'!$C$9:$P$9,1)-1):INDEX('Sample Input'!$C$6:$P$6,MATCH(C634,'Sample Input'!$C$9:$P$9,1)),INDEX('Sample Input'!$C$9:$P$9,MATCH(C634,'Sample Input'!$C$9:$P$9,1)-1):INDEX('Sample Input'!$C$9:$P$9,MATCH(C634,'Sample Input'!$C$9:$P$9,1))),FORECAST(C634,INDEX('Sample Input'!$C$6:$P$6,MATCH(C634,'Sample Input'!$C$9:$P$9,1)):INDEX('Sample Input'!$C$6:$P$6,MATCH(C634,'Sample Input'!$C$9:$P$9,1)+1),INDEX('Sample Input'!$C$9:$P$9,MATCH(C634,'Sample Input'!$C$9:$P$9,1)):INDEX('Sample Input'!$C$9:$P$9,MATCH(C634,'Sample Input'!$C$9:$P$9,1)+1)))</f>
        <v>82.607107330811047</v>
      </c>
      <c r="Q634" s="49">
        <f>IF(INDEX('Sample Input'!$C$9:$P$9,MATCH(C634,'Sample Input'!$C$9:$P$9,1))&gt;=20,FORECAST(C634,INDEX('Sample Input'!$C$7:$P$7,MATCH(C634,'Sample Input'!$C$9:$P$9,1)-1):INDEX('Sample Input'!$C$7:$P$7,MATCH(C634,'Sample Input'!$C$9:$P$9,1)),INDEX('Sample Input'!$C$9:$P$9,MATCH(C634,'Sample Input'!$C$9:$P$9,1)-1):INDEX('Sample Input'!$C$9:$P$9,MATCH(C634,'Sample Input'!$C$9:$P$9,1))),FORECAST(C634,INDEX('Sample Input'!$C$7:$P$7,MATCH(C634,'Sample Input'!$C$9:$P$9,1)):INDEX('Sample Input'!$C$7:$P$7,MATCH(C634,'Sample Input'!$C$9:$P$9,1)+1),INDEX('Sample Input'!$C$9:$P$9,MATCH(C634,'Sample Input'!$C$9:$P$9,1)):INDEX('Sample Input'!$C$9:$P$9,MATCH(C634,'Sample Input'!$C$9:$P$9,1)+1)))</f>
        <v>0</v>
      </c>
      <c r="R634" s="50">
        <f>IF(INDEX('Sample Input'!$C$9:$P$9,MATCH(C634,'Sample Input'!$C$9:$P$9,1))&gt;=20,FORECAST(C634,INDEX('Sample Input'!$C$8:$P$8,MATCH(C634,'Sample Input'!$C$9:$P$9,1)-1):INDEX('Sample Input'!$C$8:$P$8,MATCH(C634,'Sample Input'!$C$9:$P$9,1)),INDEX('Sample Input'!$C$9:$P$9,MATCH(C634,'Sample Input'!$C$9:$P$9,1)-1):INDEX('Sample Input'!$C$9:$P$9,MATCH(C634,'Sample Input'!$C$9:$P$9,1))),FORECAST(C634,INDEX('Sample Input'!$C$8:$P$8,MATCH(C634,'Sample Input'!$C$9:$P$9,1)):INDEX('Sample Input'!$C$8:$P$8,MATCH(C634,'Sample Input'!$C$9:$P$9,1)+1),INDEX('Sample Input'!$C$9:$P$9,MATCH(C634,'Sample Input'!$C$9:$P$9,1)):INDEX('Sample Input'!$C$9:$P$9,MATCH(C634,'Sample Input'!$C$9:$P$9,1)+1)))</f>
        <v>0</v>
      </c>
      <c r="T634" s="32">
        <f t="shared" si="208"/>
        <v>82.607107330811047</v>
      </c>
      <c r="U634" s="33">
        <f t="shared" si="209"/>
        <v>0</v>
      </c>
      <c r="V634" s="33">
        <f t="shared" si="210"/>
        <v>0</v>
      </c>
      <c r="W634" s="34">
        <f t="shared" si="211"/>
        <v>0.58383362304687514</v>
      </c>
      <c r="X634" s="34">
        <f t="shared" si="212"/>
        <v>0.61425781250000011</v>
      </c>
      <c r="Y634" s="34">
        <f t="shared" si="213"/>
        <v>0.66883461914062514</v>
      </c>
      <c r="Z634" s="35">
        <f t="shared" si="214"/>
        <v>157</v>
      </c>
      <c r="AA634" s="35">
        <f t="shared" si="215"/>
        <v>157</v>
      </c>
      <c r="AB634" s="35">
        <f t="shared" si="216"/>
        <v>157</v>
      </c>
      <c r="AC634" s="35">
        <f t="shared" si="217"/>
        <v>206</v>
      </c>
      <c r="AD634" s="35">
        <f t="shared" si="218"/>
        <v>206</v>
      </c>
      <c r="AE634" s="36">
        <f t="shared" si="219"/>
        <v>206</v>
      </c>
    </row>
    <row r="635" spans="1:31" x14ac:dyDescent="0.25">
      <c r="A635" s="56">
        <v>630</v>
      </c>
      <c r="C635" s="32">
        <f t="shared" si="198"/>
        <v>82.659335681323824</v>
      </c>
      <c r="D635" s="33">
        <f>IF(INDEX('Sample Input'!$C$9:$P$9,MATCH(C635,'Sample Input'!$C$9:$P$9,1))&gt;=20,FORECAST(C635,INDEX('Sample Input'!$C$10:$P$10,MATCH(C635,'Sample Input'!$C$9:$P$9,1)-1):INDEX('Sample Input'!$C$10:$P$10,MATCH(C635,'Sample Input'!$C$9:$P$9,1)),INDEX('Sample Input'!$C$9:$P$9,MATCH(C635,'Sample Input'!$C$9:$P$9,1)-1):INDEX('Sample Input'!$C$9:$P$9,MATCH(C635,'Sample Input'!$C$9:$P$9,1))),FORECAST(C635,INDEX('Sample Input'!$C$10:$P$10,MATCH(C635,'Sample Input'!$C$9:$P$9,1)):INDEX('Sample Input'!$C$10:$P$10,MATCH(C635,'Sample Input'!$C$9:$P$9,1)+1),INDEX('Sample Input'!$C$9:$P$9,MATCH(C635,'Sample Input'!$C$9:$P$9,1)):INDEX('Sample Input'!$C$9:$P$9,MATCH(C635,'Sample Input'!$C$9:$P$9,1)+1)))</f>
        <v>0</v>
      </c>
      <c r="E635" s="33">
        <f>IF(INDEX('Sample Input'!$C$9:$P$9,MATCH(C635,'Sample Input'!$C$9:$P$9,1))&gt;=20,FORECAST(C635,INDEX('Sample Input'!$C$11:$P$11,MATCH(C635,'Sample Input'!$C$9:$P$9,1)-1):INDEX('Sample Input'!$C$11:$P$11,MATCH(C635,'Sample Input'!$C$9:$P$9,1)),INDEX('Sample Input'!$C$9:$P$9,MATCH(C635,'Sample Input'!$C$9:$P$9,1)-1):INDEX('Sample Input'!$C$9:$P$9,MATCH(C635,'Sample Input'!$C$9:$P$9,1))),FORECAST(C635,INDEX('Sample Input'!$C$11:$P$11,MATCH(C635,'Sample Input'!$C$9:$P$9,1)):INDEX('Sample Input'!$C$11:$P$11,MATCH(C635,'Sample Input'!$C$9:$P$9,1)+1),INDEX('Sample Input'!$C$9:$P$9,MATCH(C635,'Sample Input'!$C$9:$P$9,1)):INDEX('Sample Input'!$C$9:$P$9,MATCH(C635,'Sample Input'!$C$9:$P$9,1)+1)))</f>
        <v>0</v>
      </c>
      <c r="F635" s="34">
        <f t="shared" si="199"/>
        <v>0.58476181640625002</v>
      </c>
      <c r="G635" s="34">
        <f t="shared" si="200"/>
        <v>0.615234375</v>
      </c>
      <c r="H635" s="34">
        <f t="shared" si="201"/>
        <v>0.66989794921875001</v>
      </c>
      <c r="I635" s="35">
        <f t="shared" si="202"/>
        <v>157</v>
      </c>
      <c r="J635" s="35">
        <f t="shared" si="203"/>
        <v>157</v>
      </c>
      <c r="K635" s="35">
        <f t="shared" si="204"/>
        <v>157</v>
      </c>
      <c r="L635" s="35">
        <f t="shared" si="205"/>
        <v>206</v>
      </c>
      <c r="M635" s="35">
        <f t="shared" si="206"/>
        <v>206</v>
      </c>
      <c r="N635" s="36">
        <f t="shared" si="207"/>
        <v>206</v>
      </c>
      <c r="P635" s="48">
        <f>IF(INDEX('Sample Input'!$C$6:$P$6,MATCH(C635,'Sample Input'!$C$9:$P$9,1))&gt;='Sample Input'!$O$9,FORECAST(C635,INDEX('Sample Input'!$C$6:$P$6,MATCH(C635,'Sample Input'!$C$9:$P$9,1)-1):INDEX('Sample Input'!$C$6:$P$6,MATCH(C635,'Sample Input'!$C$9:$P$9,1)),INDEX('Sample Input'!$C$9:$P$9,MATCH(C635,'Sample Input'!$C$9:$P$9,1)-1):INDEX('Sample Input'!$C$9:$P$9,MATCH(C635,'Sample Input'!$C$9:$P$9,1))),FORECAST(C635,INDEX('Sample Input'!$C$6:$P$6,MATCH(C635,'Sample Input'!$C$9:$P$9,1)):INDEX('Sample Input'!$C$6:$P$6,MATCH(C635,'Sample Input'!$C$9:$P$9,1)+1),INDEX('Sample Input'!$C$9:$P$9,MATCH(C635,'Sample Input'!$C$9:$P$9,1)):INDEX('Sample Input'!$C$9:$P$9,MATCH(C635,'Sample Input'!$C$9:$P$9,1)+1)))</f>
        <v>82.659335681323824</v>
      </c>
      <c r="Q635" s="49">
        <f>IF(INDEX('Sample Input'!$C$9:$P$9,MATCH(C635,'Sample Input'!$C$9:$P$9,1))&gt;=20,FORECAST(C635,INDEX('Sample Input'!$C$7:$P$7,MATCH(C635,'Sample Input'!$C$9:$P$9,1)-1):INDEX('Sample Input'!$C$7:$P$7,MATCH(C635,'Sample Input'!$C$9:$P$9,1)),INDEX('Sample Input'!$C$9:$P$9,MATCH(C635,'Sample Input'!$C$9:$P$9,1)-1):INDEX('Sample Input'!$C$9:$P$9,MATCH(C635,'Sample Input'!$C$9:$P$9,1))),FORECAST(C635,INDEX('Sample Input'!$C$7:$P$7,MATCH(C635,'Sample Input'!$C$9:$P$9,1)):INDEX('Sample Input'!$C$7:$P$7,MATCH(C635,'Sample Input'!$C$9:$P$9,1)+1),INDEX('Sample Input'!$C$9:$P$9,MATCH(C635,'Sample Input'!$C$9:$P$9,1)):INDEX('Sample Input'!$C$9:$P$9,MATCH(C635,'Sample Input'!$C$9:$P$9,1)+1)))</f>
        <v>0</v>
      </c>
      <c r="R635" s="50">
        <f>IF(INDEX('Sample Input'!$C$9:$P$9,MATCH(C635,'Sample Input'!$C$9:$P$9,1))&gt;=20,FORECAST(C635,INDEX('Sample Input'!$C$8:$P$8,MATCH(C635,'Sample Input'!$C$9:$P$9,1)-1):INDEX('Sample Input'!$C$8:$P$8,MATCH(C635,'Sample Input'!$C$9:$P$9,1)),INDEX('Sample Input'!$C$9:$P$9,MATCH(C635,'Sample Input'!$C$9:$P$9,1)-1):INDEX('Sample Input'!$C$9:$P$9,MATCH(C635,'Sample Input'!$C$9:$P$9,1))),FORECAST(C635,INDEX('Sample Input'!$C$8:$P$8,MATCH(C635,'Sample Input'!$C$9:$P$9,1)):INDEX('Sample Input'!$C$8:$P$8,MATCH(C635,'Sample Input'!$C$9:$P$9,1)+1),INDEX('Sample Input'!$C$9:$P$9,MATCH(C635,'Sample Input'!$C$9:$P$9,1)):INDEX('Sample Input'!$C$9:$P$9,MATCH(C635,'Sample Input'!$C$9:$P$9,1)+1)))</f>
        <v>0</v>
      </c>
      <c r="T635" s="32">
        <f t="shared" si="208"/>
        <v>82.659335681323824</v>
      </c>
      <c r="U635" s="33">
        <f t="shared" si="209"/>
        <v>0</v>
      </c>
      <c r="V635" s="33">
        <f t="shared" si="210"/>
        <v>0</v>
      </c>
      <c r="W635" s="34">
        <f t="shared" si="211"/>
        <v>0.58476181640625002</v>
      </c>
      <c r="X635" s="34">
        <f t="shared" si="212"/>
        <v>0.615234375</v>
      </c>
      <c r="Y635" s="34">
        <f t="shared" si="213"/>
        <v>0.66989794921875001</v>
      </c>
      <c r="Z635" s="35">
        <f t="shared" si="214"/>
        <v>157</v>
      </c>
      <c r="AA635" s="35">
        <f t="shared" si="215"/>
        <v>157</v>
      </c>
      <c r="AB635" s="35">
        <f t="shared" si="216"/>
        <v>157</v>
      </c>
      <c r="AC635" s="35">
        <f t="shared" si="217"/>
        <v>206</v>
      </c>
      <c r="AD635" s="35">
        <f t="shared" si="218"/>
        <v>206</v>
      </c>
      <c r="AE635" s="36">
        <f t="shared" si="219"/>
        <v>206</v>
      </c>
    </row>
    <row r="636" spans="1:31" x14ac:dyDescent="0.25">
      <c r="A636" s="56">
        <v>631</v>
      </c>
      <c r="C636" s="32">
        <f t="shared" si="198"/>
        <v>82.711508792941999</v>
      </c>
      <c r="D636" s="33">
        <f>IF(INDEX('Sample Input'!$C$9:$P$9,MATCH(C636,'Sample Input'!$C$9:$P$9,1))&gt;=20,FORECAST(C636,INDEX('Sample Input'!$C$10:$P$10,MATCH(C636,'Sample Input'!$C$9:$P$9,1)-1):INDEX('Sample Input'!$C$10:$P$10,MATCH(C636,'Sample Input'!$C$9:$P$9,1)),INDEX('Sample Input'!$C$9:$P$9,MATCH(C636,'Sample Input'!$C$9:$P$9,1)-1):INDEX('Sample Input'!$C$9:$P$9,MATCH(C636,'Sample Input'!$C$9:$P$9,1))),FORECAST(C636,INDEX('Sample Input'!$C$10:$P$10,MATCH(C636,'Sample Input'!$C$9:$P$9,1)):INDEX('Sample Input'!$C$10:$P$10,MATCH(C636,'Sample Input'!$C$9:$P$9,1)+1),INDEX('Sample Input'!$C$9:$P$9,MATCH(C636,'Sample Input'!$C$9:$P$9,1)):INDEX('Sample Input'!$C$9:$P$9,MATCH(C636,'Sample Input'!$C$9:$P$9,1)+1)))</f>
        <v>0</v>
      </c>
      <c r="E636" s="33">
        <f>IF(INDEX('Sample Input'!$C$9:$P$9,MATCH(C636,'Sample Input'!$C$9:$P$9,1))&gt;=20,FORECAST(C636,INDEX('Sample Input'!$C$11:$P$11,MATCH(C636,'Sample Input'!$C$9:$P$9,1)-1):INDEX('Sample Input'!$C$11:$P$11,MATCH(C636,'Sample Input'!$C$9:$P$9,1)),INDEX('Sample Input'!$C$9:$P$9,MATCH(C636,'Sample Input'!$C$9:$P$9,1)-1):INDEX('Sample Input'!$C$9:$P$9,MATCH(C636,'Sample Input'!$C$9:$P$9,1))),FORECAST(C636,INDEX('Sample Input'!$C$11:$P$11,MATCH(C636,'Sample Input'!$C$9:$P$9,1)):INDEX('Sample Input'!$C$11:$P$11,MATCH(C636,'Sample Input'!$C$9:$P$9,1)+1),INDEX('Sample Input'!$C$9:$P$9,MATCH(C636,'Sample Input'!$C$9:$P$9,1)):INDEX('Sample Input'!$C$9:$P$9,MATCH(C636,'Sample Input'!$C$9:$P$9,1)+1)))</f>
        <v>0</v>
      </c>
      <c r="F636" s="34">
        <f t="shared" si="199"/>
        <v>0.58569000976562513</v>
      </c>
      <c r="G636" s="34">
        <f t="shared" si="200"/>
        <v>0.61621093750000011</v>
      </c>
      <c r="H636" s="34">
        <f t="shared" si="201"/>
        <v>0.67096127929687521</v>
      </c>
      <c r="I636" s="35">
        <f t="shared" si="202"/>
        <v>157</v>
      </c>
      <c r="J636" s="35">
        <f t="shared" si="203"/>
        <v>157</v>
      </c>
      <c r="K636" s="35">
        <f t="shared" si="204"/>
        <v>157</v>
      </c>
      <c r="L636" s="35">
        <f t="shared" si="205"/>
        <v>206</v>
      </c>
      <c r="M636" s="35">
        <f t="shared" si="206"/>
        <v>206</v>
      </c>
      <c r="N636" s="36">
        <f t="shared" si="207"/>
        <v>206</v>
      </c>
      <c r="P636" s="48">
        <f>IF(INDEX('Sample Input'!$C$6:$P$6,MATCH(C636,'Sample Input'!$C$9:$P$9,1))&gt;='Sample Input'!$O$9,FORECAST(C636,INDEX('Sample Input'!$C$6:$P$6,MATCH(C636,'Sample Input'!$C$9:$P$9,1)-1):INDEX('Sample Input'!$C$6:$P$6,MATCH(C636,'Sample Input'!$C$9:$P$9,1)),INDEX('Sample Input'!$C$9:$P$9,MATCH(C636,'Sample Input'!$C$9:$P$9,1)-1):INDEX('Sample Input'!$C$9:$P$9,MATCH(C636,'Sample Input'!$C$9:$P$9,1))),FORECAST(C636,INDEX('Sample Input'!$C$6:$P$6,MATCH(C636,'Sample Input'!$C$9:$P$9,1)):INDEX('Sample Input'!$C$6:$P$6,MATCH(C636,'Sample Input'!$C$9:$P$9,1)+1),INDEX('Sample Input'!$C$9:$P$9,MATCH(C636,'Sample Input'!$C$9:$P$9,1)):INDEX('Sample Input'!$C$9:$P$9,MATCH(C636,'Sample Input'!$C$9:$P$9,1)+1)))</f>
        <v>82.711508792941999</v>
      </c>
      <c r="Q636" s="49">
        <f>IF(INDEX('Sample Input'!$C$9:$P$9,MATCH(C636,'Sample Input'!$C$9:$P$9,1))&gt;=20,FORECAST(C636,INDEX('Sample Input'!$C$7:$P$7,MATCH(C636,'Sample Input'!$C$9:$P$9,1)-1):INDEX('Sample Input'!$C$7:$P$7,MATCH(C636,'Sample Input'!$C$9:$P$9,1)),INDEX('Sample Input'!$C$9:$P$9,MATCH(C636,'Sample Input'!$C$9:$P$9,1)-1):INDEX('Sample Input'!$C$9:$P$9,MATCH(C636,'Sample Input'!$C$9:$P$9,1))),FORECAST(C636,INDEX('Sample Input'!$C$7:$P$7,MATCH(C636,'Sample Input'!$C$9:$P$9,1)):INDEX('Sample Input'!$C$7:$P$7,MATCH(C636,'Sample Input'!$C$9:$P$9,1)+1),INDEX('Sample Input'!$C$9:$P$9,MATCH(C636,'Sample Input'!$C$9:$P$9,1)):INDEX('Sample Input'!$C$9:$P$9,MATCH(C636,'Sample Input'!$C$9:$P$9,1)+1)))</f>
        <v>0</v>
      </c>
      <c r="R636" s="50">
        <f>IF(INDEX('Sample Input'!$C$9:$P$9,MATCH(C636,'Sample Input'!$C$9:$P$9,1))&gt;=20,FORECAST(C636,INDEX('Sample Input'!$C$8:$P$8,MATCH(C636,'Sample Input'!$C$9:$P$9,1)-1):INDEX('Sample Input'!$C$8:$P$8,MATCH(C636,'Sample Input'!$C$9:$P$9,1)),INDEX('Sample Input'!$C$9:$P$9,MATCH(C636,'Sample Input'!$C$9:$P$9,1)-1):INDEX('Sample Input'!$C$9:$P$9,MATCH(C636,'Sample Input'!$C$9:$P$9,1))),FORECAST(C636,INDEX('Sample Input'!$C$8:$P$8,MATCH(C636,'Sample Input'!$C$9:$P$9,1)):INDEX('Sample Input'!$C$8:$P$8,MATCH(C636,'Sample Input'!$C$9:$P$9,1)+1),INDEX('Sample Input'!$C$9:$P$9,MATCH(C636,'Sample Input'!$C$9:$P$9,1)):INDEX('Sample Input'!$C$9:$P$9,MATCH(C636,'Sample Input'!$C$9:$P$9,1)+1)))</f>
        <v>0</v>
      </c>
      <c r="T636" s="32">
        <f t="shared" si="208"/>
        <v>82.711508792941999</v>
      </c>
      <c r="U636" s="33">
        <f t="shared" si="209"/>
        <v>0</v>
      </c>
      <c r="V636" s="33">
        <f t="shared" si="210"/>
        <v>0</v>
      </c>
      <c r="W636" s="34">
        <f t="shared" si="211"/>
        <v>0.58569000976562513</v>
      </c>
      <c r="X636" s="34">
        <f t="shared" si="212"/>
        <v>0.61621093750000011</v>
      </c>
      <c r="Y636" s="34">
        <f t="shared" si="213"/>
        <v>0.67096127929687521</v>
      </c>
      <c r="Z636" s="35">
        <f t="shared" si="214"/>
        <v>157</v>
      </c>
      <c r="AA636" s="35">
        <f t="shared" si="215"/>
        <v>157</v>
      </c>
      <c r="AB636" s="35">
        <f t="shared" si="216"/>
        <v>157</v>
      </c>
      <c r="AC636" s="35">
        <f t="shared" si="217"/>
        <v>206</v>
      </c>
      <c r="AD636" s="35">
        <f t="shared" si="218"/>
        <v>206</v>
      </c>
      <c r="AE636" s="36">
        <f t="shared" si="219"/>
        <v>206</v>
      </c>
    </row>
    <row r="637" spans="1:31" x14ac:dyDescent="0.25">
      <c r="A637" s="56">
        <v>632</v>
      </c>
      <c r="C637" s="32">
        <f t="shared" si="198"/>
        <v>82.763626811491648</v>
      </c>
      <c r="D637" s="33">
        <f>IF(INDEX('Sample Input'!$C$9:$P$9,MATCH(C637,'Sample Input'!$C$9:$P$9,1))&gt;=20,FORECAST(C637,INDEX('Sample Input'!$C$10:$P$10,MATCH(C637,'Sample Input'!$C$9:$P$9,1)-1):INDEX('Sample Input'!$C$10:$P$10,MATCH(C637,'Sample Input'!$C$9:$P$9,1)),INDEX('Sample Input'!$C$9:$P$9,MATCH(C637,'Sample Input'!$C$9:$P$9,1)-1):INDEX('Sample Input'!$C$9:$P$9,MATCH(C637,'Sample Input'!$C$9:$P$9,1))),FORECAST(C637,INDEX('Sample Input'!$C$10:$P$10,MATCH(C637,'Sample Input'!$C$9:$P$9,1)):INDEX('Sample Input'!$C$10:$P$10,MATCH(C637,'Sample Input'!$C$9:$P$9,1)+1),INDEX('Sample Input'!$C$9:$P$9,MATCH(C637,'Sample Input'!$C$9:$P$9,1)):INDEX('Sample Input'!$C$9:$P$9,MATCH(C637,'Sample Input'!$C$9:$P$9,1)+1)))</f>
        <v>0</v>
      </c>
      <c r="E637" s="33">
        <f>IF(INDEX('Sample Input'!$C$9:$P$9,MATCH(C637,'Sample Input'!$C$9:$P$9,1))&gt;=20,FORECAST(C637,INDEX('Sample Input'!$C$11:$P$11,MATCH(C637,'Sample Input'!$C$9:$P$9,1)-1):INDEX('Sample Input'!$C$11:$P$11,MATCH(C637,'Sample Input'!$C$9:$P$9,1)),INDEX('Sample Input'!$C$9:$P$9,MATCH(C637,'Sample Input'!$C$9:$P$9,1)-1):INDEX('Sample Input'!$C$9:$P$9,MATCH(C637,'Sample Input'!$C$9:$P$9,1))),FORECAST(C637,INDEX('Sample Input'!$C$11:$P$11,MATCH(C637,'Sample Input'!$C$9:$P$9,1)):INDEX('Sample Input'!$C$11:$P$11,MATCH(C637,'Sample Input'!$C$9:$P$9,1)+1),INDEX('Sample Input'!$C$9:$P$9,MATCH(C637,'Sample Input'!$C$9:$P$9,1)):INDEX('Sample Input'!$C$9:$P$9,MATCH(C637,'Sample Input'!$C$9:$P$9,1)+1)))</f>
        <v>0</v>
      </c>
      <c r="F637" s="34">
        <f t="shared" si="199"/>
        <v>0.5866182031249999</v>
      </c>
      <c r="G637" s="34">
        <f t="shared" si="200"/>
        <v>0.61718749999999989</v>
      </c>
      <c r="H637" s="34">
        <f t="shared" si="201"/>
        <v>0.67202460937499997</v>
      </c>
      <c r="I637" s="35">
        <f t="shared" si="202"/>
        <v>157</v>
      </c>
      <c r="J637" s="35">
        <f t="shared" si="203"/>
        <v>157</v>
      </c>
      <c r="K637" s="35">
        <f t="shared" si="204"/>
        <v>157</v>
      </c>
      <c r="L637" s="35">
        <f t="shared" si="205"/>
        <v>206</v>
      </c>
      <c r="M637" s="35">
        <f t="shared" si="206"/>
        <v>206</v>
      </c>
      <c r="N637" s="36">
        <f t="shared" si="207"/>
        <v>206</v>
      </c>
      <c r="P637" s="48">
        <f>IF(INDEX('Sample Input'!$C$6:$P$6,MATCH(C637,'Sample Input'!$C$9:$P$9,1))&gt;='Sample Input'!$O$9,FORECAST(C637,INDEX('Sample Input'!$C$6:$P$6,MATCH(C637,'Sample Input'!$C$9:$P$9,1)-1):INDEX('Sample Input'!$C$6:$P$6,MATCH(C637,'Sample Input'!$C$9:$P$9,1)),INDEX('Sample Input'!$C$9:$P$9,MATCH(C637,'Sample Input'!$C$9:$P$9,1)-1):INDEX('Sample Input'!$C$9:$P$9,MATCH(C637,'Sample Input'!$C$9:$P$9,1))),FORECAST(C637,INDEX('Sample Input'!$C$6:$P$6,MATCH(C637,'Sample Input'!$C$9:$P$9,1)):INDEX('Sample Input'!$C$6:$P$6,MATCH(C637,'Sample Input'!$C$9:$P$9,1)+1),INDEX('Sample Input'!$C$9:$P$9,MATCH(C637,'Sample Input'!$C$9:$P$9,1)):INDEX('Sample Input'!$C$9:$P$9,MATCH(C637,'Sample Input'!$C$9:$P$9,1)+1)))</f>
        <v>82.763626811491648</v>
      </c>
      <c r="Q637" s="49">
        <f>IF(INDEX('Sample Input'!$C$9:$P$9,MATCH(C637,'Sample Input'!$C$9:$P$9,1))&gt;=20,FORECAST(C637,INDEX('Sample Input'!$C$7:$P$7,MATCH(C637,'Sample Input'!$C$9:$P$9,1)-1):INDEX('Sample Input'!$C$7:$P$7,MATCH(C637,'Sample Input'!$C$9:$P$9,1)),INDEX('Sample Input'!$C$9:$P$9,MATCH(C637,'Sample Input'!$C$9:$P$9,1)-1):INDEX('Sample Input'!$C$9:$P$9,MATCH(C637,'Sample Input'!$C$9:$P$9,1))),FORECAST(C637,INDEX('Sample Input'!$C$7:$P$7,MATCH(C637,'Sample Input'!$C$9:$P$9,1)):INDEX('Sample Input'!$C$7:$P$7,MATCH(C637,'Sample Input'!$C$9:$P$9,1)+1),INDEX('Sample Input'!$C$9:$P$9,MATCH(C637,'Sample Input'!$C$9:$P$9,1)):INDEX('Sample Input'!$C$9:$P$9,MATCH(C637,'Sample Input'!$C$9:$P$9,1)+1)))</f>
        <v>0</v>
      </c>
      <c r="R637" s="50">
        <f>IF(INDEX('Sample Input'!$C$9:$P$9,MATCH(C637,'Sample Input'!$C$9:$P$9,1))&gt;=20,FORECAST(C637,INDEX('Sample Input'!$C$8:$P$8,MATCH(C637,'Sample Input'!$C$9:$P$9,1)-1):INDEX('Sample Input'!$C$8:$P$8,MATCH(C637,'Sample Input'!$C$9:$P$9,1)),INDEX('Sample Input'!$C$9:$P$9,MATCH(C637,'Sample Input'!$C$9:$P$9,1)-1):INDEX('Sample Input'!$C$9:$P$9,MATCH(C637,'Sample Input'!$C$9:$P$9,1))),FORECAST(C637,INDEX('Sample Input'!$C$8:$P$8,MATCH(C637,'Sample Input'!$C$9:$P$9,1)):INDEX('Sample Input'!$C$8:$P$8,MATCH(C637,'Sample Input'!$C$9:$P$9,1)+1),INDEX('Sample Input'!$C$9:$P$9,MATCH(C637,'Sample Input'!$C$9:$P$9,1)):INDEX('Sample Input'!$C$9:$P$9,MATCH(C637,'Sample Input'!$C$9:$P$9,1)+1)))</f>
        <v>0</v>
      </c>
      <c r="T637" s="32">
        <f t="shared" si="208"/>
        <v>82.763626811491648</v>
      </c>
      <c r="U637" s="33">
        <f t="shared" si="209"/>
        <v>0</v>
      </c>
      <c r="V637" s="33">
        <f t="shared" si="210"/>
        <v>0</v>
      </c>
      <c r="W637" s="34">
        <f t="shared" si="211"/>
        <v>0.5866182031249999</v>
      </c>
      <c r="X637" s="34">
        <f t="shared" si="212"/>
        <v>0.61718749999999989</v>
      </c>
      <c r="Y637" s="34">
        <f t="shared" si="213"/>
        <v>0.67202460937499997</v>
      </c>
      <c r="Z637" s="35">
        <f t="shared" si="214"/>
        <v>157</v>
      </c>
      <c r="AA637" s="35">
        <f t="shared" si="215"/>
        <v>157</v>
      </c>
      <c r="AB637" s="35">
        <f t="shared" si="216"/>
        <v>157</v>
      </c>
      <c r="AC637" s="35">
        <f t="shared" si="217"/>
        <v>206</v>
      </c>
      <c r="AD637" s="35">
        <f t="shared" si="218"/>
        <v>206</v>
      </c>
      <c r="AE637" s="36">
        <f t="shared" si="219"/>
        <v>206</v>
      </c>
    </row>
    <row r="638" spans="1:31" x14ac:dyDescent="0.25">
      <c r="A638" s="56">
        <v>633</v>
      </c>
      <c r="C638" s="32">
        <f t="shared" si="198"/>
        <v>82.81568988218396</v>
      </c>
      <c r="D638" s="33">
        <f>IF(INDEX('Sample Input'!$C$9:$P$9,MATCH(C638,'Sample Input'!$C$9:$P$9,1))&gt;=20,FORECAST(C638,INDEX('Sample Input'!$C$10:$P$10,MATCH(C638,'Sample Input'!$C$9:$P$9,1)-1):INDEX('Sample Input'!$C$10:$P$10,MATCH(C638,'Sample Input'!$C$9:$P$9,1)),INDEX('Sample Input'!$C$9:$P$9,MATCH(C638,'Sample Input'!$C$9:$P$9,1)-1):INDEX('Sample Input'!$C$9:$P$9,MATCH(C638,'Sample Input'!$C$9:$P$9,1))),FORECAST(C638,INDEX('Sample Input'!$C$10:$P$10,MATCH(C638,'Sample Input'!$C$9:$P$9,1)):INDEX('Sample Input'!$C$10:$P$10,MATCH(C638,'Sample Input'!$C$9:$P$9,1)+1),INDEX('Sample Input'!$C$9:$P$9,MATCH(C638,'Sample Input'!$C$9:$P$9,1)):INDEX('Sample Input'!$C$9:$P$9,MATCH(C638,'Sample Input'!$C$9:$P$9,1)+1)))</f>
        <v>0</v>
      </c>
      <c r="E638" s="33">
        <f>IF(INDEX('Sample Input'!$C$9:$P$9,MATCH(C638,'Sample Input'!$C$9:$P$9,1))&gt;=20,FORECAST(C638,INDEX('Sample Input'!$C$11:$P$11,MATCH(C638,'Sample Input'!$C$9:$P$9,1)-1):INDEX('Sample Input'!$C$11:$P$11,MATCH(C638,'Sample Input'!$C$9:$P$9,1)),INDEX('Sample Input'!$C$9:$P$9,MATCH(C638,'Sample Input'!$C$9:$P$9,1)-1):INDEX('Sample Input'!$C$9:$P$9,MATCH(C638,'Sample Input'!$C$9:$P$9,1))),FORECAST(C638,INDEX('Sample Input'!$C$11:$P$11,MATCH(C638,'Sample Input'!$C$9:$P$9,1)):INDEX('Sample Input'!$C$11:$P$11,MATCH(C638,'Sample Input'!$C$9:$P$9,1)+1),INDEX('Sample Input'!$C$9:$P$9,MATCH(C638,'Sample Input'!$C$9:$P$9,1)):INDEX('Sample Input'!$C$9:$P$9,MATCH(C638,'Sample Input'!$C$9:$P$9,1)+1)))</f>
        <v>0</v>
      </c>
      <c r="F638" s="34">
        <f t="shared" si="199"/>
        <v>0.58754639648437501</v>
      </c>
      <c r="G638" s="34">
        <f t="shared" si="200"/>
        <v>0.6181640625</v>
      </c>
      <c r="H638" s="34">
        <f t="shared" si="201"/>
        <v>0.67308793945312506</v>
      </c>
      <c r="I638" s="35">
        <f t="shared" si="202"/>
        <v>158</v>
      </c>
      <c r="J638" s="35">
        <f t="shared" si="203"/>
        <v>158</v>
      </c>
      <c r="K638" s="35">
        <f t="shared" si="204"/>
        <v>158</v>
      </c>
      <c r="L638" s="35">
        <f t="shared" si="205"/>
        <v>206</v>
      </c>
      <c r="M638" s="35">
        <f t="shared" si="206"/>
        <v>206</v>
      </c>
      <c r="N638" s="36">
        <f t="shared" si="207"/>
        <v>206</v>
      </c>
      <c r="P638" s="48">
        <f>IF(INDEX('Sample Input'!$C$6:$P$6,MATCH(C638,'Sample Input'!$C$9:$P$9,1))&gt;='Sample Input'!$O$9,FORECAST(C638,INDEX('Sample Input'!$C$6:$P$6,MATCH(C638,'Sample Input'!$C$9:$P$9,1)-1):INDEX('Sample Input'!$C$6:$P$6,MATCH(C638,'Sample Input'!$C$9:$P$9,1)),INDEX('Sample Input'!$C$9:$P$9,MATCH(C638,'Sample Input'!$C$9:$P$9,1)-1):INDEX('Sample Input'!$C$9:$P$9,MATCH(C638,'Sample Input'!$C$9:$P$9,1))),FORECAST(C638,INDEX('Sample Input'!$C$6:$P$6,MATCH(C638,'Sample Input'!$C$9:$P$9,1)):INDEX('Sample Input'!$C$6:$P$6,MATCH(C638,'Sample Input'!$C$9:$P$9,1)+1),INDEX('Sample Input'!$C$9:$P$9,MATCH(C638,'Sample Input'!$C$9:$P$9,1)):INDEX('Sample Input'!$C$9:$P$9,MATCH(C638,'Sample Input'!$C$9:$P$9,1)+1)))</f>
        <v>82.81568988218396</v>
      </c>
      <c r="Q638" s="49">
        <f>IF(INDEX('Sample Input'!$C$9:$P$9,MATCH(C638,'Sample Input'!$C$9:$P$9,1))&gt;=20,FORECAST(C638,INDEX('Sample Input'!$C$7:$P$7,MATCH(C638,'Sample Input'!$C$9:$P$9,1)-1):INDEX('Sample Input'!$C$7:$P$7,MATCH(C638,'Sample Input'!$C$9:$P$9,1)),INDEX('Sample Input'!$C$9:$P$9,MATCH(C638,'Sample Input'!$C$9:$P$9,1)-1):INDEX('Sample Input'!$C$9:$P$9,MATCH(C638,'Sample Input'!$C$9:$P$9,1))),FORECAST(C638,INDEX('Sample Input'!$C$7:$P$7,MATCH(C638,'Sample Input'!$C$9:$P$9,1)):INDEX('Sample Input'!$C$7:$P$7,MATCH(C638,'Sample Input'!$C$9:$P$9,1)+1),INDEX('Sample Input'!$C$9:$P$9,MATCH(C638,'Sample Input'!$C$9:$P$9,1)):INDEX('Sample Input'!$C$9:$P$9,MATCH(C638,'Sample Input'!$C$9:$P$9,1)+1)))</f>
        <v>0</v>
      </c>
      <c r="R638" s="50">
        <f>IF(INDEX('Sample Input'!$C$9:$P$9,MATCH(C638,'Sample Input'!$C$9:$P$9,1))&gt;=20,FORECAST(C638,INDEX('Sample Input'!$C$8:$P$8,MATCH(C638,'Sample Input'!$C$9:$P$9,1)-1):INDEX('Sample Input'!$C$8:$P$8,MATCH(C638,'Sample Input'!$C$9:$P$9,1)),INDEX('Sample Input'!$C$9:$P$9,MATCH(C638,'Sample Input'!$C$9:$P$9,1)-1):INDEX('Sample Input'!$C$9:$P$9,MATCH(C638,'Sample Input'!$C$9:$P$9,1))),FORECAST(C638,INDEX('Sample Input'!$C$8:$P$8,MATCH(C638,'Sample Input'!$C$9:$P$9,1)):INDEX('Sample Input'!$C$8:$P$8,MATCH(C638,'Sample Input'!$C$9:$P$9,1)+1),INDEX('Sample Input'!$C$9:$P$9,MATCH(C638,'Sample Input'!$C$9:$P$9,1)):INDEX('Sample Input'!$C$9:$P$9,MATCH(C638,'Sample Input'!$C$9:$P$9,1)+1)))</f>
        <v>0</v>
      </c>
      <c r="T638" s="32">
        <f t="shared" si="208"/>
        <v>82.81568988218396</v>
      </c>
      <c r="U638" s="33">
        <f t="shared" si="209"/>
        <v>0</v>
      </c>
      <c r="V638" s="33">
        <f t="shared" si="210"/>
        <v>0</v>
      </c>
      <c r="W638" s="34">
        <f t="shared" si="211"/>
        <v>0.58754639648437501</v>
      </c>
      <c r="X638" s="34">
        <f t="shared" si="212"/>
        <v>0.6181640625</v>
      </c>
      <c r="Y638" s="34">
        <f t="shared" si="213"/>
        <v>0.67308793945312506</v>
      </c>
      <c r="Z638" s="35">
        <f t="shared" si="214"/>
        <v>158</v>
      </c>
      <c r="AA638" s="35">
        <f t="shared" si="215"/>
        <v>158</v>
      </c>
      <c r="AB638" s="35">
        <f t="shared" si="216"/>
        <v>158</v>
      </c>
      <c r="AC638" s="35">
        <f t="shared" si="217"/>
        <v>206</v>
      </c>
      <c r="AD638" s="35">
        <f t="shared" si="218"/>
        <v>206</v>
      </c>
      <c r="AE638" s="36">
        <f t="shared" si="219"/>
        <v>206</v>
      </c>
    </row>
    <row r="639" spans="1:31" x14ac:dyDescent="0.25">
      <c r="A639" s="56">
        <v>634</v>
      </c>
      <c r="C639" s="32">
        <f t="shared" si="198"/>
        <v>82.867698149618647</v>
      </c>
      <c r="D639" s="33">
        <f>IF(INDEX('Sample Input'!$C$9:$P$9,MATCH(C639,'Sample Input'!$C$9:$P$9,1))&gt;=20,FORECAST(C639,INDEX('Sample Input'!$C$10:$P$10,MATCH(C639,'Sample Input'!$C$9:$P$9,1)-1):INDEX('Sample Input'!$C$10:$P$10,MATCH(C639,'Sample Input'!$C$9:$P$9,1)),INDEX('Sample Input'!$C$9:$P$9,MATCH(C639,'Sample Input'!$C$9:$P$9,1)-1):INDEX('Sample Input'!$C$9:$P$9,MATCH(C639,'Sample Input'!$C$9:$P$9,1))),FORECAST(C639,INDEX('Sample Input'!$C$10:$P$10,MATCH(C639,'Sample Input'!$C$9:$P$9,1)):INDEX('Sample Input'!$C$10:$P$10,MATCH(C639,'Sample Input'!$C$9:$P$9,1)+1),INDEX('Sample Input'!$C$9:$P$9,MATCH(C639,'Sample Input'!$C$9:$P$9,1)):INDEX('Sample Input'!$C$9:$P$9,MATCH(C639,'Sample Input'!$C$9:$P$9,1)+1)))</f>
        <v>0</v>
      </c>
      <c r="E639" s="33">
        <f>IF(INDEX('Sample Input'!$C$9:$P$9,MATCH(C639,'Sample Input'!$C$9:$P$9,1))&gt;=20,FORECAST(C639,INDEX('Sample Input'!$C$11:$P$11,MATCH(C639,'Sample Input'!$C$9:$P$9,1)-1):INDEX('Sample Input'!$C$11:$P$11,MATCH(C639,'Sample Input'!$C$9:$P$9,1)),INDEX('Sample Input'!$C$9:$P$9,MATCH(C639,'Sample Input'!$C$9:$P$9,1)-1):INDEX('Sample Input'!$C$9:$P$9,MATCH(C639,'Sample Input'!$C$9:$P$9,1))),FORECAST(C639,INDEX('Sample Input'!$C$11:$P$11,MATCH(C639,'Sample Input'!$C$9:$P$9,1)):INDEX('Sample Input'!$C$11:$P$11,MATCH(C639,'Sample Input'!$C$9:$P$9,1)+1),INDEX('Sample Input'!$C$9:$P$9,MATCH(C639,'Sample Input'!$C$9:$P$9,1)):INDEX('Sample Input'!$C$9:$P$9,MATCH(C639,'Sample Input'!$C$9:$P$9,1)+1)))</f>
        <v>0</v>
      </c>
      <c r="F639" s="34">
        <f t="shared" si="199"/>
        <v>0.58847458984375001</v>
      </c>
      <c r="G639" s="34">
        <f t="shared" si="200"/>
        <v>0.619140625</v>
      </c>
      <c r="H639" s="34">
        <f t="shared" si="201"/>
        <v>0.67415126953125004</v>
      </c>
      <c r="I639" s="35">
        <f t="shared" si="202"/>
        <v>158</v>
      </c>
      <c r="J639" s="35">
        <f t="shared" si="203"/>
        <v>158</v>
      </c>
      <c r="K639" s="35">
        <f t="shared" si="204"/>
        <v>158</v>
      </c>
      <c r="L639" s="35">
        <f t="shared" si="205"/>
        <v>206</v>
      </c>
      <c r="M639" s="35">
        <f t="shared" si="206"/>
        <v>206</v>
      </c>
      <c r="N639" s="36">
        <f t="shared" si="207"/>
        <v>206</v>
      </c>
      <c r="P639" s="48">
        <f>IF(INDEX('Sample Input'!$C$6:$P$6,MATCH(C639,'Sample Input'!$C$9:$P$9,1))&gt;='Sample Input'!$O$9,FORECAST(C639,INDEX('Sample Input'!$C$6:$P$6,MATCH(C639,'Sample Input'!$C$9:$P$9,1)-1):INDEX('Sample Input'!$C$6:$P$6,MATCH(C639,'Sample Input'!$C$9:$P$9,1)),INDEX('Sample Input'!$C$9:$P$9,MATCH(C639,'Sample Input'!$C$9:$P$9,1)-1):INDEX('Sample Input'!$C$9:$P$9,MATCH(C639,'Sample Input'!$C$9:$P$9,1))),FORECAST(C639,INDEX('Sample Input'!$C$6:$P$6,MATCH(C639,'Sample Input'!$C$9:$P$9,1)):INDEX('Sample Input'!$C$6:$P$6,MATCH(C639,'Sample Input'!$C$9:$P$9,1)+1),INDEX('Sample Input'!$C$9:$P$9,MATCH(C639,'Sample Input'!$C$9:$P$9,1)):INDEX('Sample Input'!$C$9:$P$9,MATCH(C639,'Sample Input'!$C$9:$P$9,1)+1)))</f>
        <v>82.867698149618647</v>
      </c>
      <c r="Q639" s="49">
        <f>IF(INDEX('Sample Input'!$C$9:$P$9,MATCH(C639,'Sample Input'!$C$9:$P$9,1))&gt;=20,FORECAST(C639,INDEX('Sample Input'!$C$7:$P$7,MATCH(C639,'Sample Input'!$C$9:$P$9,1)-1):INDEX('Sample Input'!$C$7:$P$7,MATCH(C639,'Sample Input'!$C$9:$P$9,1)),INDEX('Sample Input'!$C$9:$P$9,MATCH(C639,'Sample Input'!$C$9:$P$9,1)-1):INDEX('Sample Input'!$C$9:$P$9,MATCH(C639,'Sample Input'!$C$9:$P$9,1))),FORECAST(C639,INDEX('Sample Input'!$C$7:$P$7,MATCH(C639,'Sample Input'!$C$9:$P$9,1)):INDEX('Sample Input'!$C$7:$P$7,MATCH(C639,'Sample Input'!$C$9:$P$9,1)+1),INDEX('Sample Input'!$C$9:$P$9,MATCH(C639,'Sample Input'!$C$9:$P$9,1)):INDEX('Sample Input'!$C$9:$P$9,MATCH(C639,'Sample Input'!$C$9:$P$9,1)+1)))</f>
        <v>0</v>
      </c>
      <c r="R639" s="50">
        <f>IF(INDEX('Sample Input'!$C$9:$P$9,MATCH(C639,'Sample Input'!$C$9:$P$9,1))&gt;=20,FORECAST(C639,INDEX('Sample Input'!$C$8:$P$8,MATCH(C639,'Sample Input'!$C$9:$P$9,1)-1):INDEX('Sample Input'!$C$8:$P$8,MATCH(C639,'Sample Input'!$C$9:$P$9,1)),INDEX('Sample Input'!$C$9:$P$9,MATCH(C639,'Sample Input'!$C$9:$P$9,1)-1):INDEX('Sample Input'!$C$9:$P$9,MATCH(C639,'Sample Input'!$C$9:$P$9,1))),FORECAST(C639,INDEX('Sample Input'!$C$8:$P$8,MATCH(C639,'Sample Input'!$C$9:$P$9,1)):INDEX('Sample Input'!$C$8:$P$8,MATCH(C639,'Sample Input'!$C$9:$P$9,1)+1),INDEX('Sample Input'!$C$9:$P$9,MATCH(C639,'Sample Input'!$C$9:$P$9,1)):INDEX('Sample Input'!$C$9:$P$9,MATCH(C639,'Sample Input'!$C$9:$P$9,1)+1)))</f>
        <v>0</v>
      </c>
      <c r="T639" s="32">
        <f t="shared" si="208"/>
        <v>82.867698149618647</v>
      </c>
      <c r="U639" s="33">
        <f t="shared" si="209"/>
        <v>0</v>
      </c>
      <c r="V639" s="33">
        <f t="shared" si="210"/>
        <v>0</v>
      </c>
      <c r="W639" s="34">
        <f t="shared" si="211"/>
        <v>0.58847458984375001</v>
      </c>
      <c r="X639" s="34">
        <f t="shared" si="212"/>
        <v>0.619140625</v>
      </c>
      <c r="Y639" s="34">
        <f t="shared" si="213"/>
        <v>0.67415126953125004</v>
      </c>
      <c r="Z639" s="35">
        <f t="shared" si="214"/>
        <v>158</v>
      </c>
      <c r="AA639" s="35">
        <f t="shared" si="215"/>
        <v>158</v>
      </c>
      <c r="AB639" s="35">
        <f t="shared" si="216"/>
        <v>158</v>
      </c>
      <c r="AC639" s="35">
        <f t="shared" si="217"/>
        <v>206</v>
      </c>
      <c r="AD639" s="35">
        <f t="shared" si="218"/>
        <v>206</v>
      </c>
      <c r="AE639" s="36">
        <f t="shared" si="219"/>
        <v>206</v>
      </c>
    </row>
    <row r="640" spans="1:31" x14ac:dyDescent="0.25">
      <c r="A640" s="56">
        <v>635</v>
      </c>
      <c r="C640" s="32">
        <f t="shared" si="198"/>
        <v>82.919651757787562</v>
      </c>
      <c r="D640" s="33">
        <f>IF(INDEX('Sample Input'!$C$9:$P$9,MATCH(C640,'Sample Input'!$C$9:$P$9,1))&gt;=20,FORECAST(C640,INDEX('Sample Input'!$C$10:$P$10,MATCH(C640,'Sample Input'!$C$9:$P$9,1)-1):INDEX('Sample Input'!$C$10:$P$10,MATCH(C640,'Sample Input'!$C$9:$P$9,1)),INDEX('Sample Input'!$C$9:$P$9,MATCH(C640,'Sample Input'!$C$9:$P$9,1)-1):INDEX('Sample Input'!$C$9:$P$9,MATCH(C640,'Sample Input'!$C$9:$P$9,1))),FORECAST(C640,INDEX('Sample Input'!$C$10:$P$10,MATCH(C640,'Sample Input'!$C$9:$P$9,1)):INDEX('Sample Input'!$C$10:$P$10,MATCH(C640,'Sample Input'!$C$9:$P$9,1)+1),INDEX('Sample Input'!$C$9:$P$9,MATCH(C640,'Sample Input'!$C$9:$P$9,1)):INDEX('Sample Input'!$C$9:$P$9,MATCH(C640,'Sample Input'!$C$9:$P$9,1)+1)))</f>
        <v>0</v>
      </c>
      <c r="E640" s="33">
        <f>IF(INDEX('Sample Input'!$C$9:$P$9,MATCH(C640,'Sample Input'!$C$9:$P$9,1))&gt;=20,FORECAST(C640,INDEX('Sample Input'!$C$11:$P$11,MATCH(C640,'Sample Input'!$C$9:$P$9,1)-1):INDEX('Sample Input'!$C$11:$P$11,MATCH(C640,'Sample Input'!$C$9:$P$9,1)),INDEX('Sample Input'!$C$9:$P$9,MATCH(C640,'Sample Input'!$C$9:$P$9,1)-1):INDEX('Sample Input'!$C$9:$P$9,MATCH(C640,'Sample Input'!$C$9:$P$9,1))),FORECAST(C640,INDEX('Sample Input'!$C$11:$P$11,MATCH(C640,'Sample Input'!$C$9:$P$9,1)):INDEX('Sample Input'!$C$11:$P$11,MATCH(C640,'Sample Input'!$C$9:$P$9,1)+1),INDEX('Sample Input'!$C$9:$P$9,MATCH(C640,'Sample Input'!$C$9:$P$9,1)):INDEX('Sample Input'!$C$9:$P$9,MATCH(C640,'Sample Input'!$C$9:$P$9,1)+1)))</f>
        <v>0</v>
      </c>
      <c r="F640" s="34">
        <f t="shared" si="199"/>
        <v>0.58940278320312522</v>
      </c>
      <c r="G640" s="34">
        <f t="shared" si="200"/>
        <v>0.62011718750000022</v>
      </c>
      <c r="H640" s="34">
        <f t="shared" si="201"/>
        <v>0.67521459960937535</v>
      </c>
      <c r="I640" s="35">
        <f t="shared" si="202"/>
        <v>158</v>
      </c>
      <c r="J640" s="35">
        <f t="shared" si="203"/>
        <v>158</v>
      </c>
      <c r="K640" s="35">
        <f t="shared" si="204"/>
        <v>158</v>
      </c>
      <c r="L640" s="35">
        <f t="shared" si="205"/>
        <v>206</v>
      </c>
      <c r="M640" s="35">
        <f t="shared" si="206"/>
        <v>206</v>
      </c>
      <c r="N640" s="36">
        <f t="shared" si="207"/>
        <v>206</v>
      </c>
      <c r="P640" s="48">
        <f>IF(INDEX('Sample Input'!$C$6:$P$6,MATCH(C640,'Sample Input'!$C$9:$P$9,1))&gt;='Sample Input'!$O$9,FORECAST(C640,INDEX('Sample Input'!$C$6:$P$6,MATCH(C640,'Sample Input'!$C$9:$P$9,1)-1):INDEX('Sample Input'!$C$6:$P$6,MATCH(C640,'Sample Input'!$C$9:$P$9,1)),INDEX('Sample Input'!$C$9:$P$9,MATCH(C640,'Sample Input'!$C$9:$P$9,1)-1):INDEX('Sample Input'!$C$9:$P$9,MATCH(C640,'Sample Input'!$C$9:$P$9,1))),FORECAST(C640,INDEX('Sample Input'!$C$6:$P$6,MATCH(C640,'Sample Input'!$C$9:$P$9,1)):INDEX('Sample Input'!$C$6:$P$6,MATCH(C640,'Sample Input'!$C$9:$P$9,1)+1),INDEX('Sample Input'!$C$9:$P$9,MATCH(C640,'Sample Input'!$C$9:$P$9,1)):INDEX('Sample Input'!$C$9:$P$9,MATCH(C640,'Sample Input'!$C$9:$P$9,1)+1)))</f>
        <v>82.919651757787562</v>
      </c>
      <c r="Q640" s="49">
        <f>IF(INDEX('Sample Input'!$C$9:$P$9,MATCH(C640,'Sample Input'!$C$9:$P$9,1))&gt;=20,FORECAST(C640,INDEX('Sample Input'!$C$7:$P$7,MATCH(C640,'Sample Input'!$C$9:$P$9,1)-1):INDEX('Sample Input'!$C$7:$P$7,MATCH(C640,'Sample Input'!$C$9:$P$9,1)),INDEX('Sample Input'!$C$9:$P$9,MATCH(C640,'Sample Input'!$C$9:$P$9,1)-1):INDEX('Sample Input'!$C$9:$P$9,MATCH(C640,'Sample Input'!$C$9:$P$9,1))),FORECAST(C640,INDEX('Sample Input'!$C$7:$P$7,MATCH(C640,'Sample Input'!$C$9:$P$9,1)):INDEX('Sample Input'!$C$7:$P$7,MATCH(C640,'Sample Input'!$C$9:$P$9,1)+1),INDEX('Sample Input'!$C$9:$P$9,MATCH(C640,'Sample Input'!$C$9:$P$9,1)):INDEX('Sample Input'!$C$9:$P$9,MATCH(C640,'Sample Input'!$C$9:$P$9,1)+1)))</f>
        <v>0</v>
      </c>
      <c r="R640" s="50">
        <f>IF(INDEX('Sample Input'!$C$9:$P$9,MATCH(C640,'Sample Input'!$C$9:$P$9,1))&gt;=20,FORECAST(C640,INDEX('Sample Input'!$C$8:$P$8,MATCH(C640,'Sample Input'!$C$9:$P$9,1)-1):INDEX('Sample Input'!$C$8:$P$8,MATCH(C640,'Sample Input'!$C$9:$P$9,1)),INDEX('Sample Input'!$C$9:$P$9,MATCH(C640,'Sample Input'!$C$9:$P$9,1)-1):INDEX('Sample Input'!$C$9:$P$9,MATCH(C640,'Sample Input'!$C$9:$P$9,1))),FORECAST(C640,INDEX('Sample Input'!$C$8:$P$8,MATCH(C640,'Sample Input'!$C$9:$P$9,1)):INDEX('Sample Input'!$C$8:$P$8,MATCH(C640,'Sample Input'!$C$9:$P$9,1)+1),INDEX('Sample Input'!$C$9:$P$9,MATCH(C640,'Sample Input'!$C$9:$P$9,1)):INDEX('Sample Input'!$C$9:$P$9,MATCH(C640,'Sample Input'!$C$9:$P$9,1)+1)))</f>
        <v>0</v>
      </c>
      <c r="T640" s="32">
        <f t="shared" si="208"/>
        <v>82.919651757787562</v>
      </c>
      <c r="U640" s="33">
        <f t="shared" si="209"/>
        <v>0</v>
      </c>
      <c r="V640" s="33">
        <f t="shared" si="210"/>
        <v>0</v>
      </c>
      <c r="W640" s="34">
        <f t="shared" si="211"/>
        <v>0.58940278320312522</v>
      </c>
      <c r="X640" s="34">
        <f t="shared" si="212"/>
        <v>0.62011718750000022</v>
      </c>
      <c r="Y640" s="34">
        <f t="shared" si="213"/>
        <v>0.67521459960937535</v>
      </c>
      <c r="Z640" s="35">
        <f t="shared" si="214"/>
        <v>158</v>
      </c>
      <c r="AA640" s="35">
        <f t="shared" si="215"/>
        <v>158</v>
      </c>
      <c r="AB640" s="35">
        <f t="shared" si="216"/>
        <v>158</v>
      </c>
      <c r="AC640" s="35">
        <f t="shared" si="217"/>
        <v>206</v>
      </c>
      <c r="AD640" s="35">
        <f t="shared" si="218"/>
        <v>206</v>
      </c>
      <c r="AE640" s="36">
        <f t="shared" si="219"/>
        <v>206</v>
      </c>
    </row>
    <row r="641" spans="1:31" x14ac:dyDescent="0.25">
      <c r="A641" s="56">
        <v>636</v>
      </c>
      <c r="C641" s="32">
        <f t="shared" si="198"/>
        <v>82.97155085007816</v>
      </c>
      <c r="D641" s="33">
        <f>IF(INDEX('Sample Input'!$C$9:$P$9,MATCH(C641,'Sample Input'!$C$9:$P$9,1))&gt;=20,FORECAST(C641,INDEX('Sample Input'!$C$10:$P$10,MATCH(C641,'Sample Input'!$C$9:$P$9,1)-1):INDEX('Sample Input'!$C$10:$P$10,MATCH(C641,'Sample Input'!$C$9:$P$9,1)),INDEX('Sample Input'!$C$9:$P$9,MATCH(C641,'Sample Input'!$C$9:$P$9,1)-1):INDEX('Sample Input'!$C$9:$P$9,MATCH(C641,'Sample Input'!$C$9:$P$9,1))),FORECAST(C641,INDEX('Sample Input'!$C$10:$P$10,MATCH(C641,'Sample Input'!$C$9:$P$9,1)):INDEX('Sample Input'!$C$10:$P$10,MATCH(C641,'Sample Input'!$C$9:$P$9,1)+1),INDEX('Sample Input'!$C$9:$P$9,MATCH(C641,'Sample Input'!$C$9:$P$9,1)):INDEX('Sample Input'!$C$9:$P$9,MATCH(C641,'Sample Input'!$C$9:$P$9,1)+1)))</f>
        <v>0</v>
      </c>
      <c r="E641" s="33">
        <f>IF(INDEX('Sample Input'!$C$9:$P$9,MATCH(C641,'Sample Input'!$C$9:$P$9,1))&gt;=20,FORECAST(C641,INDEX('Sample Input'!$C$11:$P$11,MATCH(C641,'Sample Input'!$C$9:$P$9,1)-1):INDEX('Sample Input'!$C$11:$P$11,MATCH(C641,'Sample Input'!$C$9:$P$9,1)),INDEX('Sample Input'!$C$9:$P$9,MATCH(C641,'Sample Input'!$C$9:$P$9,1)-1):INDEX('Sample Input'!$C$9:$P$9,MATCH(C641,'Sample Input'!$C$9:$P$9,1))),FORECAST(C641,INDEX('Sample Input'!$C$11:$P$11,MATCH(C641,'Sample Input'!$C$9:$P$9,1)):INDEX('Sample Input'!$C$11:$P$11,MATCH(C641,'Sample Input'!$C$9:$P$9,1)+1),INDEX('Sample Input'!$C$9:$P$9,MATCH(C641,'Sample Input'!$C$9:$P$9,1)):INDEX('Sample Input'!$C$9:$P$9,MATCH(C641,'Sample Input'!$C$9:$P$9,1)+1)))</f>
        <v>0</v>
      </c>
      <c r="F641" s="34">
        <f t="shared" si="199"/>
        <v>0.59033097656249967</v>
      </c>
      <c r="G641" s="34">
        <f t="shared" si="200"/>
        <v>0.62109374999999967</v>
      </c>
      <c r="H641" s="34">
        <f t="shared" si="201"/>
        <v>0.67627792968749967</v>
      </c>
      <c r="I641" s="35">
        <f t="shared" si="202"/>
        <v>158</v>
      </c>
      <c r="J641" s="35">
        <f t="shared" si="203"/>
        <v>158</v>
      </c>
      <c r="K641" s="35">
        <f t="shared" si="204"/>
        <v>158</v>
      </c>
      <c r="L641" s="35">
        <f t="shared" si="205"/>
        <v>207</v>
      </c>
      <c r="M641" s="35">
        <f t="shared" si="206"/>
        <v>207</v>
      </c>
      <c r="N641" s="36">
        <f t="shared" si="207"/>
        <v>207</v>
      </c>
      <c r="P641" s="48">
        <f>IF(INDEX('Sample Input'!$C$6:$P$6,MATCH(C641,'Sample Input'!$C$9:$P$9,1))&gt;='Sample Input'!$O$9,FORECAST(C641,INDEX('Sample Input'!$C$6:$P$6,MATCH(C641,'Sample Input'!$C$9:$P$9,1)-1):INDEX('Sample Input'!$C$6:$P$6,MATCH(C641,'Sample Input'!$C$9:$P$9,1)),INDEX('Sample Input'!$C$9:$P$9,MATCH(C641,'Sample Input'!$C$9:$P$9,1)-1):INDEX('Sample Input'!$C$9:$P$9,MATCH(C641,'Sample Input'!$C$9:$P$9,1))),FORECAST(C641,INDEX('Sample Input'!$C$6:$P$6,MATCH(C641,'Sample Input'!$C$9:$P$9,1)):INDEX('Sample Input'!$C$6:$P$6,MATCH(C641,'Sample Input'!$C$9:$P$9,1)+1),INDEX('Sample Input'!$C$9:$P$9,MATCH(C641,'Sample Input'!$C$9:$P$9,1)):INDEX('Sample Input'!$C$9:$P$9,MATCH(C641,'Sample Input'!$C$9:$P$9,1)+1)))</f>
        <v>82.97155085007816</v>
      </c>
      <c r="Q641" s="49">
        <f>IF(INDEX('Sample Input'!$C$9:$P$9,MATCH(C641,'Sample Input'!$C$9:$P$9,1))&gt;=20,FORECAST(C641,INDEX('Sample Input'!$C$7:$P$7,MATCH(C641,'Sample Input'!$C$9:$P$9,1)-1):INDEX('Sample Input'!$C$7:$P$7,MATCH(C641,'Sample Input'!$C$9:$P$9,1)),INDEX('Sample Input'!$C$9:$P$9,MATCH(C641,'Sample Input'!$C$9:$P$9,1)-1):INDEX('Sample Input'!$C$9:$P$9,MATCH(C641,'Sample Input'!$C$9:$P$9,1))),FORECAST(C641,INDEX('Sample Input'!$C$7:$P$7,MATCH(C641,'Sample Input'!$C$9:$P$9,1)):INDEX('Sample Input'!$C$7:$P$7,MATCH(C641,'Sample Input'!$C$9:$P$9,1)+1),INDEX('Sample Input'!$C$9:$P$9,MATCH(C641,'Sample Input'!$C$9:$P$9,1)):INDEX('Sample Input'!$C$9:$P$9,MATCH(C641,'Sample Input'!$C$9:$P$9,1)+1)))</f>
        <v>0</v>
      </c>
      <c r="R641" s="50">
        <f>IF(INDEX('Sample Input'!$C$9:$P$9,MATCH(C641,'Sample Input'!$C$9:$P$9,1))&gt;=20,FORECAST(C641,INDEX('Sample Input'!$C$8:$P$8,MATCH(C641,'Sample Input'!$C$9:$P$9,1)-1):INDEX('Sample Input'!$C$8:$P$8,MATCH(C641,'Sample Input'!$C$9:$P$9,1)),INDEX('Sample Input'!$C$9:$P$9,MATCH(C641,'Sample Input'!$C$9:$P$9,1)-1):INDEX('Sample Input'!$C$9:$P$9,MATCH(C641,'Sample Input'!$C$9:$P$9,1))),FORECAST(C641,INDEX('Sample Input'!$C$8:$P$8,MATCH(C641,'Sample Input'!$C$9:$P$9,1)):INDEX('Sample Input'!$C$8:$P$8,MATCH(C641,'Sample Input'!$C$9:$P$9,1)+1),INDEX('Sample Input'!$C$9:$P$9,MATCH(C641,'Sample Input'!$C$9:$P$9,1)):INDEX('Sample Input'!$C$9:$P$9,MATCH(C641,'Sample Input'!$C$9:$P$9,1)+1)))</f>
        <v>0</v>
      </c>
      <c r="T641" s="32">
        <f t="shared" si="208"/>
        <v>82.97155085007816</v>
      </c>
      <c r="U641" s="33">
        <f t="shared" si="209"/>
        <v>0</v>
      </c>
      <c r="V641" s="33">
        <f t="shared" si="210"/>
        <v>0</v>
      </c>
      <c r="W641" s="34">
        <f t="shared" si="211"/>
        <v>0.59033097656249967</v>
      </c>
      <c r="X641" s="34">
        <f t="shared" si="212"/>
        <v>0.62109374999999967</v>
      </c>
      <c r="Y641" s="34">
        <f t="shared" si="213"/>
        <v>0.67627792968749967</v>
      </c>
      <c r="Z641" s="35">
        <f t="shared" si="214"/>
        <v>158</v>
      </c>
      <c r="AA641" s="35">
        <f t="shared" si="215"/>
        <v>158</v>
      </c>
      <c r="AB641" s="35">
        <f t="shared" si="216"/>
        <v>158</v>
      </c>
      <c r="AC641" s="35">
        <f t="shared" si="217"/>
        <v>207</v>
      </c>
      <c r="AD641" s="35">
        <f t="shared" si="218"/>
        <v>207</v>
      </c>
      <c r="AE641" s="36">
        <f t="shared" si="219"/>
        <v>207</v>
      </c>
    </row>
    <row r="642" spans="1:31" x14ac:dyDescent="0.25">
      <c r="A642" s="56">
        <v>637</v>
      </c>
      <c r="C642" s="32">
        <f t="shared" si="198"/>
        <v>83.023395569277071</v>
      </c>
      <c r="D642" s="33">
        <f>IF(INDEX('Sample Input'!$C$9:$P$9,MATCH(C642,'Sample Input'!$C$9:$P$9,1))&gt;=20,FORECAST(C642,INDEX('Sample Input'!$C$10:$P$10,MATCH(C642,'Sample Input'!$C$9:$P$9,1)-1):INDEX('Sample Input'!$C$10:$P$10,MATCH(C642,'Sample Input'!$C$9:$P$9,1)),INDEX('Sample Input'!$C$9:$P$9,MATCH(C642,'Sample Input'!$C$9:$P$9,1)-1):INDEX('Sample Input'!$C$9:$P$9,MATCH(C642,'Sample Input'!$C$9:$P$9,1))),FORECAST(C642,INDEX('Sample Input'!$C$10:$P$10,MATCH(C642,'Sample Input'!$C$9:$P$9,1)):INDEX('Sample Input'!$C$10:$P$10,MATCH(C642,'Sample Input'!$C$9:$P$9,1)+1),INDEX('Sample Input'!$C$9:$P$9,MATCH(C642,'Sample Input'!$C$9:$P$9,1)):INDEX('Sample Input'!$C$9:$P$9,MATCH(C642,'Sample Input'!$C$9:$P$9,1)+1)))</f>
        <v>0</v>
      </c>
      <c r="E642" s="33">
        <f>IF(INDEX('Sample Input'!$C$9:$P$9,MATCH(C642,'Sample Input'!$C$9:$P$9,1))&gt;=20,FORECAST(C642,INDEX('Sample Input'!$C$11:$P$11,MATCH(C642,'Sample Input'!$C$9:$P$9,1)-1):INDEX('Sample Input'!$C$11:$P$11,MATCH(C642,'Sample Input'!$C$9:$P$9,1)),INDEX('Sample Input'!$C$9:$P$9,MATCH(C642,'Sample Input'!$C$9:$P$9,1)-1):INDEX('Sample Input'!$C$9:$P$9,MATCH(C642,'Sample Input'!$C$9:$P$9,1))),FORECAST(C642,INDEX('Sample Input'!$C$11:$P$11,MATCH(C642,'Sample Input'!$C$9:$P$9,1)):INDEX('Sample Input'!$C$11:$P$11,MATCH(C642,'Sample Input'!$C$9:$P$9,1)+1),INDEX('Sample Input'!$C$9:$P$9,MATCH(C642,'Sample Input'!$C$9:$P$9,1)):INDEX('Sample Input'!$C$9:$P$9,MATCH(C642,'Sample Input'!$C$9:$P$9,1)+1)))</f>
        <v>0</v>
      </c>
      <c r="F642" s="34">
        <f t="shared" si="199"/>
        <v>0.59125916992187499</v>
      </c>
      <c r="G642" s="34">
        <f t="shared" si="200"/>
        <v>0.6220703125</v>
      </c>
      <c r="H642" s="34">
        <f t="shared" si="201"/>
        <v>0.67734125976562509</v>
      </c>
      <c r="I642" s="35">
        <f t="shared" si="202"/>
        <v>159</v>
      </c>
      <c r="J642" s="35">
        <f t="shared" si="203"/>
        <v>159</v>
      </c>
      <c r="K642" s="35">
        <f t="shared" si="204"/>
        <v>159</v>
      </c>
      <c r="L642" s="35">
        <f t="shared" si="205"/>
        <v>207</v>
      </c>
      <c r="M642" s="35">
        <f t="shared" si="206"/>
        <v>207</v>
      </c>
      <c r="N642" s="36">
        <f t="shared" si="207"/>
        <v>207</v>
      </c>
      <c r="P642" s="48">
        <f>IF(INDEX('Sample Input'!$C$6:$P$6,MATCH(C642,'Sample Input'!$C$9:$P$9,1))&gt;='Sample Input'!$O$9,FORECAST(C642,INDEX('Sample Input'!$C$6:$P$6,MATCH(C642,'Sample Input'!$C$9:$P$9,1)-1):INDEX('Sample Input'!$C$6:$P$6,MATCH(C642,'Sample Input'!$C$9:$P$9,1)),INDEX('Sample Input'!$C$9:$P$9,MATCH(C642,'Sample Input'!$C$9:$P$9,1)-1):INDEX('Sample Input'!$C$9:$P$9,MATCH(C642,'Sample Input'!$C$9:$P$9,1))),FORECAST(C642,INDEX('Sample Input'!$C$6:$P$6,MATCH(C642,'Sample Input'!$C$9:$P$9,1)):INDEX('Sample Input'!$C$6:$P$6,MATCH(C642,'Sample Input'!$C$9:$P$9,1)+1),INDEX('Sample Input'!$C$9:$P$9,MATCH(C642,'Sample Input'!$C$9:$P$9,1)):INDEX('Sample Input'!$C$9:$P$9,MATCH(C642,'Sample Input'!$C$9:$P$9,1)+1)))</f>
        <v>83.023395569277071</v>
      </c>
      <c r="Q642" s="49">
        <f>IF(INDEX('Sample Input'!$C$9:$P$9,MATCH(C642,'Sample Input'!$C$9:$P$9,1))&gt;=20,FORECAST(C642,INDEX('Sample Input'!$C$7:$P$7,MATCH(C642,'Sample Input'!$C$9:$P$9,1)-1):INDEX('Sample Input'!$C$7:$P$7,MATCH(C642,'Sample Input'!$C$9:$P$9,1)),INDEX('Sample Input'!$C$9:$P$9,MATCH(C642,'Sample Input'!$C$9:$P$9,1)-1):INDEX('Sample Input'!$C$9:$P$9,MATCH(C642,'Sample Input'!$C$9:$P$9,1))),FORECAST(C642,INDEX('Sample Input'!$C$7:$P$7,MATCH(C642,'Sample Input'!$C$9:$P$9,1)):INDEX('Sample Input'!$C$7:$P$7,MATCH(C642,'Sample Input'!$C$9:$P$9,1)+1),INDEX('Sample Input'!$C$9:$P$9,MATCH(C642,'Sample Input'!$C$9:$P$9,1)):INDEX('Sample Input'!$C$9:$P$9,MATCH(C642,'Sample Input'!$C$9:$P$9,1)+1)))</f>
        <v>0</v>
      </c>
      <c r="R642" s="50">
        <f>IF(INDEX('Sample Input'!$C$9:$P$9,MATCH(C642,'Sample Input'!$C$9:$P$9,1))&gt;=20,FORECAST(C642,INDEX('Sample Input'!$C$8:$P$8,MATCH(C642,'Sample Input'!$C$9:$P$9,1)-1):INDEX('Sample Input'!$C$8:$P$8,MATCH(C642,'Sample Input'!$C$9:$P$9,1)),INDEX('Sample Input'!$C$9:$P$9,MATCH(C642,'Sample Input'!$C$9:$P$9,1)-1):INDEX('Sample Input'!$C$9:$P$9,MATCH(C642,'Sample Input'!$C$9:$P$9,1))),FORECAST(C642,INDEX('Sample Input'!$C$8:$P$8,MATCH(C642,'Sample Input'!$C$9:$P$9,1)):INDEX('Sample Input'!$C$8:$P$8,MATCH(C642,'Sample Input'!$C$9:$P$9,1)+1),INDEX('Sample Input'!$C$9:$P$9,MATCH(C642,'Sample Input'!$C$9:$P$9,1)):INDEX('Sample Input'!$C$9:$P$9,MATCH(C642,'Sample Input'!$C$9:$P$9,1)+1)))</f>
        <v>0</v>
      </c>
      <c r="T642" s="32">
        <f t="shared" si="208"/>
        <v>83.023395569277071</v>
      </c>
      <c r="U642" s="33">
        <f t="shared" si="209"/>
        <v>0</v>
      </c>
      <c r="V642" s="33">
        <f t="shared" si="210"/>
        <v>0</v>
      </c>
      <c r="W642" s="34">
        <f t="shared" si="211"/>
        <v>0.59125916992187499</v>
      </c>
      <c r="X642" s="34">
        <f t="shared" si="212"/>
        <v>0.6220703125</v>
      </c>
      <c r="Y642" s="34">
        <f t="shared" si="213"/>
        <v>0.67734125976562509</v>
      </c>
      <c r="Z642" s="35">
        <f t="shared" si="214"/>
        <v>159</v>
      </c>
      <c r="AA642" s="35">
        <f t="shared" si="215"/>
        <v>159</v>
      </c>
      <c r="AB642" s="35">
        <f t="shared" si="216"/>
        <v>159</v>
      </c>
      <c r="AC642" s="35">
        <f t="shared" si="217"/>
        <v>207</v>
      </c>
      <c r="AD642" s="35">
        <f t="shared" si="218"/>
        <v>207</v>
      </c>
      <c r="AE642" s="36">
        <f t="shared" si="219"/>
        <v>207</v>
      </c>
    </row>
    <row r="643" spans="1:31" x14ac:dyDescent="0.25">
      <c r="A643" s="56">
        <v>638</v>
      </c>
      <c r="C643" s="32">
        <f t="shared" si="198"/>
        <v>83.075186057573418</v>
      </c>
      <c r="D643" s="33">
        <f>IF(INDEX('Sample Input'!$C$9:$P$9,MATCH(C643,'Sample Input'!$C$9:$P$9,1))&gt;=20,FORECAST(C643,INDEX('Sample Input'!$C$10:$P$10,MATCH(C643,'Sample Input'!$C$9:$P$9,1)-1):INDEX('Sample Input'!$C$10:$P$10,MATCH(C643,'Sample Input'!$C$9:$P$9,1)),INDEX('Sample Input'!$C$9:$P$9,MATCH(C643,'Sample Input'!$C$9:$P$9,1)-1):INDEX('Sample Input'!$C$9:$P$9,MATCH(C643,'Sample Input'!$C$9:$P$9,1))),FORECAST(C643,INDEX('Sample Input'!$C$10:$P$10,MATCH(C643,'Sample Input'!$C$9:$P$9,1)):INDEX('Sample Input'!$C$10:$P$10,MATCH(C643,'Sample Input'!$C$9:$P$9,1)+1),INDEX('Sample Input'!$C$9:$P$9,MATCH(C643,'Sample Input'!$C$9:$P$9,1)):INDEX('Sample Input'!$C$9:$P$9,MATCH(C643,'Sample Input'!$C$9:$P$9,1)+1)))</f>
        <v>0</v>
      </c>
      <c r="E643" s="33">
        <f>IF(INDEX('Sample Input'!$C$9:$P$9,MATCH(C643,'Sample Input'!$C$9:$P$9,1))&gt;=20,FORECAST(C643,INDEX('Sample Input'!$C$11:$P$11,MATCH(C643,'Sample Input'!$C$9:$P$9,1)-1):INDEX('Sample Input'!$C$11:$P$11,MATCH(C643,'Sample Input'!$C$9:$P$9,1)),INDEX('Sample Input'!$C$9:$P$9,MATCH(C643,'Sample Input'!$C$9:$P$9,1)-1):INDEX('Sample Input'!$C$9:$P$9,MATCH(C643,'Sample Input'!$C$9:$P$9,1))),FORECAST(C643,INDEX('Sample Input'!$C$11:$P$11,MATCH(C643,'Sample Input'!$C$9:$P$9,1)):INDEX('Sample Input'!$C$11:$P$11,MATCH(C643,'Sample Input'!$C$9:$P$9,1)+1),INDEX('Sample Input'!$C$9:$P$9,MATCH(C643,'Sample Input'!$C$9:$P$9,1)):INDEX('Sample Input'!$C$9:$P$9,MATCH(C643,'Sample Input'!$C$9:$P$9,1)+1)))</f>
        <v>0</v>
      </c>
      <c r="F643" s="34">
        <f t="shared" si="199"/>
        <v>0.59218736328124988</v>
      </c>
      <c r="G643" s="34">
        <f t="shared" si="200"/>
        <v>0.62304687499999989</v>
      </c>
      <c r="H643" s="34">
        <f t="shared" si="201"/>
        <v>0.67840458984374996</v>
      </c>
      <c r="I643" s="35">
        <f t="shared" si="202"/>
        <v>159</v>
      </c>
      <c r="J643" s="35">
        <f t="shared" si="203"/>
        <v>159</v>
      </c>
      <c r="K643" s="35">
        <f t="shared" si="204"/>
        <v>159</v>
      </c>
      <c r="L643" s="35">
        <f t="shared" si="205"/>
        <v>207</v>
      </c>
      <c r="M643" s="35">
        <f t="shared" si="206"/>
        <v>207</v>
      </c>
      <c r="N643" s="36">
        <f t="shared" si="207"/>
        <v>207</v>
      </c>
      <c r="P643" s="48">
        <f>IF(INDEX('Sample Input'!$C$6:$P$6,MATCH(C643,'Sample Input'!$C$9:$P$9,1))&gt;='Sample Input'!$O$9,FORECAST(C643,INDEX('Sample Input'!$C$6:$P$6,MATCH(C643,'Sample Input'!$C$9:$P$9,1)-1):INDEX('Sample Input'!$C$6:$P$6,MATCH(C643,'Sample Input'!$C$9:$P$9,1)),INDEX('Sample Input'!$C$9:$P$9,MATCH(C643,'Sample Input'!$C$9:$P$9,1)-1):INDEX('Sample Input'!$C$9:$P$9,MATCH(C643,'Sample Input'!$C$9:$P$9,1))),FORECAST(C643,INDEX('Sample Input'!$C$6:$P$6,MATCH(C643,'Sample Input'!$C$9:$P$9,1)):INDEX('Sample Input'!$C$6:$P$6,MATCH(C643,'Sample Input'!$C$9:$P$9,1)+1),INDEX('Sample Input'!$C$9:$P$9,MATCH(C643,'Sample Input'!$C$9:$P$9,1)):INDEX('Sample Input'!$C$9:$P$9,MATCH(C643,'Sample Input'!$C$9:$P$9,1)+1)))</f>
        <v>83.075186057573418</v>
      </c>
      <c r="Q643" s="49">
        <f>IF(INDEX('Sample Input'!$C$9:$P$9,MATCH(C643,'Sample Input'!$C$9:$P$9,1))&gt;=20,FORECAST(C643,INDEX('Sample Input'!$C$7:$P$7,MATCH(C643,'Sample Input'!$C$9:$P$9,1)-1):INDEX('Sample Input'!$C$7:$P$7,MATCH(C643,'Sample Input'!$C$9:$P$9,1)),INDEX('Sample Input'!$C$9:$P$9,MATCH(C643,'Sample Input'!$C$9:$P$9,1)-1):INDEX('Sample Input'!$C$9:$P$9,MATCH(C643,'Sample Input'!$C$9:$P$9,1))),FORECAST(C643,INDEX('Sample Input'!$C$7:$P$7,MATCH(C643,'Sample Input'!$C$9:$P$9,1)):INDEX('Sample Input'!$C$7:$P$7,MATCH(C643,'Sample Input'!$C$9:$P$9,1)+1),INDEX('Sample Input'!$C$9:$P$9,MATCH(C643,'Sample Input'!$C$9:$P$9,1)):INDEX('Sample Input'!$C$9:$P$9,MATCH(C643,'Sample Input'!$C$9:$P$9,1)+1)))</f>
        <v>0</v>
      </c>
      <c r="R643" s="50">
        <f>IF(INDEX('Sample Input'!$C$9:$P$9,MATCH(C643,'Sample Input'!$C$9:$P$9,1))&gt;=20,FORECAST(C643,INDEX('Sample Input'!$C$8:$P$8,MATCH(C643,'Sample Input'!$C$9:$P$9,1)-1):INDEX('Sample Input'!$C$8:$P$8,MATCH(C643,'Sample Input'!$C$9:$P$9,1)),INDEX('Sample Input'!$C$9:$P$9,MATCH(C643,'Sample Input'!$C$9:$P$9,1)-1):INDEX('Sample Input'!$C$9:$P$9,MATCH(C643,'Sample Input'!$C$9:$P$9,1))),FORECAST(C643,INDEX('Sample Input'!$C$8:$P$8,MATCH(C643,'Sample Input'!$C$9:$P$9,1)):INDEX('Sample Input'!$C$8:$P$8,MATCH(C643,'Sample Input'!$C$9:$P$9,1)+1),INDEX('Sample Input'!$C$9:$P$9,MATCH(C643,'Sample Input'!$C$9:$P$9,1)):INDEX('Sample Input'!$C$9:$P$9,MATCH(C643,'Sample Input'!$C$9:$P$9,1)+1)))</f>
        <v>0</v>
      </c>
      <c r="T643" s="32">
        <f t="shared" si="208"/>
        <v>83.075186057573418</v>
      </c>
      <c r="U643" s="33">
        <f t="shared" si="209"/>
        <v>0</v>
      </c>
      <c r="V643" s="33">
        <f t="shared" si="210"/>
        <v>0</v>
      </c>
      <c r="W643" s="34">
        <f t="shared" si="211"/>
        <v>0.59218736328124988</v>
      </c>
      <c r="X643" s="34">
        <f t="shared" si="212"/>
        <v>0.62304687499999989</v>
      </c>
      <c r="Y643" s="34">
        <f t="shared" si="213"/>
        <v>0.67840458984374996</v>
      </c>
      <c r="Z643" s="35">
        <f t="shared" si="214"/>
        <v>159</v>
      </c>
      <c r="AA643" s="35">
        <f t="shared" si="215"/>
        <v>159</v>
      </c>
      <c r="AB643" s="35">
        <f t="shared" si="216"/>
        <v>159</v>
      </c>
      <c r="AC643" s="35">
        <f t="shared" si="217"/>
        <v>207</v>
      </c>
      <c r="AD643" s="35">
        <f t="shared" si="218"/>
        <v>207</v>
      </c>
      <c r="AE643" s="36">
        <f t="shared" si="219"/>
        <v>207</v>
      </c>
    </row>
    <row r="644" spans="1:31" x14ac:dyDescent="0.25">
      <c r="A644" s="56">
        <v>639</v>
      </c>
      <c r="C644" s="32">
        <f t="shared" si="198"/>
        <v>83.126922456562355</v>
      </c>
      <c r="D644" s="33">
        <f>IF(INDEX('Sample Input'!$C$9:$P$9,MATCH(C644,'Sample Input'!$C$9:$P$9,1))&gt;=20,FORECAST(C644,INDEX('Sample Input'!$C$10:$P$10,MATCH(C644,'Sample Input'!$C$9:$P$9,1)-1):INDEX('Sample Input'!$C$10:$P$10,MATCH(C644,'Sample Input'!$C$9:$P$9,1)),INDEX('Sample Input'!$C$9:$P$9,MATCH(C644,'Sample Input'!$C$9:$P$9,1)-1):INDEX('Sample Input'!$C$9:$P$9,MATCH(C644,'Sample Input'!$C$9:$P$9,1))),FORECAST(C644,INDEX('Sample Input'!$C$10:$P$10,MATCH(C644,'Sample Input'!$C$9:$P$9,1)):INDEX('Sample Input'!$C$10:$P$10,MATCH(C644,'Sample Input'!$C$9:$P$9,1)+1),INDEX('Sample Input'!$C$9:$P$9,MATCH(C644,'Sample Input'!$C$9:$P$9,1)):INDEX('Sample Input'!$C$9:$P$9,MATCH(C644,'Sample Input'!$C$9:$P$9,1)+1)))</f>
        <v>0</v>
      </c>
      <c r="E644" s="33">
        <f>IF(INDEX('Sample Input'!$C$9:$P$9,MATCH(C644,'Sample Input'!$C$9:$P$9,1))&gt;=20,FORECAST(C644,INDEX('Sample Input'!$C$11:$P$11,MATCH(C644,'Sample Input'!$C$9:$P$9,1)-1):INDEX('Sample Input'!$C$11:$P$11,MATCH(C644,'Sample Input'!$C$9:$P$9,1)),INDEX('Sample Input'!$C$9:$P$9,MATCH(C644,'Sample Input'!$C$9:$P$9,1)-1):INDEX('Sample Input'!$C$9:$P$9,MATCH(C644,'Sample Input'!$C$9:$P$9,1))),FORECAST(C644,INDEX('Sample Input'!$C$11:$P$11,MATCH(C644,'Sample Input'!$C$9:$P$9,1)):INDEX('Sample Input'!$C$11:$P$11,MATCH(C644,'Sample Input'!$C$9:$P$9,1)+1),INDEX('Sample Input'!$C$9:$P$9,MATCH(C644,'Sample Input'!$C$9:$P$9,1)):INDEX('Sample Input'!$C$9:$P$9,MATCH(C644,'Sample Input'!$C$9:$P$9,1)+1)))</f>
        <v>0</v>
      </c>
      <c r="F644" s="34">
        <f t="shared" si="199"/>
        <v>0.59311555664062499</v>
      </c>
      <c r="G644" s="34">
        <f t="shared" si="200"/>
        <v>0.6240234375</v>
      </c>
      <c r="H644" s="34">
        <f t="shared" si="201"/>
        <v>0.67946791992187505</v>
      </c>
      <c r="I644" s="35">
        <f t="shared" si="202"/>
        <v>159</v>
      </c>
      <c r="J644" s="35">
        <f t="shared" si="203"/>
        <v>159</v>
      </c>
      <c r="K644" s="35">
        <f t="shared" si="204"/>
        <v>159</v>
      </c>
      <c r="L644" s="35">
        <f t="shared" si="205"/>
        <v>207</v>
      </c>
      <c r="M644" s="35">
        <f t="shared" si="206"/>
        <v>207</v>
      </c>
      <c r="N644" s="36">
        <f t="shared" si="207"/>
        <v>207</v>
      </c>
      <c r="P644" s="48">
        <f>IF(INDEX('Sample Input'!$C$6:$P$6,MATCH(C644,'Sample Input'!$C$9:$P$9,1))&gt;='Sample Input'!$O$9,FORECAST(C644,INDEX('Sample Input'!$C$6:$P$6,MATCH(C644,'Sample Input'!$C$9:$P$9,1)-1):INDEX('Sample Input'!$C$6:$P$6,MATCH(C644,'Sample Input'!$C$9:$P$9,1)),INDEX('Sample Input'!$C$9:$P$9,MATCH(C644,'Sample Input'!$C$9:$P$9,1)-1):INDEX('Sample Input'!$C$9:$P$9,MATCH(C644,'Sample Input'!$C$9:$P$9,1))),FORECAST(C644,INDEX('Sample Input'!$C$6:$P$6,MATCH(C644,'Sample Input'!$C$9:$P$9,1)):INDEX('Sample Input'!$C$6:$P$6,MATCH(C644,'Sample Input'!$C$9:$P$9,1)+1),INDEX('Sample Input'!$C$9:$P$9,MATCH(C644,'Sample Input'!$C$9:$P$9,1)):INDEX('Sample Input'!$C$9:$P$9,MATCH(C644,'Sample Input'!$C$9:$P$9,1)+1)))</f>
        <v>83.126922456562355</v>
      </c>
      <c r="Q644" s="49">
        <f>IF(INDEX('Sample Input'!$C$9:$P$9,MATCH(C644,'Sample Input'!$C$9:$P$9,1))&gt;=20,FORECAST(C644,INDEX('Sample Input'!$C$7:$P$7,MATCH(C644,'Sample Input'!$C$9:$P$9,1)-1):INDEX('Sample Input'!$C$7:$P$7,MATCH(C644,'Sample Input'!$C$9:$P$9,1)),INDEX('Sample Input'!$C$9:$P$9,MATCH(C644,'Sample Input'!$C$9:$P$9,1)-1):INDEX('Sample Input'!$C$9:$P$9,MATCH(C644,'Sample Input'!$C$9:$P$9,1))),FORECAST(C644,INDEX('Sample Input'!$C$7:$P$7,MATCH(C644,'Sample Input'!$C$9:$P$9,1)):INDEX('Sample Input'!$C$7:$P$7,MATCH(C644,'Sample Input'!$C$9:$P$9,1)+1),INDEX('Sample Input'!$C$9:$P$9,MATCH(C644,'Sample Input'!$C$9:$P$9,1)):INDEX('Sample Input'!$C$9:$P$9,MATCH(C644,'Sample Input'!$C$9:$P$9,1)+1)))</f>
        <v>0</v>
      </c>
      <c r="R644" s="50">
        <f>IF(INDEX('Sample Input'!$C$9:$P$9,MATCH(C644,'Sample Input'!$C$9:$P$9,1))&gt;=20,FORECAST(C644,INDEX('Sample Input'!$C$8:$P$8,MATCH(C644,'Sample Input'!$C$9:$P$9,1)-1):INDEX('Sample Input'!$C$8:$P$8,MATCH(C644,'Sample Input'!$C$9:$P$9,1)),INDEX('Sample Input'!$C$9:$P$9,MATCH(C644,'Sample Input'!$C$9:$P$9,1)-1):INDEX('Sample Input'!$C$9:$P$9,MATCH(C644,'Sample Input'!$C$9:$P$9,1))),FORECAST(C644,INDEX('Sample Input'!$C$8:$P$8,MATCH(C644,'Sample Input'!$C$9:$P$9,1)):INDEX('Sample Input'!$C$8:$P$8,MATCH(C644,'Sample Input'!$C$9:$P$9,1)+1),INDEX('Sample Input'!$C$9:$P$9,MATCH(C644,'Sample Input'!$C$9:$P$9,1)):INDEX('Sample Input'!$C$9:$P$9,MATCH(C644,'Sample Input'!$C$9:$P$9,1)+1)))</f>
        <v>0</v>
      </c>
      <c r="T644" s="32">
        <f t="shared" si="208"/>
        <v>83.126922456562355</v>
      </c>
      <c r="U644" s="33">
        <f t="shared" si="209"/>
        <v>0</v>
      </c>
      <c r="V644" s="33">
        <f t="shared" si="210"/>
        <v>0</v>
      </c>
      <c r="W644" s="34">
        <f t="shared" si="211"/>
        <v>0.59311555664062499</v>
      </c>
      <c r="X644" s="34">
        <f t="shared" si="212"/>
        <v>0.6240234375</v>
      </c>
      <c r="Y644" s="34">
        <f t="shared" si="213"/>
        <v>0.67946791992187505</v>
      </c>
      <c r="Z644" s="35">
        <f t="shared" si="214"/>
        <v>159</v>
      </c>
      <c r="AA644" s="35">
        <f t="shared" si="215"/>
        <v>159</v>
      </c>
      <c r="AB644" s="35">
        <f t="shared" si="216"/>
        <v>159</v>
      </c>
      <c r="AC644" s="35">
        <f t="shared" si="217"/>
        <v>207</v>
      </c>
      <c r="AD644" s="35">
        <f t="shared" si="218"/>
        <v>207</v>
      </c>
      <c r="AE644" s="36">
        <f t="shared" si="219"/>
        <v>207</v>
      </c>
    </row>
    <row r="645" spans="1:31" x14ac:dyDescent="0.25">
      <c r="A645" s="56">
        <v>640</v>
      </c>
      <c r="C645" s="32">
        <f t="shared" si="198"/>
        <v>83.178604907248427</v>
      </c>
      <c r="D645" s="33">
        <f>IF(INDEX('Sample Input'!$C$9:$P$9,MATCH(C645,'Sample Input'!$C$9:$P$9,1))&gt;=20,FORECAST(C645,INDEX('Sample Input'!$C$10:$P$10,MATCH(C645,'Sample Input'!$C$9:$P$9,1)-1):INDEX('Sample Input'!$C$10:$P$10,MATCH(C645,'Sample Input'!$C$9:$P$9,1)),INDEX('Sample Input'!$C$9:$P$9,MATCH(C645,'Sample Input'!$C$9:$P$9,1)-1):INDEX('Sample Input'!$C$9:$P$9,MATCH(C645,'Sample Input'!$C$9:$P$9,1))),FORECAST(C645,INDEX('Sample Input'!$C$10:$P$10,MATCH(C645,'Sample Input'!$C$9:$P$9,1)):INDEX('Sample Input'!$C$10:$P$10,MATCH(C645,'Sample Input'!$C$9:$P$9,1)+1),INDEX('Sample Input'!$C$9:$P$9,MATCH(C645,'Sample Input'!$C$9:$P$9,1)):INDEX('Sample Input'!$C$9:$P$9,MATCH(C645,'Sample Input'!$C$9:$P$9,1)+1)))</f>
        <v>0</v>
      </c>
      <c r="E645" s="33">
        <f>IF(INDEX('Sample Input'!$C$9:$P$9,MATCH(C645,'Sample Input'!$C$9:$P$9,1))&gt;=20,FORECAST(C645,INDEX('Sample Input'!$C$11:$P$11,MATCH(C645,'Sample Input'!$C$9:$P$9,1)-1):INDEX('Sample Input'!$C$11:$P$11,MATCH(C645,'Sample Input'!$C$9:$P$9,1)),INDEX('Sample Input'!$C$9:$P$9,MATCH(C645,'Sample Input'!$C$9:$P$9,1)-1):INDEX('Sample Input'!$C$9:$P$9,MATCH(C645,'Sample Input'!$C$9:$P$9,1))),FORECAST(C645,INDEX('Sample Input'!$C$11:$P$11,MATCH(C645,'Sample Input'!$C$9:$P$9,1)):INDEX('Sample Input'!$C$11:$P$11,MATCH(C645,'Sample Input'!$C$9:$P$9,1)+1),INDEX('Sample Input'!$C$9:$P$9,MATCH(C645,'Sample Input'!$C$9:$P$9,1)):INDEX('Sample Input'!$C$9:$P$9,MATCH(C645,'Sample Input'!$C$9:$P$9,1)+1)))</f>
        <v>0</v>
      </c>
      <c r="F645" s="34">
        <f t="shared" si="199"/>
        <v>0.59404375000000009</v>
      </c>
      <c r="G645" s="34">
        <f t="shared" si="200"/>
        <v>0.62500000000000011</v>
      </c>
      <c r="H645" s="34">
        <f t="shared" si="201"/>
        <v>0.68053125000000014</v>
      </c>
      <c r="I645" s="35">
        <f t="shared" si="202"/>
        <v>159</v>
      </c>
      <c r="J645" s="35">
        <f t="shared" si="203"/>
        <v>159</v>
      </c>
      <c r="K645" s="35">
        <f t="shared" si="204"/>
        <v>159</v>
      </c>
      <c r="L645" s="35">
        <f t="shared" si="205"/>
        <v>207</v>
      </c>
      <c r="M645" s="35">
        <f t="shared" si="206"/>
        <v>207</v>
      </c>
      <c r="N645" s="36">
        <f t="shared" si="207"/>
        <v>207</v>
      </c>
      <c r="P645" s="48">
        <f>IF(INDEX('Sample Input'!$C$6:$P$6,MATCH(C645,'Sample Input'!$C$9:$P$9,1))&gt;='Sample Input'!$O$9,FORECAST(C645,INDEX('Sample Input'!$C$6:$P$6,MATCH(C645,'Sample Input'!$C$9:$P$9,1)-1):INDEX('Sample Input'!$C$6:$P$6,MATCH(C645,'Sample Input'!$C$9:$P$9,1)),INDEX('Sample Input'!$C$9:$P$9,MATCH(C645,'Sample Input'!$C$9:$P$9,1)-1):INDEX('Sample Input'!$C$9:$P$9,MATCH(C645,'Sample Input'!$C$9:$P$9,1))),FORECAST(C645,INDEX('Sample Input'!$C$6:$P$6,MATCH(C645,'Sample Input'!$C$9:$P$9,1)):INDEX('Sample Input'!$C$6:$P$6,MATCH(C645,'Sample Input'!$C$9:$P$9,1)+1),INDEX('Sample Input'!$C$9:$P$9,MATCH(C645,'Sample Input'!$C$9:$P$9,1)):INDEX('Sample Input'!$C$9:$P$9,MATCH(C645,'Sample Input'!$C$9:$P$9,1)+1)))</f>
        <v>83.178604907248427</v>
      </c>
      <c r="Q645" s="49">
        <f>IF(INDEX('Sample Input'!$C$9:$P$9,MATCH(C645,'Sample Input'!$C$9:$P$9,1))&gt;=20,FORECAST(C645,INDEX('Sample Input'!$C$7:$P$7,MATCH(C645,'Sample Input'!$C$9:$P$9,1)-1):INDEX('Sample Input'!$C$7:$P$7,MATCH(C645,'Sample Input'!$C$9:$P$9,1)),INDEX('Sample Input'!$C$9:$P$9,MATCH(C645,'Sample Input'!$C$9:$P$9,1)-1):INDEX('Sample Input'!$C$9:$P$9,MATCH(C645,'Sample Input'!$C$9:$P$9,1))),FORECAST(C645,INDEX('Sample Input'!$C$7:$P$7,MATCH(C645,'Sample Input'!$C$9:$P$9,1)):INDEX('Sample Input'!$C$7:$P$7,MATCH(C645,'Sample Input'!$C$9:$P$9,1)+1),INDEX('Sample Input'!$C$9:$P$9,MATCH(C645,'Sample Input'!$C$9:$P$9,1)):INDEX('Sample Input'!$C$9:$P$9,MATCH(C645,'Sample Input'!$C$9:$P$9,1)+1)))</f>
        <v>0</v>
      </c>
      <c r="R645" s="50">
        <f>IF(INDEX('Sample Input'!$C$9:$P$9,MATCH(C645,'Sample Input'!$C$9:$P$9,1))&gt;=20,FORECAST(C645,INDEX('Sample Input'!$C$8:$P$8,MATCH(C645,'Sample Input'!$C$9:$P$9,1)-1):INDEX('Sample Input'!$C$8:$P$8,MATCH(C645,'Sample Input'!$C$9:$P$9,1)),INDEX('Sample Input'!$C$9:$P$9,MATCH(C645,'Sample Input'!$C$9:$P$9,1)-1):INDEX('Sample Input'!$C$9:$P$9,MATCH(C645,'Sample Input'!$C$9:$P$9,1))),FORECAST(C645,INDEX('Sample Input'!$C$8:$P$8,MATCH(C645,'Sample Input'!$C$9:$P$9,1)):INDEX('Sample Input'!$C$8:$P$8,MATCH(C645,'Sample Input'!$C$9:$P$9,1)+1),INDEX('Sample Input'!$C$9:$P$9,MATCH(C645,'Sample Input'!$C$9:$P$9,1)):INDEX('Sample Input'!$C$9:$P$9,MATCH(C645,'Sample Input'!$C$9:$P$9,1)+1)))</f>
        <v>0</v>
      </c>
      <c r="T645" s="32">
        <f t="shared" si="208"/>
        <v>83.178604907248427</v>
      </c>
      <c r="U645" s="33">
        <f t="shared" si="209"/>
        <v>0</v>
      </c>
      <c r="V645" s="33">
        <f t="shared" si="210"/>
        <v>0</v>
      </c>
      <c r="W645" s="34">
        <f t="shared" si="211"/>
        <v>0.59404375000000009</v>
      </c>
      <c r="X645" s="34">
        <f t="shared" si="212"/>
        <v>0.62500000000000011</v>
      </c>
      <c r="Y645" s="34">
        <f t="shared" si="213"/>
        <v>0.68053125000000014</v>
      </c>
      <c r="Z645" s="35">
        <f t="shared" si="214"/>
        <v>159</v>
      </c>
      <c r="AA645" s="35">
        <f t="shared" si="215"/>
        <v>159</v>
      </c>
      <c r="AB645" s="35">
        <f t="shared" si="216"/>
        <v>159</v>
      </c>
      <c r="AC645" s="35">
        <f t="shared" si="217"/>
        <v>207</v>
      </c>
      <c r="AD645" s="35">
        <f t="shared" si="218"/>
        <v>207</v>
      </c>
      <c r="AE645" s="36">
        <f t="shared" si="219"/>
        <v>207</v>
      </c>
    </row>
    <row r="646" spans="1:31" x14ac:dyDescent="0.25">
      <c r="A646" s="56">
        <v>641</v>
      </c>
      <c r="C646" s="32">
        <f t="shared" ref="C646:C709" si="220">IF(A646/1024&lt;0.008856,903.3*A646/1024,116*POWER(A646/1024,1/3)-16)</f>
        <v>83.230233550048979</v>
      </c>
      <c r="D646" s="33">
        <f>IF(INDEX('Sample Input'!$C$9:$P$9,MATCH(C646,'Sample Input'!$C$9:$P$9,1))&gt;=20,FORECAST(C646,INDEX('Sample Input'!$C$10:$P$10,MATCH(C646,'Sample Input'!$C$9:$P$9,1)-1):INDEX('Sample Input'!$C$10:$P$10,MATCH(C646,'Sample Input'!$C$9:$P$9,1)),INDEX('Sample Input'!$C$9:$P$9,MATCH(C646,'Sample Input'!$C$9:$P$9,1)-1):INDEX('Sample Input'!$C$9:$P$9,MATCH(C646,'Sample Input'!$C$9:$P$9,1))),FORECAST(C646,INDEX('Sample Input'!$C$10:$P$10,MATCH(C646,'Sample Input'!$C$9:$P$9,1)):INDEX('Sample Input'!$C$10:$P$10,MATCH(C646,'Sample Input'!$C$9:$P$9,1)+1),INDEX('Sample Input'!$C$9:$P$9,MATCH(C646,'Sample Input'!$C$9:$P$9,1)):INDEX('Sample Input'!$C$9:$P$9,MATCH(C646,'Sample Input'!$C$9:$P$9,1)+1)))</f>
        <v>0</v>
      </c>
      <c r="E646" s="33">
        <f>IF(INDEX('Sample Input'!$C$9:$P$9,MATCH(C646,'Sample Input'!$C$9:$P$9,1))&gt;=20,FORECAST(C646,INDEX('Sample Input'!$C$11:$P$11,MATCH(C646,'Sample Input'!$C$9:$P$9,1)-1):INDEX('Sample Input'!$C$11:$P$11,MATCH(C646,'Sample Input'!$C$9:$P$9,1)),INDEX('Sample Input'!$C$9:$P$9,MATCH(C646,'Sample Input'!$C$9:$P$9,1)-1):INDEX('Sample Input'!$C$9:$P$9,MATCH(C646,'Sample Input'!$C$9:$P$9,1))),FORECAST(C646,INDEX('Sample Input'!$C$11:$P$11,MATCH(C646,'Sample Input'!$C$9:$P$9,1)):INDEX('Sample Input'!$C$11:$P$11,MATCH(C646,'Sample Input'!$C$9:$P$9,1)+1),INDEX('Sample Input'!$C$9:$P$9,MATCH(C646,'Sample Input'!$C$9:$P$9,1)):INDEX('Sample Input'!$C$9:$P$9,MATCH(C646,'Sample Input'!$C$9:$P$9,1)+1)))</f>
        <v>0</v>
      </c>
      <c r="F646" s="34">
        <f t="shared" ref="F646:F709" si="221">IF(POWER(((D646/500)+((C646+16)/116)),3)&gt;0.008856,POWER(((D646/500)+((C646+16)/116)),3)*0.95047,(116*D646/500+C646)/903.3*0.95047)</f>
        <v>0.59497194335937509</v>
      </c>
      <c r="G646" s="34">
        <f t="shared" ref="G646:G709" si="222">IF(C646&gt;903.3*0.008856,POWER((C646+16)/116,3),C646/903.3)</f>
        <v>0.62597656250000011</v>
      </c>
      <c r="H646" s="34">
        <f t="shared" ref="H646:H709" si="223">IF(POWER((C646+16)/116-E646/200,3)&gt;0.008856,POWER((C646+16)/116-E646/200,3)*1.08885,((C646+16-116*E646/200)-16)/903.3*1.08883)</f>
        <v>0.68159458007812523</v>
      </c>
      <c r="I646" s="35">
        <f t="shared" ref="I646:I709" si="224">IF(ROUNDDOWN((3.2404542*F646-1.5371385*G646-0.4985314*H646)*255+0.5,0)&lt;0,0,IF(ROUNDDOWN((3.2404542*F646-1.5371385*G646-0.4985314*H646)*255+0.5,0)&gt;255,255,ROUNDDOWN((3.2404542*F646-1.5371385*G646-0.4985314*H646)*255+0.5,0)))</f>
        <v>160</v>
      </c>
      <c r="J646" s="35">
        <f t="shared" ref="J646:J709" si="225">IF(ROUNDDOWN((-0.96926*F646+1.8760108*G646+0.041556*H646)*255+0.5,0)&lt;0,0,IF(ROUNDDOWN((-0.96926*F646+1.8760108*G646+0.041556*H646)*255+0.5,0)&gt;255,255,ROUNDDOWN((-0.96926*F646+1.8760108*G646+0.041556*H646)*255+0.5,0)))</f>
        <v>160</v>
      </c>
      <c r="K646" s="35">
        <f t="shared" ref="K646:K709" si="226">IF(ROUNDDOWN((0.0556434*F646-0.2040259*G646+1.0572252*H646)*255+0.5,0)&lt;0,0,IF(ROUNDDOWN((0.0556434*F646-0.2040259*G646+1.0572252*H646)*255+0.5,0)&gt;255,255,ROUNDDOWN((0.0556434*F646-0.2040259*G646+1.0572252*H646)*255+0.5,0)))</f>
        <v>160</v>
      </c>
      <c r="L646" s="35">
        <f t="shared" ref="L646:L709" si="227">IF(3.2404542*F646-1.5371385*G646-0.4985314*H646&lt;0.0031308,IF(ROUNDDOWN((12.92*(3.2404542*F646-1.5371385*G646-0.4985314*H646))*255+0.5,0)&lt;0,0,ROUNDDOWN((12.92*(3.2404542*F646-1.5371385*G646-0.4985314*H646))*255+0.5,0)),IF(ROUNDDOWN((1.055*POWER(3.2404542*F646-1.5371385*G646-0.4985314*H646, 1/2.4)-0.055)*255+0.5, 0)&gt;255,255,ROUNDDOWN((1.055*POWER(3.2404542*F646-1.5371385*G646-0.4985314*H646, 1/2.4)-0.055)*255+0.5, 0)))</f>
        <v>207</v>
      </c>
      <c r="M646" s="35">
        <f t="shared" ref="M646:M709" si="228">IF((-0.96926*F646+1.8760108*G646+0.041556*H646)&lt;0.0031308,IF(ROUNDDOWN((12.92*(-0.96926*F646+1.8760108*G646+0.041556*H646))*255+0.5,0)&lt;0,0,ROUNDDOWN((12.92*(-0.96926*F646+1.8760108*G646+0.041556*H646))*255+0.5,0)),IF(ROUNDDOWN((1.055*POWER((-0.96926*F646+1.8760108*G646+0.041556*H646), 1/2.4)-0.055)*255+0.5, 0)&gt;255,255,ROUNDDOWN((1.055*POWER((-0.96926*F646+1.8760108*G646+0.041556*H646), 1/2.4)-0.055)*255+0.5, 0)))</f>
        <v>207</v>
      </c>
      <c r="N646" s="36">
        <f t="shared" ref="N646:N709" si="229">IF((0.0556434*F646-0.2040259*G646+1.0572252*H646)&lt;0.0031308,IF(ROUNDDOWN((12.92*(0.0556434*F646-0.2040259*G646+1.0572252*H646))*255+0.5,0)&lt;0,0,ROUNDDOWN((12.92*(0.0556434*F646-0.2040259*G646+1.0572252*H646))*255+0.5,0)),IF(ROUNDDOWN((1.055*POWER((0.0556434*F646-0.2040259*G646+1.0572252*H646),1/2.4)-0.055)*255+0.5,0)&gt;255,255,ROUNDDOWN((1.055*POWER((0.0556434*F646-0.2040259*G646+1.0572252*H646),1/2.4)-0.055)*255+0.5,0)))</f>
        <v>207</v>
      </c>
      <c r="P646" s="48">
        <f>IF(INDEX('Sample Input'!$C$6:$P$6,MATCH(C646,'Sample Input'!$C$9:$P$9,1))&gt;='Sample Input'!$O$9,FORECAST(C646,INDEX('Sample Input'!$C$6:$P$6,MATCH(C646,'Sample Input'!$C$9:$P$9,1)-1):INDEX('Sample Input'!$C$6:$P$6,MATCH(C646,'Sample Input'!$C$9:$P$9,1)),INDEX('Sample Input'!$C$9:$P$9,MATCH(C646,'Sample Input'!$C$9:$P$9,1)-1):INDEX('Sample Input'!$C$9:$P$9,MATCH(C646,'Sample Input'!$C$9:$P$9,1))),FORECAST(C646,INDEX('Sample Input'!$C$6:$P$6,MATCH(C646,'Sample Input'!$C$9:$P$9,1)):INDEX('Sample Input'!$C$6:$P$6,MATCH(C646,'Sample Input'!$C$9:$P$9,1)+1),INDEX('Sample Input'!$C$9:$P$9,MATCH(C646,'Sample Input'!$C$9:$P$9,1)):INDEX('Sample Input'!$C$9:$P$9,MATCH(C646,'Sample Input'!$C$9:$P$9,1)+1)))</f>
        <v>83.230233550048979</v>
      </c>
      <c r="Q646" s="49">
        <f>IF(INDEX('Sample Input'!$C$9:$P$9,MATCH(C646,'Sample Input'!$C$9:$P$9,1))&gt;=20,FORECAST(C646,INDEX('Sample Input'!$C$7:$P$7,MATCH(C646,'Sample Input'!$C$9:$P$9,1)-1):INDEX('Sample Input'!$C$7:$P$7,MATCH(C646,'Sample Input'!$C$9:$P$9,1)),INDEX('Sample Input'!$C$9:$P$9,MATCH(C646,'Sample Input'!$C$9:$P$9,1)-1):INDEX('Sample Input'!$C$9:$P$9,MATCH(C646,'Sample Input'!$C$9:$P$9,1))),FORECAST(C646,INDEX('Sample Input'!$C$7:$P$7,MATCH(C646,'Sample Input'!$C$9:$P$9,1)):INDEX('Sample Input'!$C$7:$P$7,MATCH(C646,'Sample Input'!$C$9:$P$9,1)+1),INDEX('Sample Input'!$C$9:$P$9,MATCH(C646,'Sample Input'!$C$9:$P$9,1)):INDEX('Sample Input'!$C$9:$P$9,MATCH(C646,'Sample Input'!$C$9:$P$9,1)+1)))</f>
        <v>0</v>
      </c>
      <c r="R646" s="50">
        <f>IF(INDEX('Sample Input'!$C$9:$P$9,MATCH(C646,'Sample Input'!$C$9:$P$9,1))&gt;=20,FORECAST(C646,INDEX('Sample Input'!$C$8:$P$8,MATCH(C646,'Sample Input'!$C$9:$P$9,1)-1):INDEX('Sample Input'!$C$8:$P$8,MATCH(C646,'Sample Input'!$C$9:$P$9,1)),INDEX('Sample Input'!$C$9:$P$9,MATCH(C646,'Sample Input'!$C$9:$P$9,1)-1):INDEX('Sample Input'!$C$9:$P$9,MATCH(C646,'Sample Input'!$C$9:$P$9,1))),FORECAST(C646,INDEX('Sample Input'!$C$8:$P$8,MATCH(C646,'Sample Input'!$C$9:$P$9,1)):INDEX('Sample Input'!$C$8:$P$8,MATCH(C646,'Sample Input'!$C$9:$P$9,1)+1),INDEX('Sample Input'!$C$9:$P$9,MATCH(C646,'Sample Input'!$C$9:$P$9,1)):INDEX('Sample Input'!$C$9:$P$9,MATCH(C646,'Sample Input'!$C$9:$P$9,1)+1)))</f>
        <v>0</v>
      </c>
      <c r="T646" s="32">
        <f t="shared" ref="T646:T709" si="230">(1-$T$2/100)*C646+($T$2/100)*P646</f>
        <v>83.230233550048979</v>
      </c>
      <c r="U646" s="33">
        <f t="shared" ref="U646:U709" si="231">($T$2/100)*(Q646-D646)</f>
        <v>0</v>
      </c>
      <c r="V646" s="33">
        <f t="shared" ref="V646:V709" si="232">($T$2/100)*(R646-E646)</f>
        <v>0</v>
      </c>
      <c r="W646" s="34">
        <f t="shared" ref="W646:W709" si="233">IF(POWER(((U646/500)+((T646+16)/116)),3)&gt;0.008856,POWER(((U646/500)+((T646+16)/116)),3)*0.95047,(116*U646/500+T646)/903.3*0.95047)</f>
        <v>0.59497194335937509</v>
      </c>
      <c r="X646" s="34">
        <f t="shared" ref="X646:X709" si="234">IF(T646&gt;903.3*0.008856,POWER((T646+16)/116,3),T646/903.3)</f>
        <v>0.62597656250000011</v>
      </c>
      <c r="Y646" s="34">
        <f t="shared" ref="Y646:Y709" si="235">IF(POWER((T646+16)/116-V646/200,3)&gt;0.008856,POWER((T646+16)/116-V646/200,3)*1.08885,((T646+16-116*V646/200)-16)/903.3*1.08883)</f>
        <v>0.68159458007812523</v>
      </c>
      <c r="Z646" s="35">
        <f t="shared" ref="Z646:Z709" si="236">IF(ROUNDDOWN((3.2404542*W646-1.5371385*X646-0.4985314*Y646)*255+0.5,0)&lt;0,0,IF(ROUNDDOWN((3.2404542*W646-1.5371385*X646-0.4985314*Y646)*255+0.5,0)&gt;255,255,ROUNDDOWN((3.2404542*W646-1.5371385*X646-0.4985314*Y646)*255+0.5,0)))</f>
        <v>160</v>
      </c>
      <c r="AA646" s="35">
        <f t="shared" ref="AA646:AA709" si="237">IF(ROUNDDOWN((-0.96926*W646+1.8760108*X646+0.041556*Y646)*255+0.5,0)&lt;0,0,IF(ROUNDDOWN((-0.96926*W646+1.8760108*X646+0.041556*Y646)*255+0.5,0)&gt;255,255,ROUNDDOWN((-0.96926*W646+1.8760108*X646+0.041556*Y646)*255+0.5,0)))</f>
        <v>160</v>
      </c>
      <c r="AB646" s="35">
        <f t="shared" ref="AB646:AB709" si="238">IF(ROUNDDOWN((0.0556434*W646-0.2040259*X646+1.0572252*Y646)*255+0.5,0)&lt;0,0,IF(ROUNDDOWN((0.0556434*W646-0.2040259*X646+1.0572252*Y646)*255+0.5,0)&gt;255,255,ROUNDDOWN((0.0556434*W646-0.2040259*X646+1.0572252*Y646)*255+0.5,0)))</f>
        <v>160</v>
      </c>
      <c r="AC646" s="35">
        <f t="shared" ref="AC646:AC709" si="239">IF(3.2404542*W646-1.5371385*X646-0.4985314*Y646&lt;0.0031308,IF(ROUNDDOWN((12.92*(3.2404542*W646-1.5371385*X646-0.4985314*Y646))*255+0.5,0)&lt;0,0,ROUNDDOWN((12.92*(3.2404542*W646-1.5371385*X646-0.4985314*Y646))*255+0.5,0)),IF(ROUNDDOWN((1.055*POWER(3.2404542*W646-1.5371385*X646-0.4985314*Y646, 1/2.4)-0.055)*255+0.5, 0)&gt;255,255,ROUNDDOWN((1.055*POWER(3.2404542*W646-1.5371385*X646-0.4985314*Y646, 1/2.4)-0.055)*255+0.5, 0)))</f>
        <v>207</v>
      </c>
      <c r="AD646" s="35">
        <f t="shared" ref="AD646:AD709" si="240">IF((-0.96926*W646+1.8760108*X646+0.041556*Y646)&lt;0.0031308,IF(ROUNDDOWN((12.92*(-0.96926*W646+1.8760108*X646+0.041556*Y646))*255+0.5,0)&lt;0,0,ROUNDDOWN((12.92*(-0.96926*W646+1.8760108*X646+0.041556*Y646))*255+0.5,0)),IF(ROUNDDOWN((1.055*POWER((-0.96926*W646+1.8760108*X646+0.041556*Y646), 1/2.4)-0.055)*255+0.5, 0)&gt;255,255,ROUNDDOWN((1.055*POWER((-0.96926*W646+1.8760108*X646+0.041556*Y646), 1/2.4)-0.055)*255+0.5, 0)))</f>
        <v>207</v>
      </c>
      <c r="AE646" s="36">
        <f t="shared" ref="AE646:AE709" si="241">IF((0.0556434*W646-0.2040259*X646+1.0572252*Y646)&lt;0.0031308,IF(ROUNDDOWN((12.92*(0.0556434*W646-0.2040259*X646+1.0572252*Y646))*255+0.5,0)&lt;0,0,ROUNDDOWN((12.92*(0.0556434*W646-0.2040259*X646+1.0572252*Y646))*255+0.5,0)),IF(ROUNDDOWN((1.055*POWER((0.0556434*W646-0.2040259*X646+1.0572252*Y646),1/2.4)-0.055)*255+0.5,0)&gt;255,255,ROUNDDOWN((1.055*POWER((0.0556434*W646-0.2040259*X646+1.0572252*Y646),1/2.4)-0.055)*255+0.5,0)))</f>
        <v>207</v>
      </c>
    </row>
    <row r="647" spans="1:31" x14ac:dyDescent="0.25">
      <c r="A647" s="56">
        <v>642</v>
      </c>
      <c r="C647" s="32">
        <f t="shared" si="220"/>
        <v>83.281808524797498</v>
      </c>
      <c r="D647" s="33">
        <f>IF(INDEX('Sample Input'!$C$9:$P$9,MATCH(C647,'Sample Input'!$C$9:$P$9,1))&gt;=20,FORECAST(C647,INDEX('Sample Input'!$C$10:$P$10,MATCH(C647,'Sample Input'!$C$9:$P$9,1)-1):INDEX('Sample Input'!$C$10:$P$10,MATCH(C647,'Sample Input'!$C$9:$P$9,1)),INDEX('Sample Input'!$C$9:$P$9,MATCH(C647,'Sample Input'!$C$9:$P$9,1)-1):INDEX('Sample Input'!$C$9:$P$9,MATCH(C647,'Sample Input'!$C$9:$P$9,1))),FORECAST(C647,INDEX('Sample Input'!$C$10:$P$10,MATCH(C647,'Sample Input'!$C$9:$P$9,1)):INDEX('Sample Input'!$C$10:$P$10,MATCH(C647,'Sample Input'!$C$9:$P$9,1)+1),INDEX('Sample Input'!$C$9:$P$9,MATCH(C647,'Sample Input'!$C$9:$P$9,1)):INDEX('Sample Input'!$C$9:$P$9,MATCH(C647,'Sample Input'!$C$9:$P$9,1)+1)))</f>
        <v>0</v>
      </c>
      <c r="E647" s="33">
        <f>IF(INDEX('Sample Input'!$C$9:$P$9,MATCH(C647,'Sample Input'!$C$9:$P$9,1))&gt;=20,FORECAST(C647,INDEX('Sample Input'!$C$11:$P$11,MATCH(C647,'Sample Input'!$C$9:$P$9,1)-1):INDEX('Sample Input'!$C$11:$P$11,MATCH(C647,'Sample Input'!$C$9:$P$9,1)),INDEX('Sample Input'!$C$9:$P$9,MATCH(C647,'Sample Input'!$C$9:$P$9,1)-1):INDEX('Sample Input'!$C$9:$P$9,MATCH(C647,'Sample Input'!$C$9:$P$9,1))),FORECAST(C647,INDEX('Sample Input'!$C$11:$P$11,MATCH(C647,'Sample Input'!$C$9:$P$9,1)):INDEX('Sample Input'!$C$11:$P$11,MATCH(C647,'Sample Input'!$C$9:$P$9,1)+1),INDEX('Sample Input'!$C$9:$P$9,MATCH(C647,'Sample Input'!$C$9:$P$9,1)):INDEX('Sample Input'!$C$9:$P$9,MATCH(C647,'Sample Input'!$C$9:$P$9,1)+1)))</f>
        <v>0</v>
      </c>
      <c r="F647" s="34">
        <f t="shared" si="221"/>
        <v>0.59590013671874997</v>
      </c>
      <c r="G647" s="34">
        <f t="shared" si="222"/>
        <v>0.626953125</v>
      </c>
      <c r="H647" s="34">
        <f t="shared" si="223"/>
        <v>0.6826579101562501</v>
      </c>
      <c r="I647" s="35">
        <f t="shared" si="224"/>
        <v>160</v>
      </c>
      <c r="J647" s="35">
        <f t="shared" si="225"/>
        <v>160</v>
      </c>
      <c r="K647" s="35">
        <f t="shared" si="226"/>
        <v>160</v>
      </c>
      <c r="L647" s="35">
        <f t="shared" si="227"/>
        <v>207</v>
      </c>
      <c r="M647" s="35">
        <f t="shared" si="228"/>
        <v>207</v>
      </c>
      <c r="N647" s="36">
        <f t="shared" si="229"/>
        <v>207</v>
      </c>
      <c r="P647" s="48">
        <f>IF(INDEX('Sample Input'!$C$6:$P$6,MATCH(C647,'Sample Input'!$C$9:$P$9,1))&gt;='Sample Input'!$O$9,FORECAST(C647,INDEX('Sample Input'!$C$6:$P$6,MATCH(C647,'Sample Input'!$C$9:$P$9,1)-1):INDEX('Sample Input'!$C$6:$P$6,MATCH(C647,'Sample Input'!$C$9:$P$9,1)),INDEX('Sample Input'!$C$9:$P$9,MATCH(C647,'Sample Input'!$C$9:$P$9,1)-1):INDEX('Sample Input'!$C$9:$P$9,MATCH(C647,'Sample Input'!$C$9:$P$9,1))),FORECAST(C647,INDEX('Sample Input'!$C$6:$P$6,MATCH(C647,'Sample Input'!$C$9:$P$9,1)):INDEX('Sample Input'!$C$6:$P$6,MATCH(C647,'Sample Input'!$C$9:$P$9,1)+1),INDEX('Sample Input'!$C$9:$P$9,MATCH(C647,'Sample Input'!$C$9:$P$9,1)):INDEX('Sample Input'!$C$9:$P$9,MATCH(C647,'Sample Input'!$C$9:$P$9,1)+1)))</f>
        <v>83.281808524797498</v>
      </c>
      <c r="Q647" s="49">
        <f>IF(INDEX('Sample Input'!$C$9:$P$9,MATCH(C647,'Sample Input'!$C$9:$P$9,1))&gt;=20,FORECAST(C647,INDEX('Sample Input'!$C$7:$P$7,MATCH(C647,'Sample Input'!$C$9:$P$9,1)-1):INDEX('Sample Input'!$C$7:$P$7,MATCH(C647,'Sample Input'!$C$9:$P$9,1)),INDEX('Sample Input'!$C$9:$P$9,MATCH(C647,'Sample Input'!$C$9:$P$9,1)-1):INDEX('Sample Input'!$C$9:$P$9,MATCH(C647,'Sample Input'!$C$9:$P$9,1))),FORECAST(C647,INDEX('Sample Input'!$C$7:$P$7,MATCH(C647,'Sample Input'!$C$9:$P$9,1)):INDEX('Sample Input'!$C$7:$P$7,MATCH(C647,'Sample Input'!$C$9:$P$9,1)+1),INDEX('Sample Input'!$C$9:$P$9,MATCH(C647,'Sample Input'!$C$9:$P$9,1)):INDEX('Sample Input'!$C$9:$P$9,MATCH(C647,'Sample Input'!$C$9:$P$9,1)+1)))</f>
        <v>0</v>
      </c>
      <c r="R647" s="50">
        <f>IF(INDEX('Sample Input'!$C$9:$P$9,MATCH(C647,'Sample Input'!$C$9:$P$9,1))&gt;=20,FORECAST(C647,INDEX('Sample Input'!$C$8:$P$8,MATCH(C647,'Sample Input'!$C$9:$P$9,1)-1):INDEX('Sample Input'!$C$8:$P$8,MATCH(C647,'Sample Input'!$C$9:$P$9,1)),INDEX('Sample Input'!$C$9:$P$9,MATCH(C647,'Sample Input'!$C$9:$P$9,1)-1):INDEX('Sample Input'!$C$9:$P$9,MATCH(C647,'Sample Input'!$C$9:$P$9,1))),FORECAST(C647,INDEX('Sample Input'!$C$8:$P$8,MATCH(C647,'Sample Input'!$C$9:$P$9,1)):INDEX('Sample Input'!$C$8:$P$8,MATCH(C647,'Sample Input'!$C$9:$P$9,1)+1),INDEX('Sample Input'!$C$9:$P$9,MATCH(C647,'Sample Input'!$C$9:$P$9,1)):INDEX('Sample Input'!$C$9:$P$9,MATCH(C647,'Sample Input'!$C$9:$P$9,1)+1)))</f>
        <v>0</v>
      </c>
      <c r="T647" s="32">
        <f t="shared" si="230"/>
        <v>83.281808524797498</v>
      </c>
      <c r="U647" s="33">
        <f t="shared" si="231"/>
        <v>0</v>
      </c>
      <c r="V647" s="33">
        <f t="shared" si="232"/>
        <v>0</v>
      </c>
      <c r="W647" s="34">
        <f t="shared" si="233"/>
        <v>0.59590013671874997</v>
      </c>
      <c r="X647" s="34">
        <f t="shared" si="234"/>
        <v>0.626953125</v>
      </c>
      <c r="Y647" s="34">
        <f t="shared" si="235"/>
        <v>0.6826579101562501</v>
      </c>
      <c r="Z647" s="35">
        <f t="shared" si="236"/>
        <v>160</v>
      </c>
      <c r="AA647" s="35">
        <f t="shared" si="237"/>
        <v>160</v>
      </c>
      <c r="AB647" s="35">
        <f t="shared" si="238"/>
        <v>160</v>
      </c>
      <c r="AC647" s="35">
        <f t="shared" si="239"/>
        <v>207</v>
      </c>
      <c r="AD647" s="35">
        <f t="shared" si="240"/>
        <v>207</v>
      </c>
      <c r="AE647" s="36">
        <f t="shared" si="241"/>
        <v>207</v>
      </c>
    </row>
    <row r="648" spans="1:31" x14ac:dyDescent="0.25">
      <c r="A648" s="56">
        <v>643</v>
      </c>
      <c r="C648" s="32">
        <f t="shared" si="220"/>
        <v>83.333329970746945</v>
      </c>
      <c r="D648" s="33">
        <f>IF(INDEX('Sample Input'!$C$9:$P$9,MATCH(C648,'Sample Input'!$C$9:$P$9,1))&gt;=20,FORECAST(C648,INDEX('Sample Input'!$C$10:$P$10,MATCH(C648,'Sample Input'!$C$9:$P$9,1)-1):INDEX('Sample Input'!$C$10:$P$10,MATCH(C648,'Sample Input'!$C$9:$P$9,1)),INDEX('Sample Input'!$C$9:$P$9,MATCH(C648,'Sample Input'!$C$9:$P$9,1)-1):INDEX('Sample Input'!$C$9:$P$9,MATCH(C648,'Sample Input'!$C$9:$P$9,1))),FORECAST(C648,INDEX('Sample Input'!$C$10:$P$10,MATCH(C648,'Sample Input'!$C$9:$P$9,1)):INDEX('Sample Input'!$C$10:$P$10,MATCH(C648,'Sample Input'!$C$9:$P$9,1)+1),INDEX('Sample Input'!$C$9:$P$9,MATCH(C648,'Sample Input'!$C$9:$P$9,1)):INDEX('Sample Input'!$C$9:$P$9,MATCH(C648,'Sample Input'!$C$9:$P$9,1)+1)))</f>
        <v>0</v>
      </c>
      <c r="E648" s="33">
        <f>IF(INDEX('Sample Input'!$C$9:$P$9,MATCH(C648,'Sample Input'!$C$9:$P$9,1))&gt;=20,FORECAST(C648,INDEX('Sample Input'!$C$11:$P$11,MATCH(C648,'Sample Input'!$C$9:$P$9,1)-1):INDEX('Sample Input'!$C$11:$P$11,MATCH(C648,'Sample Input'!$C$9:$P$9,1)),INDEX('Sample Input'!$C$9:$P$9,MATCH(C648,'Sample Input'!$C$9:$P$9,1)-1):INDEX('Sample Input'!$C$9:$P$9,MATCH(C648,'Sample Input'!$C$9:$P$9,1))),FORECAST(C648,INDEX('Sample Input'!$C$11:$P$11,MATCH(C648,'Sample Input'!$C$9:$P$9,1)):INDEX('Sample Input'!$C$11:$P$11,MATCH(C648,'Sample Input'!$C$9:$P$9,1)+1),INDEX('Sample Input'!$C$9:$P$9,MATCH(C648,'Sample Input'!$C$9:$P$9,1)):INDEX('Sample Input'!$C$9:$P$9,MATCH(C648,'Sample Input'!$C$9:$P$9,1)+1)))</f>
        <v>0</v>
      </c>
      <c r="F648" s="34">
        <f t="shared" si="221"/>
        <v>0.59682833007812497</v>
      </c>
      <c r="G648" s="34">
        <f t="shared" si="222"/>
        <v>0.62792968749999989</v>
      </c>
      <c r="H648" s="34">
        <f t="shared" si="223"/>
        <v>0.68372124023437497</v>
      </c>
      <c r="I648" s="35">
        <f t="shared" si="224"/>
        <v>160</v>
      </c>
      <c r="J648" s="35">
        <f t="shared" si="225"/>
        <v>160</v>
      </c>
      <c r="K648" s="35">
        <f t="shared" si="226"/>
        <v>160</v>
      </c>
      <c r="L648" s="35">
        <f t="shared" si="227"/>
        <v>208</v>
      </c>
      <c r="M648" s="35">
        <f t="shared" si="228"/>
        <v>208</v>
      </c>
      <c r="N648" s="36">
        <f t="shared" si="229"/>
        <v>208</v>
      </c>
      <c r="P648" s="48">
        <f>IF(INDEX('Sample Input'!$C$6:$P$6,MATCH(C648,'Sample Input'!$C$9:$P$9,1))&gt;='Sample Input'!$O$9,FORECAST(C648,INDEX('Sample Input'!$C$6:$P$6,MATCH(C648,'Sample Input'!$C$9:$P$9,1)-1):INDEX('Sample Input'!$C$6:$P$6,MATCH(C648,'Sample Input'!$C$9:$P$9,1)),INDEX('Sample Input'!$C$9:$P$9,MATCH(C648,'Sample Input'!$C$9:$P$9,1)-1):INDEX('Sample Input'!$C$9:$P$9,MATCH(C648,'Sample Input'!$C$9:$P$9,1))),FORECAST(C648,INDEX('Sample Input'!$C$6:$P$6,MATCH(C648,'Sample Input'!$C$9:$P$9,1)):INDEX('Sample Input'!$C$6:$P$6,MATCH(C648,'Sample Input'!$C$9:$P$9,1)+1),INDEX('Sample Input'!$C$9:$P$9,MATCH(C648,'Sample Input'!$C$9:$P$9,1)):INDEX('Sample Input'!$C$9:$P$9,MATCH(C648,'Sample Input'!$C$9:$P$9,1)+1)))</f>
        <v>83.333329970746945</v>
      </c>
      <c r="Q648" s="49">
        <f>IF(INDEX('Sample Input'!$C$9:$P$9,MATCH(C648,'Sample Input'!$C$9:$P$9,1))&gt;=20,FORECAST(C648,INDEX('Sample Input'!$C$7:$P$7,MATCH(C648,'Sample Input'!$C$9:$P$9,1)-1):INDEX('Sample Input'!$C$7:$P$7,MATCH(C648,'Sample Input'!$C$9:$P$9,1)),INDEX('Sample Input'!$C$9:$P$9,MATCH(C648,'Sample Input'!$C$9:$P$9,1)-1):INDEX('Sample Input'!$C$9:$P$9,MATCH(C648,'Sample Input'!$C$9:$P$9,1))),FORECAST(C648,INDEX('Sample Input'!$C$7:$P$7,MATCH(C648,'Sample Input'!$C$9:$P$9,1)):INDEX('Sample Input'!$C$7:$P$7,MATCH(C648,'Sample Input'!$C$9:$P$9,1)+1),INDEX('Sample Input'!$C$9:$P$9,MATCH(C648,'Sample Input'!$C$9:$P$9,1)):INDEX('Sample Input'!$C$9:$P$9,MATCH(C648,'Sample Input'!$C$9:$P$9,1)+1)))</f>
        <v>0</v>
      </c>
      <c r="R648" s="50">
        <f>IF(INDEX('Sample Input'!$C$9:$P$9,MATCH(C648,'Sample Input'!$C$9:$P$9,1))&gt;=20,FORECAST(C648,INDEX('Sample Input'!$C$8:$P$8,MATCH(C648,'Sample Input'!$C$9:$P$9,1)-1):INDEX('Sample Input'!$C$8:$P$8,MATCH(C648,'Sample Input'!$C$9:$P$9,1)),INDEX('Sample Input'!$C$9:$P$9,MATCH(C648,'Sample Input'!$C$9:$P$9,1)-1):INDEX('Sample Input'!$C$9:$P$9,MATCH(C648,'Sample Input'!$C$9:$P$9,1))),FORECAST(C648,INDEX('Sample Input'!$C$8:$P$8,MATCH(C648,'Sample Input'!$C$9:$P$9,1)):INDEX('Sample Input'!$C$8:$P$8,MATCH(C648,'Sample Input'!$C$9:$P$9,1)+1),INDEX('Sample Input'!$C$9:$P$9,MATCH(C648,'Sample Input'!$C$9:$P$9,1)):INDEX('Sample Input'!$C$9:$P$9,MATCH(C648,'Sample Input'!$C$9:$P$9,1)+1)))</f>
        <v>0</v>
      </c>
      <c r="T648" s="32">
        <f t="shared" si="230"/>
        <v>83.333329970746945</v>
      </c>
      <c r="U648" s="33">
        <f t="shared" si="231"/>
        <v>0</v>
      </c>
      <c r="V648" s="33">
        <f t="shared" si="232"/>
        <v>0</v>
      </c>
      <c r="W648" s="34">
        <f t="shared" si="233"/>
        <v>0.59682833007812497</v>
      </c>
      <c r="X648" s="34">
        <f t="shared" si="234"/>
        <v>0.62792968749999989</v>
      </c>
      <c r="Y648" s="34">
        <f t="shared" si="235"/>
        <v>0.68372124023437497</v>
      </c>
      <c r="Z648" s="35">
        <f t="shared" si="236"/>
        <v>160</v>
      </c>
      <c r="AA648" s="35">
        <f t="shared" si="237"/>
        <v>160</v>
      </c>
      <c r="AB648" s="35">
        <f t="shared" si="238"/>
        <v>160</v>
      </c>
      <c r="AC648" s="35">
        <f t="shared" si="239"/>
        <v>208</v>
      </c>
      <c r="AD648" s="35">
        <f t="shared" si="240"/>
        <v>208</v>
      </c>
      <c r="AE648" s="36">
        <f t="shared" si="241"/>
        <v>208</v>
      </c>
    </row>
    <row r="649" spans="1:31" x14ac:dyDescent="0.25">
      <c r="A649" s="56">
        <v>644</v>
      </c>
      <c r="C649" s="32">
        <f t="shared" si="220"/>
        <v>83.384798026573065</v>
      </c>
      <c r="D649" s="33">
        <f>IF(INDEX('Sample Input'!$C$9:$P$9,MATCH(C649,'Sample Input'!$C$9:$P$9,1))&gt;=20,FORECAST(C649,INDEX('Sample Input'!$C$10:$P$10,MATCH(C649,'Sample Input'!$C$9:$P$9,1)-1):INDEX('Sample Input'!$C$10:$P$10,MATCH(C649,'Sample Input'!$C$9:$P$9,1)),INDEX('Sample Input'!$C$9:$P$9,MATCH(C649,'Sample Input'!$C$9:$P$9,1)-1):INDEX('Sample Input'!$C$9:$P$9,MATCH(C649,'Sample Input'!$C$9:$P$9,1))),FORECAST(C649,INDEX('Sample Input'!$C$10:$P$10,MATCH(C649,'Sample Input'!$C$9:$P$9,1)):INDEX('Sample Input'!$C$10:$P$10,MATCH(C649,'Sample Input'!$C$9:$P$9,1)+1),INDEX('Sample Input'!$C$9:$P$9,MATCH(C649,'Sample Input'!$C$9:$P$9,1)):INDEX('Sample Input'!$C$9:$P$9,MATCH(C649,'Sample Input'!$C$9:$P$9,1)+1)))</f>
        <v>0</v>
      </c>
      <c r="E649" s="33">
        <f>IF(INDEX('Sample Input'!$C$9:$P$9,MATCH(C649,'Sample Input'!$C$9:$P$9,1))&gt;=20,FORECAST(C649,INDEX('Sample Input'!$C$11:$P$11,MATCH(C649,'Sample Input'!$C$9:$P$9,1)-1):INDEX('Sample Input'!$C$11:$P$11,MATCH(C649,'Sample Input'!$C$9:$P$9,1)),INDEX('Sample Input'!$C$9:$P$9,MATCH(C649,'Sample Input'!$C$9:$P$9,1)-1):INDEX('Sample Input'!$C$9:$P$9,MATCH(C649,'Sample Input'!$C$9:$P$9,1))),FORECAST(C649,INDEX('Sample Input'!$C$11:$P$11,MATCH(C649,'Sample Input'!$C$9:$P$9,1)):INDEX('Sample Input'!$C$11:$P$11,MATCH(C649,'Sample Input'!$C$9:$P$9,1)+1),INDEX('Sample Input'!$C$9:$P$9,MATCH(C649,'Sample Input'!$C$9:$P$9,1)):INDEX('Sample Input'!$C$9:$P$9,MATCH(C649,'Sample Input'!$C$9:$P$9,1)+1)))</f>
        <v>0</v>
      </c>
      <c r="F649" s="34">
        <f t="shared" si="221"/>
        <v>0.59775652343750008</v>
      </c>
      <c r="G649" s="34">
        <f t="shared" si="222"/>
        <v>0.62890625000000011</v>
      </c>
      <c r="H649" s="34">
        <f t="shared" si="223"/>
        <v>0.68478457031250017</v>
      </c>
      <c r="I649" s="35">
        <f t="shared" si="224"/>
        <v>160</v>
      </c>
      <c r="J649" s="35">
        <f t="shared" si="225"/>
        <v>160</v>
      </c>
      <c r="K649" s="35">
        <f t="shared" si="226"/>
        <v>160</v>
      </c>
      <c r="L649" s="35">
        <f t="shared" si="227"/>
        <v>208</v>
      </c>
      <c r="M649" s="35">
        <f t="shared" si="228"/>
        <v>208</v>
      </c>
      <c r="N649" s="36">
        <f t="shared" si="229"/>
        <v>208</v>
      </c>
      <c r="P649" s="48">
        <f>IF(INDEX('Sample Input'!$C$6:$P$6,MATCH(C649,'Sample Input'!$C$9:$P$9,1))&gt;='Sample Input'!$O$9,FORECAST(C649,INDEX('Sample Input'!$C$6:$P$6,MATCH(C649,'Sample Input'!$C$9:$P$9,1)-1):INDEX('Sample Input'!$C$6:$P$6,MATCH(C649,'Sample Input'!$C$9:$P$9,1)),INDEX('Sample Input'!$C$9:$P$9,MATCH(C649,'Sample Input'!$C$9:$P$9,1)-1):INDEX('Sample Input'!$C$9:$P$9,MATCH(C649,'Sample Input'!$C$9:$P$9,1))),FORECAST(C649,INDEX('Sample Input'!$C$6:$P$6,MATCH(C649,'Sample Input'!$C$9:$P$9,1)):INDEX('Sample Input'!$C$6:$P$6,MATCH(C649,'Sample Input'!$C$9:$P$9,1)+1),INDEX('Sample Input'!$C$9:$P$9,MATCH(C649,'Sample Input'!$C$9:$P$9,1)):INDEX('Sample Input'!$C$9:$P$9,MATCH(C649,'Sample Input'!$C$9:$P$9,1)+1)))</f>
        <v>83.384798026573065</v>
      </c>
      <c r="Q649" s="49">
        <f>IF(INDEX('Sample Input'!$C$9:$P$9,MATCH(C649,'Sample Input'!$C$9:$P$9,1))&gt;=20,FORECAST(C649,INDEX('Sample Input'!$C$7:$P$7,MATCH(C649,'Sample Input'!$C$9:$P$9,1)-1):INDEX('Sample Input'!$C$7:$P$7,MATCH(C649,'Sample Input'!$C$9:$P$9,1)),INDEX('Sample Input'!$C$9:$P$9,MATCH(C649,'Sample Input'!$C$9:$P$9,1)-1):INDEX('Sample Input'!$C$9:$P$9,MATCH(C649,'Sample Input'!$C$9:$P$9,1))),FORECAST(C649,INDEX('Sample Input'!$C$7:$P$7,MATCH(C649,'Sample Input'!$C$9:$P$9,1)):INDEX('Sample Input'!$C$7:$P$7,MATCH(C649,'Sample Input'!$C$9:$P$9,1)+1),INDEX('Sample Input'!$C$9:$P$9,MATCH(C649,'Sample Input'!$C$9:$P$9,1)):INDEX('Sample Input'!$C$9:$P$9,MATCH(C649,'Sample Input'!$C$9:$P$9,1)+1)))</f>
        <v>0</v>
      </c>
      <c r="R649" s="50">
        <f>IF(INDEX('Sample Input'!$C$9:$P$9,MATCH(C649,'Sample Input'!$C$9:$P$9,1))&gt;=20,FORECAST(C649,INDEX('Sample Input'!$C$8:$P$8,MATCH(C649,'Sample Input'!$C$9:$P$9,1)-1):INDEX('Sample Input'!$C$8:$P$8,MATCH(C649,'Sample Input'!$C$9:$P$9,1)),INDEX('Sample Input'!$C$9:$P$9,MATCH(C649,'Sample Input'!$C$9:$P$9,1)-1):INDEX('Sample Input'!$C$9:$P$9,MATCH(C649,'Sample Input'!$C$9:$P$9,1))),FORECAST(C649,INDEX('Sample Input'!$C$8:$P$8,MATCH(C649,'Sample Input'!$C$9:$P$9,1)):INDEX('Sample Input'!$C$8:$P$8,MATCH(C649,'Sample Input'!$C$9:$P$9,1)+1),INDEX('Sample Input'!$C$9:$P$9,MATCH(C649,'Sample Input'!$C$9:$P$9,1)):INDEX('Sample Input'!$C$9:$P$9,MATCH(C649,'Sample Input'!$C$9:$P$9,1)+1)))</f>
        <v>0</v>
      </c>
      <c r="T649" s="32">
        <f t="shared" si="230"/>
        <v>83.384798026573065</v>
      </c>
      <c r="U649" s="33">
        <f t="shared" si="231"/>
        <v>0</v>
      </c>
      <c r="V649" s="33">
        <f t="shared" si="232"/>
        <v>0</v>
      </c>
      <c r="W649" s="34">
        <f t="shared" si="233"/>
        <v>0.59775652343750008</v>
      </c>
      <c r="X649" s="34">
        <f t="shared" si="234"/>
        <v>0.62890625000000011</v>
      </c>
      <c r="Y649" s="34">
        <f t="shared" si="235"/>
        <v>0.68478457031250017</v>
      </c>
      <c r="Z649" s="35">
        <f t="shared" si="236"/>
        <v>160</v>
      </c>
      <c r="AA649" s="35">
        <f t="shared" si="237"/>
        <v>160</v>
      </c>
      <c r="AB649" s="35">
        <f t="shared" si="238"/>
        <v>160</v>
      </c>
      <c r="AC649" s="35">
        <f t="shared" si="239"/>
        <v>208</v>
      </c>
      <c r="AD649" s="35">
        <f t="shared" si="240"/>
        <v>208</v>
      </c>
      <c r="AE649" s="36">
        <f t="shared" si="241"/>
        <v>208</v>
      </c>
    </row>
    <row r="650" spans="1:31" x14ac:dyDescent="0.25">
      <c r="A650" s="56">
        <v>645</v>
      </c>
      <c r="C650" s="32">
        <f t="shared" si="220"/>
        <v>83.43621283037767</v>
      </c>
      <c r="D650" s="33">
        <f>IF(INDEX('Sample Input'!$C$9:$P$9,MATCH(C650,'Sample Input'!$C$9:$P$9,1))&gt;=20,FORECAST(C650,INDEX('Sample Input'!$C$10:$P$10,MATCH(C650,'Sample Input'!$C$9:$P$9,1)-1):INDEX('Sample Input'!$C$10:$P$10,MATCH(C650,'Sample Input'!$C$9:$P$9,1)),INDEX('Sample Input'!$C$9:$P$9,MATCH(C650,'Sample Input'!$C$9:$P$9,1)-1):INDEX('Sample Input'!$C$9:$P$9,MATCH(C650,'Sample Input'!$C$9:$P$9,1))),FORECAST(C650,INDEX('Sample Input'!$C$10:$P$10,MATCH(C650,'Sample Input'!$C$9:$P$9,1)):INDEX('Sample Input'!$C$10:$P$10,MATCH(C650,'Sample Input'!$C$9:$P$9,1)+1),INDEX('Sample Input'!$C$9:$P$9,MATCH(C650,'Sample Input'!$C$9:$P$9,1)):INDEX('Sample Input'!$C$9:$P$9,MATCH(C650,'Sample Input'!$C$9:$P$9,1)+1)))</f>
        <v>0</v>
      </c>
      <c r="E650" s="33">
        <f>IF(INDEX('Sample Input'!$C$9:$P$9,MATCH(C650,'Sample Input'!$C$9:$P$9,1))&gt;=20,FORECAST(C650,INDEX('Sample Input'!$C$11:$P$11,MATCH(C650,'Sample Input'!$C$9:$P$9,1)-1):INDEX('Sample Input'!$C$11:$P$11,MATCH(C650,'Sample Input'!$C$9:$P$9,1)),INDEX('Sample Input'!$C$9:$P$9,MATCH(C650,'Sample Input'!$C$9:$P$9,1)-1):INDEX('Sample Input'!$C$9:$P$9,MATCH(C650,'Sample Input'!$C$9:$P$9,1))),FORECAST(C650,INDEX('Sample Input'!$C$11:$P$11,MATCH(C650,'Sample Input'!$C$9:$P$9,1)):INDEX('Sample Input'!$C$11:$P$11,MATCH(C650,'Sample Input'!$C$9:$P$9,1)+1),INDEX('Sample Input'!$C$9:$P$9,MATCH(C650,'Sample Input'!$C$9:$P$9,1)):INDEX('Sample Input'!$C$9:$P$9,MATCH(C650,'Sample Input'!$C$9:$P$9,1)+1)))</f>
        <v>0</v>
      </c>
      <c r="F650" s="34">
        <f t="shared" si="221"/>
        <v>0.59868471679687518</v>
      </c>
      <c r="G650" s="34">
        <f t="shared" si="222"/>
        <v>0.62988281250000011</v>
      </c>
      <c r="H650" s="34">
        <f t="shared" si="223"/>
        <v>0.68584790039062515</v>
      </c>
      <c r="I650" s="35">
        <f t="shared" si="224"/>
        <v>161</v>
      </c>
      <c r="J650" s="35">
        <f t="shared" si="225"/>
        <v>161</v>
      </c>
      <c r="K650" s="35">
        <f t="shared" si="226"/>
        <v>161</v>
      </c>
      <c r="L650" s="35">
        <f t="shared" si="227"/>
        <v>208</v>
      </c>
      <c r="M650" s="35">
        <f t="shared" si="228"/>
        <v>208</v>
      </c>
      <c r="N650" s="36">
        <f t="shared" si="229"/>
        <v>208</v>
      </c>
      <c r="P650" s="48">
        <f>IF(INDEX('Sample Input'!$C$6:$P$6,MATCH(C650,'Sample Input'!$C$9:$P$9,1))&gt;='Sample Input'!$O$9,FORECAST(C650,INDEX('Sample Input'!$C$6:$P$6,MATCH(C650,'Sample Input'!$C$9:$P$9,1)-1):INDEX('Sample Input'!$C$6:$P$6,MATCH(C650,'Sample Input'!$C$9:$P$9,1)),INDEX('Sample Input'!$C$9:$P$9,MATCH(C650,'Sample Input'!$C$9:$P$9,1)-1):INDEX('Sample Input'!$C$9:$P$9,MATCH(C650,'Sample Input'!$C$9:$P$9,1))),FORECAST(C650,INDEX('Sample Input'!$C$6:$P$6,MATCH(C650,'Sample Input'!$C$9:$P$9,1)):INDEX('Sample Input'!$C$6:$P$6,MATCH(C650,'Sample Input'!$C$9:$P$9,1)+1),INDEX('Sample Input'!$C$9:$P$9,MATCH(C650,'Sample Input'!$C$9:$P$9,1)):INDEX('Sample Input'!$C$9:$P$9,MATCH(C650,'Sample Input'!$C$9:$P$9,1)+1)))</f>
        <v>83.43621283037767</v>
      </c>
      <c r="Q650" s="49">
        <f>IF(INDEX('Sample Input'!$C$9:$P$9,MATCH(C650,'Sample Input'!$C$9:$P$9,1))&gt;=20,FORECAST(C650,INDEX('Sample Input'!$C$7:$P$7,MATCH(C650,'Sample Input'!$C$9:$P$9,1)-1):INDEX('Sample Input'!$C$7:$P$7,MATCH(C650,'Sample Input'!$C$9:$P$9,1)),INDEX('Sample Input'!$C$9:$P$9,MATCH(C650,'Sample Input'!$C$9:$P$9,1)-1):INDEX('Sample Input'!$C$9:$P$9,MATCH(C650,'Sample Input'!$C$9:$P$9,1))),FORECAST(C650,INDEX('Sample Input'!$C$7:$P$7,MATCH(C650,'Sample Input'!$C$9:$P$9,1)):INDEX('Sample Input'!$C$7:$P$7,MATCH(C650,'Sample Input'!$C$9:$P$9,1)+1),INDEX('Sample Input'!$C$9:$P$9,MATCH(C650,'Sample Input'!$C$9:$P$9,1)):INDEX('Sample Input'!$C$9:$P$9,MATCH(C650,'Sample Input'!$C$9:$P$9,1)+1)))</f>
        <v>0</v>
      </c>
      <c r="R650" s="50">
        <f>IF(INDEX('Sample Input'!$C$9:$P$9,MATCH(C650,'Sample Input'!$C$9:$P$9,1))&gt;=20,FORECAST(C650,INDEX('Sample Input'!$C$8:$P$8,MATCH(C650,'Sample Input'!$C$9:$P$9,1)-1):INDEX('Sample Input'!$C$8:$P$8,MATCH(C650,'Sample Input'!$C$9:$P$9,1)),INDEX('Sample Input'!$C$9:$P$9,MATCH(C650,'Sample Input'!$C$9:$P$9,1)-1):INDEX('Sample Input'!$C$9:$P$9,MATCH(C650,'Sample Input'!$C$9:$P$9,1))),FORECAST(C650,INDEX('Sample Input'!$C$8:$P$8,MATCH(C650,'Sample Input'!$C$9:$P$9,1)):INDEX('Sample Input'!$C$8:$P$8,MATCH(C650,'Sample Input'!$C$9:$P$9,1)+1),INDEX('Sample Input'!$C$9:$P$9,MATCH(C650,'Sample Input'!$C$9:$P$9,1)):INDEX('Sample Input'!$C$9:$P$9,MATCH(C650,'Sample Input'!$C$9:$P$9,1)+1)))</f>
        <v>0</v>
      </c>
      <c r="T650" s="32">
        <f t="shared" si="230"/>
        <v>83.43621283037767</v>
      </c>
      <c r="U650" s="33">
        <f t="shared" si="231"/>
        <v>0</v>
      </c>
      <c r="V650" s="33">
        <f t="shared" si="232"/>
        <v>0</v>
      </c>
      <c r="W650" s="34">
        <f t="shared" si="233"/>
        <v>0.59868471679687518</v>
      </c>
      <c r="X650" s="34">
        <f t="shared" si="234"/>
        <v>0.62988281250000011</v>
      </c>
      <c r="Y650" s="34">
        <f t="shared" si="235"/>
        <v>0.68584790039062515</v>
      </c>
      <c r="Z650" s="35">
        <f t="shared" si="236"/>
        <v>161</v>
      </c>
      <c r="AA650" s="35">
        <f t="shared" si="237"/>
        <v>161</v>
      </c>
      <c r="AB650" s="35">
        <f t="shared" si="238"/>
        <v>161</v>
      </c>
      <c r="AC650" s="35">
        <f t="shared" si="239"/>
        <v>208</v>
      </c>
      <c r="AD650" s="35">
        <f t="shared" si="240"/>
        <v>208</v>
      </c>
      <c r="AE650" s="36">
        <f t="shared" si="241"/>
        <v>208</v>
      </c>
    </row>
    <row r="651" spans="1:31" x14ac:dyDescent="0.25">
      <c r="A651" s="56">
        <v>646</v>
      </c>
      <c r="C651" s="32">
        <f t="shared" si="220"/>
        <v>83.48757451969189</v>
      </c>
      <c r="D651" s="33">
        <f>IF(INDEX('Sample Input'!$C$9:$P$9,MATCH(C651,'Sample Input'!$C$9:$P$9,1))&gt;=20,FORECAST(C651,INDEX('Sample Input'!$C$10:$P$10,MATCH(C651,'Sample Input'!$C$9:$P$9,1)-1):INDEX('Sample Input'!$C$10:$P$10,MATCH(C651,'Sample Input'!$C$9:$P$9,1)),INDEX('Sample Input'!$C$9:$P$9,MATCH(C651,'Sample Input'!$C$9:$P$9,1)-1):INDEX('Sample Input'!$C$9:$P$9,MATCH(C651,'Sample Input'!$C$9:$P$9,1))),FORECAST(C651,INDEX('Sample Input'!$C$10:$P$10,MATCH(C651,'Sample Input'!$C$9:$P$9,1)):INDEX('Sample Input'!$C$10:$P$10,MATCH(C651,'Sample Input'!$C$9:$P$9,1)+1),INDEX('Sample Input'!$C$9:$P$9,MATCH(C651,'Sample Input'!$C$9:$P$9,1)):INDEX('Sample Input'!$C$9:$P$9,MATCH(C651,'Sample Input'!$C$9:$P$9,1)+1)))</f>
        <v>0</v>
      </c>
      <c r="E651" s="33">
        <f>IF(INDEX('Sample Input'!$C$9:$P$9,MATCH(C651,'Sample Input'!$C$9:$P$9,1))&gt;=20,FORECAST(C651,INDEX('Sample Input'!$C$11:$P$11,MATCH(C651,'Sample Input'!$C$9:$P$9,1)-1):INDEX('Sample Input'!$C$11:$P$11,MATCH(C651,'Sample Input'!$C$9:$P$9,1)),INDEX('Sample Input'!$C$9:$P$9,MATCH(C651,'Sample Input'!$C$9:$P$9,1)-1):INDEX('Sample Input'!$C$9:$P$9,MATCH(C651,'Sample Input'!$C$9:$P$9,1))),FORECAST(C651,INDEX('Sample Input'!$C$11:$P$11,MATCH(C651,'Sample Input'!$C$9:$P$9,1)):INDEX('Sample Input'!$C$11:$P$11,MATCH(C651,'Sample Input'!$C$9:$P$9,1)+1),INDEX('Sample Input'!$C$9:$P$9,MATCH(C651,'Sample Input'!$C$9:$P$9,1)):INDEX('Sample Input'!$C$9:$P$9,MATCH(C651,'Sample Input'!$C$9:$P$9,1)+1)))</f>
        <v>0</v>
      </c>
      <c r="F651" s="34">
        <f t="shared" si="221"/>
        <v>0.59961291015625007</v>
      </c>
      <c r="G651" s="34">
        <f t="shared" si="222"/>
        <v>0.630859375</v>
      </c>
      <c r="H651" s="34">
        <f t="shared" si="223"/>
        <v>0.68691123046875002</v>
      </c>
      <c r="I651" s="35">
        <f t="shared" si="224"/>
        <v>161</v>
      </c>
      <c r="J651" s="35">
        <f t="shared" si="225"/>
        <v>161</v>
      </c>
      <c r="K651" s="35">
        <f t="shared" si="226"/>
        <v>161</v>
      </c>
      <c r="L651" s="35">
        <f t="shared" si="227"/>
        <v>208</v>
      </c>
      <c r="M651" s="35">
        <f t="shared" si="228"/>
        <v>208</v>
      </c>
      <c r="N651" s="36">
        <f t="shared" si="229"/>
        <v>208</v>
      </c>
      <c r="P651" s="48">
        <f>IF(INDEX('Sample Input'!$C$6:$P$6,MATCH(C651,'Sample Input'!$C$9:$P$9,1))&gt;='Sample Input'!$O$9,FORECAST(C651,INDEX('Sample Input'!$C$6:$P$6,MATCH(C651,'Sample Input'!$C$9:$P$9,1)-1):INDEX('Sample Input'!$C$6:$P$6,MATCH(C651,'Sample Input'!$C$9:$P$9,1)),INDEX('Sample Input'!$C$9:$P$9,MATCH(C651,'Sample Input'!$C$9:$P$9,1)-1):INDEX('Sample Input'!$C$9:$P$9,MATCH(C651,'Sample Input'!$C$9:$P$9,1))),FORECAST(C651,INDEX('Sample Input'!$C$6:$P$6,MATCH(C651,'Sample Input'!$C$9:$P$9,1)):INDEX('Sample Input'!$C$6:$P$6,MATCH(C651,'Sample Input'!$C$9:$P$9,1)+1),INDEX('Sample Input'!$C$9:$P$9,MATCH(C651,'Sample Input'!$C$9:$P$9,1)):INDEX('Sample Input'!$C$9:$P$9,MATCH(C651,'Sample Input'!$C$9:$P$9,1)+1)))</f>
        <v>83.48757451969189</v>
      </c>
      <c r="Q651" s="49">
        <f>IF(INDEX('Sample Input'!$C$9:$P$9,MATCH(C651,'Sample Input'!$C$9:$P$9,1))&gt;=20,FORECAST(C651,INDEX('Sample Input'!$C$7:$P$7,MATCH(C651,'Sample Input'!$C$9:$P$9,1)-1):INDEX('Sample Input'!$C$7:$P$7,MATCH(C651,'Sample Input'!$C$9:$P$9,1)),INDEX('Sample Input'!$C$9:$P$9,MATCH(C651,'Sample Input'!$C$9:$P$9,1)-1):INDEX('Sample Input'!$C$9:$P$9,MATCH(C651,'Sample Input'!$C$9:$P$9,1))),FORECAST(C651,INDEX('Sample Input'!$C$7:$P$7,MATCH(C651,'Sample Input'!$C$9:$P$9,1)):INDEX('Sample Input'!$C$7:$P$7,MATCH(C651,'Sample Input'!$C$9:$P$9,1)+1),INDEX('Sample Input'!$C$9:$P$9,MATCH(C651,'Sample Input'!$C$9:$P$9,1)):INDEX('Sample Input'!$C$9:$P$9,MATCH(C651,'Sample Input'!$C$9:$P$9,1)+1)))</f>
        <v>0</v>
      </c>
      <c r="R651" s="50">
        <f>IF(INDEX('Sample Input'!$C$9:$P$9,MATCH(C651,'Sample Input'!$C$9:$P$9,1))&gt;=20,FORECAST(C651,INDEX('Sample Input'!$C$8:$P$8,MATCH(C651,'Sample Input'!$C$9:$P$9,1)-1):INDEX('Sample Input'!$C$8:$P$8,MATCH(C651,'Sample Input'!$C$9:$P$9,1)),INDEX('Sample Input'!$C$9:$P$9,MATCH(C651,'Sample Input'!$C$9:$P$9,1)-1):INDEX('Sample Input'!$C$9:$P$9,MATCH(C651,'Sample Input'!$C$9:$P$9,1))),FORECAST(C651,INDEX('Sample Input'!$C$8:$P$8,MATCH(C651,'Sample Input'!$C$9:$P$9,1)):INDEX('Sample Input'!$C$8:$P$8,MATCH(C651,'Sample Input'!$C$9:$P$9,1)+1),INDEX('Sample Input'!$C$9:$P$9,MATCH(C651,'Sample Input'!$C$9:$P$9,1)):INDEX('Sample Input'!$C$9:$P$9,MATCH(C651,'Sample Input'!$C$9:$P$9,1)+1)))</f>
        <v>0</v>
      </c>
      <c r="T651" s="32">
        <f t="shared" si="230"/>
        <v>83.48757451969189</v>
      </c>
      <c r="U651" s="33">
        <f t="shared" si="231"/>
        <v>0</v>
      </c>
      <c r="V651" s="33">
        <f t="shared" si="232"/>
        <v>0</v>
      </c>
      <c r="W651" s="34">
        <f t="shared" si="233"/>
        <v>0.59961291015625007</v>
      </c>
      <c r="X651" s="34">
        <f t="shared" si="234"/>
        <v>0.630859375</v>
      </c>
      <c r="Y651" s="34">
        <f t="shared" si="235"/>
        <v>0.68691123046875002</v>
      </c>
      <c r="Z651" s="35">
        <f t="shared" si="236"/>
        <v>161</v>
      </c>
      <c r="AA651" s="35">
        <f t="shared" si="237"/>
        <v>161</v>
      </c>
      <c r="AB651" s="35">
        <f t="shared" si="238"/>
        <v>161</v>
      </c>
      <c r="AC651" s="35">
        <f t="shared" si="239"/>
        <v>208</v>
      </c>
      <c r="AD651" s="35">
        <f t="shared" si="240"/>
        <v>208</v>
      </c>
      <c r="AE651" s="36">
        <f t="shared" si="241"/>
        <v>208</v>
      </c>
    </row>
    <row r="652" spans="1:31" x14ac:dyDescent="0.25">
      <c r="A652" s="56">
        <v>647</v>
      </c>
      <c r="C652" s="32">
        <f t="shared" si="220"/>
        <v>83.53888323147946</v>
      </c>
      <c r="D652" s="33">
        <f>IF(INDEX('Sample Input'!$C$9:$P$9,MATCH(C652,'Sample Input'!$C$9:$P$9,1))&gt;=20,FORECAST(C652,INDEX('Sample Input'!$C$10:$P$10,MATCH(C652,'Sample Input'!$C$9:$P$9,1)-1):INDEX('Sample Input'!$C$10:$P$10,MATCH(C652,'Sample Input'!$C$9:$P$9,1)),INDEX('Sample Input'!$C$9:$P$9,MATCH(C652,'Sample Input'!$C$9:$P$9,1)-1):INDEX('Sample Input'!$C$9:$P$9,MATCH(C652,'Sample Input'!$C$9:$P$9,1))),FORECAST(C652,INDEX('Sample Input'!$C$10:$P$10,MATCH(C652,'Sample Input'!$C$9:$P$9,1)):INDEX('Sample Input'!$C$10:$P$10,MATCH(C652,'Sample Input'!$C$9:$P$9,1)+1),INDEX('Sample Input'!$C$9:$P$9,MATCH(C652,'Sample Input'!$C$9:$P$9,1)):INDEX('Sample Input'!$C$9:$P$9,MATCH(C652,'Sample Input'!$C$9:$P$9,1)+1)))</f>
        <v>0</v>
      </c>
      <c r="E652" s="33">
        <f>IF(INDEX('Sample Input'!$C$9:$P$9,MATCH(C652,'Sample Input'!$C$9:$P$9,1))&gt;=20,FORECAST(C652,INDEX('Sample Input'!$C$11:$P$11,MATCH(C652,'Sample Input'!$C$9:$P$9,1)-1):INDEX('Sample Input'!$C$11:$P$11,MATCH(C652,'Sample Input'!$C$9:$P$9,1)),INDEX('Sample Input'!$C$9:$P$9,MATCH(C652,'Sample Input'!$C$9:$P$9,1)-1):INDEX('Sample Input'!$C$9:$P$9,MATCH(C652,'Sample Input'!$C$9:$P$9,1))),FORECAST(C652,INDEX('Sample Input'!$C$11:$P$11,MATCH(C652,'Sample Input'!$C$9:$P$9,1)):INDEX('Sample Input'!$C$11:$P$11,MATCH(C652,'Sample Input'!$C$9:$P$9,1)+1),INDEX('Sample Input'!$C$9:$P$9,MATCH(C652,'Sample Input'!$C$9:$P$9,1)):INDEX('Sample Input'!$C$9:$P$9,MATCH(C652,'Sample Input'!$C$9:$P$9,1)+1)))</f>
        <v>0</v>
      </c>
      <c r="F652" s="34">
        <f t="shared" si="221"/>
        <v>0.60054110351562506</v>
      </c>
      <c r="G652" s="34">
        <f t="shared" si="222"/>
        <v>0.6318359375</v>
      </c>
      <c r="H652" s="34">
        <f t="shared" si="223"/>
        <v>0.68797456054687511</v>
      </c>
      <c r="I652" s="35">
        <f t="shared" si="224"/>
        <v>161</v>
      </c>
      <c r="J652" s="35">
        <f t="shared" si="225"/>
        <v>161</v>
      </c>
      <c r="K652" s="35">
        <f t="shared" si="226"/>
        <v>161</v>
      </c>
      <c r="L652" s="35">
        <f t="shared" si="227"/>
        <v>208</v>
      </c>
      <c r="M652" s="35">
        <f t="shared" si="228"/>
        <v>208</v>
      </c>
      <c r="N652" s="36">
        <f t="shared" si="229"/>
        <v>208</v>
      </c>
      <c r="P652" s="48">
        <f>IF(INDEX('Sample Input'!$C$6:$P$6,MATCH(C652,'Sample Input'!$C$9:$P$9,1))&gt;='Sample Input'!$O$9,FORECAST(C652,INDEX('Sample Input'!$C$6:$P$6,MATCH(C652,'Sample Input'!$C$9:$P$9,1)-1):INDEX('Sample Input'!$C$6:$P$6,MATCH(C652,'Sample Input'!$C$9:$P$9,1)),INDEX('Sample Input'!$C$9:$P$9,MATCH(C652,'Sample Input'!$C$9:$P$9,1)-1):INDEX('Sample Input'!$C$9:$P$9,MATCH(C652,'Sample Input'!$C$9:$P$9,1))),FORECAST(C652,INDEX('Sample Input'!$C$6:$P$6,MATCH(C652,'Sample Input'!$C$9:$P$9,1)):INDEX('Sample Input'!$C$6:$P$6,MATCH(C652,'Sample Input'!$C$9:$P$9,1)+1),INDEX('Sample Input'!$C$9:$P$9,MATCH(C652,'Sample Input'!$C$9:$P$9,1)):INDEX('Sample Input'!$C$9:$P$9,MATCH(C652,'Sample Input'!$C$9:$P$9,1)+1)))</f>
        <v>83.53888323147946</v>
      </c>
      <c r="Q652" s="49">
        <f>IF(INDEX('Sample Input'!$C$9:$P$9,MATCH(C652,'Sample Input'!$C$9:$P$9,1))&gt;=20,FORECAST(C652,INDEX('Sample Input'!$C$7:$P$7,MATCH(C652,'Sample Input'!$C$9:$P$9,1)-1):INDEX('Sample Input'!$C$7:$P$7,MATCH(C652,'Sample Input'!$C$9:$P$9,1)),INDEX('Sample Input'!$C$9:$P$9,MATCH(C652,'Sample Input'!$C$9:$P$9,1)-1):INDEX('Sample Input'!$C$9:$P$9,MATCH(C652,'Sample Input'!$C$9:$P$9,1))),FORECAST(C652,INDEX('Sample Input'!$C$7:$P$7,MATCH(C652,'Sample Input'!$C$9:$P$9,1)):INDEX('Sample Input'!$C$7:$P$7,MATCH(C652,'Sample Input'!$C$9:$P$9,1)+1),INDEX('Sample Input'!$C$9:$P$9,MATCH(C652,'Sample Input'!$C$9:$P$9,1)):INDEX('Sample Input'!$C$9:$P$9,MATCH(C652,'Sample Input'!$C$9:$P$9,1)+1)))</f>
        <v>0</v>
      </c>
      <c r="R652" s="50">
        <f>IF(INDEX('Sample Input'!$C$9:$P$9,MATCH(C652,'Sample Input'!$C$9:$P$9,1))&gt;=20,FORECAST(C652,INDEX('Sample Input'!$C$8:$P$8,MATCH(C652,'Sample Input'!$C$9:$P$9,1)-1):INDEX('Sample Input'!$C$8:$P$8,MATCH(C652,'Sample Input'!$C$9:$P$9,1)),INDEX('Sample Input'!$C$9:$P$9,MATCH(C652,'Sample Input'!$C$9:$P$9,1)-1):INDEX('Sample Input'!$C$9:$P$9,MATCH(C652,'Sample Input'!$C$9:$P$9,1))),FORECAST(C652,INDEX('Sample Input'!$C$8:$P$8,MATCH(C652,'Sample Input'!$C$9:$P$9,1)):INDEX('Sample Input'!$C$8:$P$8,MATCH(C652,'Sample Input'!$C$9:$P$9,1)+1),INDEX('Sample Input'!$C$9:$P$9,MATCH(C652,'Sample Input'!$C$9:$P$9,1)):INDEX('Sample Input'!$C$9:$P$9,MATCH(C652,'Sample Input'!$C$9:$P$9,1)+1)))</f>
        <v>0</v>
      </c>
      <c r="T652" s="32">
        <f t="shared" si="230"/>
        <v>83.53888323147946</v>
      </c>
      <c r="U652" s="33">
        <f t="shared" si="231"/>
        <v>0</v>
      </c>
      <c r="V652" s="33">
        <f t="shared" si="232"/>
        <v>0</v>
      </c>
      <c r="W652" s="34">
        <f t="shared" si="233"/>
        <v>0.60054110351562506</v>
      </c>
      <c r="X652" s="34">
        <f t="shared" si="234"/>
        <v>0.6318359375</v>
      </c>
      <c r="Y652" s="34">
        <f t="shared" si="235"/>
        <v>0.68797456054687511</v>
      </c>
      <c r="Z652" s="35">
        <f t="shared" si="236"/>
        <v>161</v>
      </c>
      <c r="AA652" s="35">
        <f t="shared" si="237"/>
        <v>161</v>
      </c>
      <c r="AB652" s="35">
        <f t="shared" si="238"/>
        <v>161</v>
      </c>
      <c r="AC652" s="35">
        <f t="shared" si="239"/>
        <v>208</v>
      </c>
      <c r="AD652" s="35">
        <f t="shared" si="240"/>
        <v>208</v>
      </c>
      <c r="AE652" s="36">
        <f t="shared" si="241"/>
        <v>208</v>
      </c>
    </row>
    <row r="653" spans="1:31" x14ac:dyDescent="0.25">
      <c r="A653" s="56">
        <v>648</v>
      </c>
      <c r="C653" s="32">
        <f t="shared" si="220"/>
        <v>83.590139102139887</v>
      </c>
      <c r="D653" s="33">
        <f>IF(INDEX('Sample Input'!$C$9:$P$9,MATCH(C653,'Sample Input'!$C$9:$P$9,1))&gt;=20,FORECAST(C653,INDEX('Sample Input'!$C$10:$P$10,MATCH(C653,'Sample Input'!$C$9:$P$9,1)-1):INDEX('Sample Input'!$C$10:$P$10,MATCH(C653,'Sample Input'!$C$9:$P$9,1)),INDEX('Sample Input'!$C$9:$P$9,MATCH(C653,'Sample Input'!$C$9:$P$9,1)-1):INDEX('Sample Input'!$C$9:$P$9,MATCH(C653,'Sample Input'!$C$9:$P$9,1))),FORECAST(C653,INDEX('Sample Input'!$C$10:$P$10,MATCH(C653,'Sample Input'!$C$9:$P$9,1)):INDEX('Sample Input'!$C$10:$P$10,MATCH(C653,'Sample Input'!$C$9:$P$9,1)+1),INDEX('Sample Input'!$C$9:$P$9,MATCH(C653,'Sample Input'!$C$9:$P$9,1)):INDEX('Sample Input'!$C$9:$P$9,MATCH(C653,'Sample Input'!$C$9:$P$9,1)+1)))</f>
        <v>0</v>
      </c>
      <c r="E653" s="33">
        <f>IF(INDEX('Sample Input'!$C$9:$P$9,MATCH(C653,'Sample Input'!$C$9:$P$9,1))&gt;=20,FORECAST(C653,INDEX('Sample Input'!$C$11:$P$11,MATCH(C653,'Sample Input'!$C$9:$P$9,1)-1):INDEX('Sample Input'!$C$11:$P$11,MATCH(C653,'Sample Input'!$C$9:$P$9,1)),INDEX('Sample Input'!$C$9:$P$9,MATCH(C653,'Sample Input'!$C$9:$P$9,1)-1):INDEX('Sample Input'!$C$9:$P$9,MATCH(C653,'Sample Input'!$C$9:$P$9,1))),FORECAST(C653,INDEX('Sample Input'!$C$11:$P$11,MATCH(C653,'Sample Input'!$C$9:$P$9,1)):INDEX('Sample Input'!$C$11:$P$11,MATCH(C653,'Sample Input'!$C$9:$P$9,1)+1),INDEX('Sample Input'!$C$9:$P$9,MATCH(C653,'Sample Input'!$C$9:$P$9,1)):INDEX('Sample Input'!$C$9:$P$9,MATCH(C653,'Sample Input'!$C$9:$P$9,1)+1)))</f>
        <v>0</v>
      </c>
      <c r="F653" s="34">
        <f t="shared" si="221"/>
        <v>0.60146929687500039</v>
      </c>
      <c r="G653" s="34">
        <f t="shared" si="222"/>
        <v>0.63281250000000033</v>
      </c>
      <c r="H653" s="34">
        <f t="shared" si="223"/>
        <v>0.68903789062500043</v>
      </c>
      <c r="I653" s="35">
        <f t="shared" si="224"/>
        <v>161</v>
      </c>
      <c r="J653" s="35">
        <f t="shared" si="225"/>
        <v>161</v>
      </c>
      <c r="K653" s="35">
        <f t="shared" si="226"/>
        <v>161</v>
      </c>
      <c r="L653" s="35">
        <f t="shared" si="227"/>
        <v>208</v>
      </c>
      <c r="M653" s="35">
        <f t="shared" si="228"/>
        <v>208</v>
      </c>
      <c r="N653" s="36">
        <f t="shared" si="229"/>
        <v>208</v>
      </c>
      <c r="P653" s="48">
        <f>IF(INDEX('Sample Input'!$C$6:$P$6,MATCH(C653,'Sample Input'!$C$9:$P$9,1))&gt;='Sample Input'!$O$9,FORECAST(C653,INDEX('Sample Input'!$C$6:$P$6,MATCH(C653,'Sample Input'!$C$9:$P$9,1)-1):INDEX('Sample Input'!$C$6:$P$6,MATCH(C653,'Sample Input'!$C$9:$P$9,1)),INDEX('Sample Input'!$C$9:$P$9,MATCH(C653,'Sample Input'!$C$9:$P$9,1)-1):INDEX('Sample Input'!$C$9:$P$9,MATCH(C653,'Sample Input'!$C$9:$P$9,1))),FORECAST(C653,INDEX('Sample Input'!$C$6:$P$6,MATCH(C653,'Sample Input'!$C$9:$P$9,1)):INDEX('Sample Input'!$C$6:$P$6,MATCH(C653,'Sample Input'!$C$9:$P$9,1)+1),INDEX('Sample Input'!$C$9:$P$9,MATCH(C653,'Sample Input'!$C$9:$P$9,1)):INDEX('Sample Input'!$C$9:$P$9,MATCH(C653,'Sample Input'!$C$9:$P$9,1)+1)))</f>
        <v>83.590139102139887</v>
      </c>
      <c r="Q653" s="49">
        <f>IF(INDEX('Sample Input'!$C$9:$P$9,MATCH(C653,'Sample Input'!$C$9:$P$9,1))&gt;=20,FORECAST(C653,INDEX('Sample Input'!$C$7:$P$7,MATCH(C653,'Sample Input'!$C$9:$P$9,1)-1):INDEX('Sample Input'!$C$7:$P$7,MATCH(C653,'Sample Input'!$C$9:$P$9,1)),INDEX('Sample Input'!$C$9:$P$9,MATCH(C653,'Sample Input'!$C$9:$P$9,1)-1):INDEX('Sample Input'!$C$9:$P$9,MATCH(C653,'Sample Input'!$C$9:$P$9,1))),FORECAST(C653,INDEX('Sample Input'!$C$7:$P$7,MATCH(C653,'Sample Input'!$C$9:$P$9,1)):INDEX('Sample Input'!$C$7:$P$7,MATCH(C653,'Sample Input'!$C$9:$P$9,1)+1),INDEX('Sample Input'!$C$9:$P$9,MATCH(C653,'Sample Input'!$C$9:$P$9,1)):INDEX('Sample Input'!$C$9:$P$9,MATCH(C653,'Sample Input'!$C$9:$P$9,1)+1)))</f>
        <v>0</v>
      </c>
      <c r="R653" s="50">
        <f>IF(INDEX('Sample Input'!$C$9:$P$9,MATCH(C653,'Sample Input'!$C$9:$P$9,1))&gt;=20,FORECAST(C653,INDEX('Sample Input'!$C$8:$P$8,MATCH(C653,'Sample Input'!$C$9:$P$9,1)-1):INDEX('Sample Input'!$C$8:$P$8,MATCH(C653,'Sample Input'!$C$9:$P$9,1)),INDEX('Sample Input'!$C$9:$P$9,MATCH(C653,'Sample Input'!$C$9:$P$9,1)-1):INDEX('Sample Input'!$C$9:$P$9,MATCH(C653,'Sample Input'!$C$9:$P$9,1))),FORECAST(C653,INDEX('Sample Input'!$C$8:$P$8,MATCH(C653,'Sample Input'!$C$9:$P$9,1)):INDEX('Sample Input'!$C$8:$P$8,MATCH(C653,'Sample Input'!$C$9:$P$9,1)+1),INDEX('Sample Input'!$C$9:$P$9,MATCH(C653,'Sample Input'!$C$9:$P$9,1)):INDEX('Sample Input'!$C$9:$P$9,MATCH(C653,'Sample Input'!$C$9:$P$9,1)+1)))</f>
        <v>0</v>
      </c>
      <c r="T653" s="32">
        <f t="shared" si="230"/>
        <v>83.590139102139887</v>
      </c>
      <c r="U653" s="33">
        <f t="shared" si="231"/>
        <v>0</v>
      </c>
      <c r="V653" s="33">
        <f t="shared" si="232"/>
        <v>0</v>
      </c>
      <c r="W653" s="34">
        <f t="shared" si="233"/>
        <v>0.60146929687500039</v>
      </c>
      <c r="X653" s="34">
        <f t="shared" si="234"/>
        <v>0.63281250000000033</v>
      </c>
      <c r="Y653" s="34">
        <f t="shared" si="235"/>
        <v>0.68903789062500043</v>
      </c>
      <c r="Z653" s="35">
        <f t="shared" si="236"/>
        <v>161</v>
      </c>
      <c r="AA653" s="35">
        <f t="shared" si="237"/>
        <v>161</v>
      </c>
      <c r="AB653" s="35">
        <f t="shared" si="238"/>
        <v>161</v>
      </c>
      <c r="AC653" s="35">
        <f t="shared" si="239"/>
        <v>208</v>
      </c>
      <c r="AD653" s="35">
        <f t="shared" si="240"/>
        <v>208</v>
      </c>
      <c r="AE653" s="36">
        <f t="shared" si="241"/>
        <v>208</v>
      </c>
    </row>
    <row r="654" spans="1:31" x14ac:dyDescent="0.25">
      <c r="A654" s="56">
        <v>649</v>
      </c>
      <c r="C654" s="32">
        <f t="shared" si="220"/>
        <v>83.64134226751159</v>
      </c>
      <c r="D654" s="33">
        <f>IF(INDEX('Sample Input'!$C$9:$P$9,MATCH(C654,'Sample Input'!$C$9:$P$9,1))&gt;=20,FORECAST(C654,INDEX('Sample Input'!$C$10:$P$10,MATCH(C654,'Sample Input'!$C$9:$P$9,1)-1):INDEX('Sample Input'!$C$10:$P$10,MATCH(C654,'Sample Input'!$C$9:$P$9,1)),INDEX('Sample Input'!$C$9:$P$9,MATCH(C654,'Sample Input'!$C$9:$P$9,1)-1):INDEX('Sample Input'!$C$9:$P$9,MATCH(C654,'Sample Input'!$C$9:$P$9,1))),FORECAST(C654,INDEX('Sample Input'!$C$10:$P$10,MATCH(C654,'Sample Input'!$C$9:$P$9,1)):INDEX('Sample Input'!$C$10:$P$10,MATCH(C654,'Sample Input'!$C$9:$P$9,1)+1),INDEX('Sample Input'!$C$9:$P$9,MATCH(C654,'Sample Input'!$C$9:$P$9,1)):INDEX('Sample Input'!$C$9:$P$9,MATCH(C654,'Sample Input'!$C$9:$P$9,1)+1)))</f>
        <v>0</v>
      </c>
      <c r="E654" s="33">
        <f>IF(INDEX('Sample Input'!$C$9:$P$9,MATCH(C654,'Sample Input'!$C$9:$P$9,1))&gt;=20,FORECAST(C654,INDEX('Sample Input'!$C$11:$P$11,MATCH(C654,'Sample Input'!$C$9:$P$9,1)-1):INDEX('Sample Input'!$C$11:$P$11,MATCH(C654,'Sample Input'!$C$9:$P$9,1)),INDEX('Sample Input'!$C$9:$P$9,MATCH(C654,'Sample Input'!$C$9:$P$9,1)-1):INDEX('Sample Input'!$C$9:$P$9,MATCH(C654,'Sample Input'!$C$9:$P$9,1))),FORECAST(C654,INDEX('Sample Input'!$C$11:$P$11,MATCH(C654,'Sample Input'!$C$9:$P$9,1)):INDEX('Sample Input'!$C$11:$P$11,MATCH(C654,'Sample Input'!$C$9:$P$9,1)+1),INDEX('Sample Input'!$C$9:$P$9,MATCH(C654,'Sample Input'!$C$9:$P$9,1)):INDEX('Sample Input'!$C$9:$P$9,MATCH(C654,'Sample Input'!$C$9:$P$9,1)+1)))</f>
        <v>0</v>
      </c>
      <c r="F654" s="34">
        <f t="shared" si="221"/>
        <v>0.60239749023437505</v>
      </c>
      <c r="G654" s="34">
        <f t="shared" si="222"/>
        <v>0.6337890625</v>
      </c>
      <c r="H654" s="34">
        <f t="shared" si="223"/>
        <v>0.69010122070312507</v>
      </c>
      <c r="I654" s="35">
        <f t="shared" si="224"/>
        <v>162</v>
      </c>
      <c r="J654" s="35">
        <f t="shared" si="225"/>
        <v>162</v>
      </c>
      <c r="K654" s="35">
        <f t="shared" si="226"/>
        <v>162</v>
      </c>
      <c r="L654" s="35">
        <f t="shared" si="227"/>
        <v>208</v>
      </c>
      <c r="M654" s="35">
        <f t="shared" si="228"/>
        <v>208</v>
      </c>
      <c r="N654" s="36">
        <f t="shared" si="229"/>
        <v>208</v>
      </c>
      <c r="P654" s="48">
        <f>IF(INDEX('Sample Input'!$C$6:$P$6,MATCH(C654,'Sample Input'!$C$9:$P$9,1))&gt;='Sample Input'!$O$9,FORECAST(C654,INDEX('Sample Input'!$C$6:$P$6,MATCH(C654,'Sample Input'!$C$9:$P$9,1)-1):INDEX('Sample Input'!$C$6:$P$6,MATCH(C654,'Sample Input'!$C$9:$P$9,1)),INDEX('Sample Input'!$C$9:$P$9,MATCH(C654,'Sample Input'!$C$9:$P$9,1)-1):INDEX('Sample Input'!$C$9:$P$9,MATCH(C654,'Sample Input'!$C$9:$P$9,1))),FORECAST(C654,INDEX('Sample Input'!$C$6:$P$6,MATCH(C654,'Sample Input'!$C$9:$P$9,1)):INDEX('Sample Input'!$C$6:$P$6,MATCH(C654,'Sample Input'!$C$9:$P$9,1)+1),INDEX('Sample Input'!$C$9:$P$9,MATCH(C654,'Sample Input'!$C$9:$P$9,1)):INDEX('Sample Input'!$C$9:$P$9,MATCH(C654,'Sample Input'!$C$9:$P$9,1)+1)))</f>
        <v>83.64134226751159</v>
      </c>
      <c r="Q654" s="49">
        <f>IF(INDEX('Sample Input'!$C$9:$P$9,MATCH(C654,'Sample Input'!$C$9:$P$9,1))&gt;=20,FORECAST(C654,INDEX('Sample Input'!$C$7:$P$7,MATCH(C654,'Sample Input'!$C$9:$P$9,1)-1):INDEX('Sample Input'!$C$7:$P$7,MATCH(C654,'Sample Input'!$C$9:$P$9,1)),INDEX('Sample Input'!$C$9:$P$9,MATCH(C654,'Sample Input'!$C$9:$P$9,1)-1):INDEX('Sample Input'!$C$9:$P$9,MATCH(C654,'Sample Input'!$C$9:$P$9,1))),FORECAST(C654,INDEX('Sample Input'!$C$7:$P$7,MATCH(C654,'Sample Input'!$C$9:$P$9,1)):INDEX('Sample Input'!$C$7:$P$7,MATCH(C654,'Sample Input'!$C$9:$P$9,1)+1),INDEX('Sample Input'!$C$9:$P$9,MATCH(C654,'Sample Input'!$C$9:$P$9,1)):INDEX('Sample Input'!$C$9:$P$9,MATCH(C654,'Sample Input'!$C$9:$P$9,1)+1)))</f>
        <v>0</v>
      </c>
      <c r="R654" s="50">
        <f>IF(INDEX('Sample Input'!$C$9:$P$9,MATCH(C654,'Sample Input'!$C$9:$P$9,1))&gt;=20,FORECAST(C654,INDEX('Sample Input'!$C$8:$P$8,MATCH(C654,'Sample Input'!$C$9:$P$9,1)-1):INDEX('Sample Input'!$C$8:$P$8,MATCH(C654,'Sample Input'!$C$9:$P$9,1)),INDEX('Sample Input'!$C$9:$P$9,MATCH(C654,'Sample Input'!$C$9:$P$9,1)-1):INDEX('Sample Input'!$C$9:$P$9,MATCH(C654,'Sample Input'!$C$9:$P$9,1))),FORECAST(C654,INDEX('Sample Input'!$C$8:$P$8,MATCH(C654,'Sample Input'!$C$9:$P$9,1)):INDEX('Sample Input'!$C$8:$P$8,MATCH(C654,'Sample Input'!$C$9:$P$9,1)+1),INDEX('Sample Input'!$C$9:$P$9,MATCH(C654,'Sample Input'!$C$9:$P$9,1)):INDEX('Sample Input'!$C$9:$P$9,MATCH(C654,'Sample Input'!$C$9:$P$9,1)+1)))</f>
        <v>0</v>
      </c>
      <c r="T654" s="32">
        <f t="shared" si="230"/>
        <v>83.64134226751159</v>
      </c>
      <c r="U654" s="33">
        <f t="shared" si="231"/>
        <v>0</v>
      </c>
      <c r="V654" s="33">
        <f t="shared" si="232"/>
        <v>0</v>
      </c>
      <c r="W654" s="34">
        <f t="shared" si="233"/>
        <v>0.60239749023437505</v>
      </c>
      <c r="X654" s="34">
        <f t="shared" si="234"/>
        <v>0.6337890625</v>
      </c>
      <c r="Y654" s="34">
        <f t="shared" si="235"/>
        <v>0.69010122070312507</v>
      </c>
      <c r="Z654" s="35">
        <f t="shared" si="236"/>
        <v>162</v>
      </c>
      <c r="AA654" s="35">
        <f t="shared" si="237"/>
        <v>162</v>
      </c>
      <c r="AB654" s="35">
        <f t="shared" si="238"/>
        <v>162</v>
      </c>
      <c r="AC654" s="35">
        <f t="shared" si="239"/>
        <v>208</v>
      </c>
      <c r="AD654" s="35">
        <f t="shared" si="240"/>
        <v>208</v>
      </c>
      <c r="AE654" s="36">
        <f t="shared" si="241"/>
        <v>208</v>
      </c>
    </row>
    <row r="655" spans="1:31" x14ac:dyDescent="0.25">
      <c r="A655" s="56">
        <v>650</v>
      </c>
      <c r="C655" s="32">
        <f t="shared" si="220"/>
        <v>83.692492862875227</v>
      </c>
      <c r="D655" s="33">
        <f>IF(INDEX('Sample Input'!$C$9:$P$9,MATCH(C655,'Sample Input'!$C$9:$P$9,1))&gt;=20,FORECAST(C655,INDEX('Sample Input'!$C$10:$P$10,MATCH(C655,'Sample Input'!$C$9:$P$9,1)-1):INDEX('Sample Input'!$C$10:$P$10,MATCH(C655,'Sample Input'!$C$9:$P$9,1)),INDEX('Sample Input'!$C$9:$P$9,MATCH(C655,'Sample Input'!$C$9:$P$9,1)-1):INDEX('Sample Input'!$C$9:$P$9,MATCH(C655,'Sample Input'!$C$9:$P$9,1))),FORECAST(C655,INDEX('Sample Input'!$C$10:$P$10,MATCH(C655,'Sample Input'!$C$9:$P$9,1)):INDEX('Sample Input'!$C$10:$P$10,MATCH(C655,'Sample Input'!$C$9:$P$9,1)+1),INDEX('Sample Input'!$C$9:$P$9,MATCH(C655,'Sample Input'!$C$9:$P$9,1)):INDEX('Sample Input'!$C$9:$P$9,MATCH(C655,'Sample Input'!$C$9:$P$9,1)+1)))</f>
        <v>0</v>
      </c>
      <c r="E655" s="33">
        <f>IF(INDEX('Sample Input'!$C$9:$P$9,MATCH(C655,'Sample Input'!$C$9:$P$9,1))&gt;=20,FORECAST(C655,INDEX('Sample Input'!$C$11:$P$11,MATCH(C655,'Sample Input'!$C$9:$P$9,1)-1):INDEX('Sample Input'!$C$11:$P$11,MATCH(C655,'Sample Input'!$C$9:$P$9,1)),INDEX('Sample Input'!$C$9:$P$9,MATCH(C655,'Sample Input'!$C$9:$P$9,1)-1):INDEX('Sample Input'!$C$9:$P$9,MATCH(C655,'Sample Input'!$C$9:$P$9,1))),FORECAST(C655,INDEX('Sample Input'!$C$11:$P$11,MATCH(C655,'Sample Input'!$C$9:$P$9,1)):INDEX('Sample Input'!$C$11:$P$11,MATCH(C655,'Sample Input'!$C$9:$P$9,1)+1),INDEX('Sample Input'!$C$9:$P$9,MATCH(C655,'Sample Input'!$C$9:$P$9,1)):INDEX('Sample Input'!$C$9:$P$9,MATCH(C655,'Sample Input'!$C$9:$P$9,1)+1)))</f>
        <v>0</v>
      </c>
      <c r="F655" s="34">
        <f t="shared" si="221"/>
        <v>0.60332568359375016</v>
      </c>
      <c r="G655" s="34">
        <f t="shared" si="222"/>
        <v>0.63476562500000011</v>
      </c>
      <c r="H655" s="34">
        <f t="shared" si="223"/>
        <v>0.69116455078125016</v>
      </c>
      <c r="I655" s="35">
        <f t="shared" si="224"/>
        <v>162</v>
      </c>
      <c r="J655" s="35">
        <f t="shared" si="225"/>
        <v>162</v>
      </c>
      <c r="K655" s="35">
        <f t="shared" si="226"/>
        <v>162</v>
      </c>
      <c r="L655" s="35">
        <f t="shared" si="227"/>
        <v>209</v>
      </c>
      <c r="M655" s="35">
        <f t="shared" si="228"/>
        <v>209</v>
      </c>
      <c r="N655" s="36">
        <f t="shared" si="229"/>
        <v>209</v>
      </c>
      <c r="P655" s="48">
        <f>IF(INDEX('Sample Input'!$C$6:$P$6,MATCH(C655,'Sample Input'!$C$9:$P$9,1))&gt;='Sample Input'!$O$9,FORECAST(C655,INDEX('Sample Input'!$C$6:$P$6,MATCH(C655,'Sample Input'!$C$9:$P$9,1)-1):INDEX('Sample Input'!$C$6:$P$6,MATCH(C655,'Sample Input'!$C$9:$P$9,1)),INDEX('Sample Input'!$C$9:$P$9,MATCH(C655,'Sample Input'!$C$9:$P$9,1)-1):INDEX('Sample Input'!$C$9:$P$9,MATCH(C655,'Sample Input'!$C$9:$P$9,1))),FORECAST(C655,INDEX('Sample Input'!$C$6:$P$6,MATCH(C655,'Sample Input'!$C$9:$P$9,1)):INDEX('Sample Input'!$C$6:$P$6,MATCH(C655,'Sample Input'!$C$9:$P$9,1)+1),INDEX('Sample Input'!$C$9:$P$9,MATCH(C655,'Sample Input'!$C$9:$P$9,1)):INDEX('Sample Input'!$C$9:$P$9,MATCH(C655,'Sample Input'!$C$9:$P$9,1)+1)))</f>
        <v>83.692492862875227</v>
      </c>
      <c r="Q655" s="49">
        <f>IF(INDEX('Sample Input'!$C$9:$P$9,MATCH(C655,'Sample Input'!$C$9:$P$9,1))&gt;=20,FORECAST(C655,INDEX('Sample Input'!$C$7:$P$7,MATCH(C655,'Sample Input'!$C$9:$P$9,1)-1):INDEX('Sample Input'!$C$7:$P$7,MATCH(C655,'Sample Input'!$C$9:$P$9,1)),INDEX('Sample Input'!$C$9:$P$9,MATCH(C655,'Sample Input'!$C$9:$P$9,1)-1):INDEX('Sample Input'!$C$9:$P$9,MATCH(C655,'Sample Input'!$C$9:$P$9,1))),FORECAST(C655,INDEX('Sample Input'!$C$7:$P$7,MATCH(C655,'Sample Input'!$C$9:$P$9,1)):INDEX('Sample Input'!$C$7:$P$7,MATCH(C655,'Sample Input'!$C$9:$P$9,1)+1),INDEX('Sample Input'!$C$9:$P$9,MATCH(C655,'Sample Input'!$C$9:$P$9,1)):INDEX('Sample Input'!$C$9:$P$9,MATCH(C655,'Sample Input'!$C$9:$P$9,1)+1)))</f>
        <v>0</v>
      </c>
      <c r="R655" s="50">
        <f>IF(INDEX('Sample Input'!$C$9:$P$9,MATCH(C655,'Sample Input'!$C$9:$P$9,1))&gt;=20,FORECAST(C655,INDEX('Sample Input'!$C$8:$P$8,MATCH(C655,'Sample Input'!$C$9:$P$9,1)-1):INDEX('Sample Input'!$C$8:$P$8,MATCH(C655,'Sample Input'!$C$9:$P$9,1)),INDEX('Sample Input'!$C$9:$P$9,MATCH(C655,'Sample Input'!$C$9:$P$9,1)-1):INDEX('Sample Input'!$C$9:$P$9,MATCH(C655,'Sample Input'!$C$9:$P$9,1))),FORECAST(C655,INDEX('Sample Input'!$C$8:$P$8,MATCH(C655,'Sample Input'!$C$9:$P$9,1)):INDEX('Sample Input'!$C$8:$P$8,MATCH(C655,'Sample Input'!$C$9:$P$9,1)+1),INDEX('Sample Input'!$C$9:$P$9,MATCH(C655,'Sample Input'!$C$9:$P$9,1)):INDEX('Sample Input'!$C$9:$P$9,MATCH(C655,'Sample Input'!$C$9:$P$9,1)+1)))</f>
        <v>0</v>
      </c>
      <c r="T655" s="32">
        <f t="shared" si="230"/>
        <v>83.692492862875227</v>
      </c>
      <c r="U655" s="33">
        <f t="shared" si="231"/>
        <v>0</v>
      </c>
      <c r="V655" s="33">
        <f t="shared" si="232"/>
        <v>0</v>
      </c>
      <c r="W655" s="34">
        <f t="shared" si="233"/>
        <v>0.60332568359375016</v>
      </c>
      <c r="X655" s="34">
        <f t="shared" si="234"/>
        <v>0.63476562500000011</v>
      </c>
      <c r="Y655" s="34">
        <f t="shared" si="235"/>
        <v>0.69116455078125016</v>
      </c>
      <c r="Z655" s="35">
        <f t="shared" si="236"/>
        <v>162</v>
      </c>
      <c r="AA655" s="35">
        <f t="shared" si="237"/>
        <v>162</v>
      </c>
      <c r="AB655" s="35">
        <f t="shared" si="238"/>
        <v>162</v>
      </c>
      <c r="AC655" s="35">
        <f t="shared" si="239"/>
        <v>209</v>
      </c>
      <c r="AD655" s="35">
        <f t="shared" si="240"/>
        <v>209</v>
      </c>
      <c r="AE655" s="36">
        <f t="shared" si="241"/>
        <v>209</v>
      </c>
    </row>
    <row r="656" spans="1:31" x14ac:dyDescent="0.25">
      <c r="A656" s="56">
        <v>651</v>
      </c>
      <c r="C656" s="32">
        <f t="shared" si="220"/>
        <v>83.743591022956664</v>
      </c>
      <c r="D656" s="33">
        <f>IF(INDEX('Sample Input'!$C$9:$P$9,MATCH(C656,'Sample Input'!$C$9:$P$9,1))&gt;=20,FORECAST(C656,INDEX('Sample Input'!$C$10:$P$10,MATCH(C656,'Sample Input'!$C$9:$P$9,1)-1):INDEX('Sample Input'!$C$10:$P$10,MATCH(C656,'Sample Input'!$C$9:$P$9,1)),INDEX('Sample Input'!$C$9:$P$9,MATCH(C656,'Sample Input'!$C$9:$P$9,1)-1):INDEX('Sample Input'!$C$9:$P$9,MATCH(C656,'Sample Input'!$C$9:$P$9,1))),FORECAST(C656,INDEX('Sample Input'!$C$10:$P$10,MATCH(C656,'Sample Input'!$C$9:$P$9,1)):INDEX('Sample Input'!$C$10:$P$10,MATCH(C656,'Sample Input'!$C$9:$P$9,1)+1),INDEX('Sample Input'!$C$9:$P$9,MATCH(C656,'Sample Input'!$C$9:$P$9,1)):INDEX('Sample Input'!$C$9:$P$9,MATCH(C656,'Sample Input'!$C$9:$P$9,1)+1)))</f>
        <v>0</v>
      </c>
      <c r="E656" s="33">
        <f>IF(INDEX('Sample Input'!$C$9:$P$9,MATCH(C656,'Sample Input'!$C$9:$P$9,1))&gt;=20,FORECAST(C656,INDEX('Sample Input'!$C$11:$P$11,MATCH(C656,'Sample Input'!$C$9:$P$9,1)-1):INDEX('Sample Input'!$C$11:$P$11,MATCH(C656,'Sample Input'!$C$9:$P$9,1)),INDEX('Sample Input'!$C$9:$P$9,MATCH(C656,'Sample Input'!$C$9:$P$9,1)-1):INDEX('Sample Input'!$C$9:$P$9,MATCH(C656,'Sample Input'!$C$9:$P$9,1))),FORECAST(C656,INDEX('Sample Input'!$C$11:$P$11,MATCH(C656,'Sample Input'!$C$9:$P$9,1)):INDEX('Sample Input'!$C$11:$P$11,MATCH(C656,'Sample Input'!$C$9:$P$9,1)+1),INDEX('Sample Input'!$C$9:$P$9,MATCH(C656,'Sample Input'!$C$9:$P$9,1)):INDEX('Sample Input'!$C$9:$P$9,MATCH(C656,'Sample Input'!$C$9:$P$9,1)+1)))</f>
        <v>0</v>
      </c>
      <c r="F656" s="34">
        <f t="shared" si="221"/>
        <v>0.60425387695312505</v>
      </c>
      <c r="G656" s="34">
        <f t="shared" si="222"/>
        <v>0.6357421875</v>
      </c>
      <c r="H656" s="34">
        <f t="shared" si="223"/>
        <v>0.69222788085937503</v>
      </c>
      <c r="I656" s="35">
        <f t="shared" si="224"/>
        <v>162</v>
      </c>
      <c r="J656" s="35">
        <f t="shared" si="225"/>
        <v>162</v>
      </c>
      <c r="K656" s="35">
        <f t="shared" si="226"/>
        <v>162</v>
      </c>
      <c r="L656" s="35">
        <f t="shared" si="227"/>
        <v>209</v>
      </c>
      <c r="M656" s="35">
        <f t="shared" si="228"/>
        <v>209</v>
      </c>
      <c r="N656" s="36">
        <f t="shared" si="229"/>
        <v>209</v>
      </c>
      <c r="P656" s="48">
        <f>IF(INDEX('Sample Input'!$C$6:$P$6,MATCH(C656,'Sample Input'!$C$9:$P$9,1))&gt;='Sample Input'!$O$9,FORECAST(C656,INDEX('Sample Input'!$C$6:$P$6,MATCH(C656,'Sample Input'!$C$9:$P$9,1)-1):INDEX('Sample Input'!$C$6:$P$6,MATCH(C656,'Sample Input'!$C$9:$P$9,1)),INDEX('Sample Input'!$C$9:$P$9,MATCH(C656,'Sample Input'!$C$9:$P$9,1)-1):INDEX('Sample Input'!$C$9:$P$9,MATCH(C656,'Sample Input'!$C$9:$P$9,1))),FORECAST(C656,INDEX('Sample Input'!$C$6:$P$6,MATCH(C656,'Sample Input'!$C$9:$P$9,1)):INDEX('Sample Input'!$C$6:$P$6,MATCH(C656,'Sample Input'!$C$9:$P$9,1)+1),INDEX('Sample Input'!$C$9:$P$9,MATCH(C656,'Sample Input'!$C$9:$P$9,1)):INDEX('Sample Input'!$C$9:$P$9,MATCH(C656,'Sample Input'!$C$9:$P$9,1)+1)))</f>
        <v>83.743591022956664</v>
      </c>
      <c r="Q656" s="49">
        <f>IF(INDEX('Sample Input'!$C$9:$P$9,MATCH(C656,'Sample Input'!$C$9:$P$9,1))&gt;=20,FORECAST(C656,INDEX('Sample Input'!$C$7:$P$7,MATCH(C656,'Sample Input'!$C$9:$P$9,1)-1):INDEX('Sample Input'!$C$7:$P$7,MATCH(C656,'Sample Input'!$C$9:$P$9,1)),INDEX('Sample Input'!$C$9:$P$9,MATCH(C656,'Sample Input'!$C$9:$P$9,1)-1):INDEX('Sample Input'!$C$9:$P$9,MATCH(C656,'Sample Input'!$C$9:$P$9,1))),FORECAST(C656,INDEX('Sample Input'!$C$7:$P$7,MATCH(C656,'Sample Input'!$C$9:$P$9,1)):INDEX('Sample Input'!$C$7:$P$7,MATCH(C656,'Sample Input'!$C$9:$P$9,1)+1),INDEX('Sample Input'!$C$9:$P$9,MATCH(C656,'Sample Input'!$C$9:$P$9,1)):INDEX('Sample Input'!$C$9:$P$9,MATCH(C656,'Sample Input'!$C$9:$P$9,1)+1)))</f>
        <v>0</v>
      </c>
      <c r="R656" s="50">
        <f>IF(INDEX('Sample Input'!$C$9:$P$9,MATCH(C656,'Sample Input'!$C$9:$P$9,1))&gt;=20,FORECAST(C656,INDEX('Sample Input'!$C$8:$P$8,MATCH(C656,'Sample Input'!$C$9:$P$9,1)-1):INDEX('Sample Input'!$C$8:$P$8,MATCH(C656,'Sample Input'!$C$9:$P$9,1)),INDEX('Sample Input'!$C$9:$P$9,MATCH(C656,'Sample Input'!$C$9:$P$9,1)-1):INDEX('Sample Input'!$C$9:$P$9,MATCH(C656,'Sample Input'!$C$9:$P$9,1))),FORECAST(C656,INDEX('Sample Input'!$C$8:$P$8,MATCH(C656,'Sample Input'!$C$9:$P$9,1)):INDEX('Sample Input'!$C$8:$P$8,MATCH(C656,'Sample Input'!$C$9:$P$9,1)+1),INDEX('Sample Input'!$C$9:$P$9,MATCH(C656,'Sample Input'!$C$9:$P$9,1)):INDEX('Sample Input'!$C$9:$P$9,MATCH(C656,'Sample Input'!$C$9:$P$9,1)+1)))</f>
        <v>0</v>
      </c>
      <c r="T656" s="32">
        <f t="shared" si="230"/>
        <v>83.743591022956664</v>
      </c>
      <c r="U656" s="33">
        <f t="shared" si="231"/>
        <v>0</v>
      </c>
      <c r="V656" s="33">
        <f t="shared" si="232"/>
        <v>0</v>
      </c>
      <c r="W656" s="34">
        <f t="shared" si="233"/>
        <v>0.60425387695312505</v>
      </c>
      <c r="X656" s="34">
        <f t="shared" si="234"/>
        <v>0.6357421875</v>
      </c>
      <c r="Y656" s="34">
        <f t="shared" si="235"/>
        <v>0.69222788085937503</v>
      </c>
      <c r="Z656" s="35">
        <f t="shared" si="236"/>
        <v>162</v>
      </c>
      <c r="AA656" s="35">
        <f t="shared" si="237"/>
        <v>162</v>
      </c>
      <c r="AB656" s="35">
        <f t="shared" si="238"/>
        <v>162</v>
      </c>
      <c r="AC656" s="35">
        <f t="shared" si="239"/>
        <v>209</v>
      </c>
      <c r="AD656" s="35">
        <f t="shared" si="240"/>
        <v>209</v>
      </c>
      <c r="AE656" s="36">
        <f t="shared" si="241"/>
        <v>209</v>
      </c>
    </row>
    <row r="657" spans="1:31" x14ac:dyDescent="0.25">
      <c r="A657" s="56">
        <v>652</v>
      </c>
      <c r="C657" s="32">
        <f t="shared" si="220"/>
        <v>83.794636881930245</v>
      </c>
      <c r="D657" s="33">
        <f>IF(INDEX('Sample Input'!$C$9:$P$9,MATCH(C657,'Sample Input'!$C$9:$P$9,1))&gt;=20,FORECAST(C657,INDEX('Sample Input'!$C$10:$P$10,MATCH(C657,'Sample Input'!$C$9:$P$9,1)-1):INDEX('Sample Input'!$C$10:$P$10,MATCH(C657,'Sample Input'!$C$9:$P$9,1)),INDEX('Sample Input'!$C$9:$P$9,MATCH(C657,'Sample Input'!$C$9:$P$9,1)-1):INDEX('Sample Input'!$C$9:$P$9,MATCH(C657,'Sample Input'!$C$9:$P$9,1))),FORECAST(C657,INDEX('Sample Input'!$C$10:$P$10,MATCH(C657,'Sample Input'!$C$9:$P$9,1)):INDEX('Sample Input'!$C$10:$P$10,MATCH(C657,'Sample Input'!$C$9:$P$9,1)+1),INDEX('Sample Input'!$C$9:$P$9,MATCH(C657,'Sample Input'!$C$9:$P$9,1)):INDEX('Sample Input'!$C$9:$P$9,MATCH(C657,'Sample Input'!$C$9:$P$9,1)+1)))</f>
        <v>0</v>
      </c>
      <c r="E657" s="33">
        <f>IF(INDEX('Sample Input'!$C$9:$P$9,MATCH(C657,'Sample Input'!$C$9:$P$9,1))&gt;=20,FORECAST(C657,INDEX('Sample Input'!$C$11:$P$11,MATCH(C657,'Sample Input'!$C$9:$P$9,1)-1):INDEX('Sample Input'!$C$11:$P$11,MATCH(C657,'Sample Input'!$C$9:$P$9,1)),INDEX('Sample Input'!$C$9:$P$9,MATCH(C657,'Sample Input'!$C$9:$P$9,1)-1):INDEX('Sample Input'!$C$9:$P$9,MATCH(C657,'Sample Input'!$C$9:$P$9,1))),FORECAST(C657,INDEX('Sample Input'!$C$11:$P$11,MATCH(C657,'Sample Input'!$C$9:$P$9,1)):INDEX('Sample Input'!$C$11:$P$11,MATCH(C657,'Sample Input'!$C$9:$P$9,1)+1),INDEX('Sample Input'!$C$9:$P$9,MATCH(C657,'Sample Input'!$C$9:$P$9,1)):INDEX('Sample Input'!$C$9:$P$9,MATCH(C657,'Sample Input'!$C$9:$P$9,1)+1)))</f>
        <v>0</v>
      </c>
      <c r="F657" s="34">
        <f t="shared" si="221"/>
        <v>0.60518207031250015</v>
      </c>
      <c r="G657" s="34">
        <f t="shared" si="222"/>
        <v>0.63671875000000011</v>
      </c>
      <c r="H657" s="34">
        <f t="shared" si="223"/>
        <v>0.69329121093750024</v>
      </c>
      <c r="I657" s="35">
        <f t="shared" si="224"/>
        <v>162</v>
      </c>
      <c r="J657" s="35">
        <f t="shared" si="225"/>
        <v>162</v>
      </c>
      <c r="K657" s="35">
        <f t="shared" si="226"/>
        <v>162</v>
      </c>
      <c r="L657" s="35">
        <f t="shared" si="227"/>
        <v>209</v>
      </c>
      <c r="M657" s="35">
        <f t="shared" si="228"/>
        <v>209</v>
      </c>
      <c r="N657" s="36">
        <f t="shared" si="229"/>
        <v>209</v>
      </c>
      <c r="P657" s="48">
        <f>IF(INDEX('Sample Input'!$C$6:$P$6,MATCH(C657,'Sample Input'!$C$9:$P$9,1))&gt;='Sample Input'!$O$9,FORECAST(C657,INDEX('Sample Input'!$C$6:$P$6,MATCH(C657,'Sample Input'!$C$9:$P$9,1)-1):INDEX('Sample Input'!$C$6:$P$6,MATCH(C657,'Sample Input'!$C$9:$P$9,1)),INDEX('Sample Input'!$C$9:$P$9,MATCH(C657,'Sample Input'!$C$9:$P$9,1)-1):INDEX('Sample Input'!$C$9:$P$9,MATCH(C657,'Sample Input'!$C$9:$P$9,1))),FORECAST(C657,INDEX('Sample Input'!$C$6:$P$6,MATCH(C657,'Sample Input'!$C$9:$P$9,1)):INDEX('Sample Input'!$C$6:$P$6,MATCH(C657,'Sample Input'!$C$9:$P$9,1)+1),INDEX('Sample Input'!$C$9:$P$9,MATCH(C657,'Sample Input'!$C$9:$P$9,1)):INDEX('Sample Input'!$C$9:$P$9,MATCH(C657,'Sample Input'!$C$9:$P$9,1)+1)))</f>
        <v>83.794636881930245</v>
      </c>
      <c r="Q657" s="49">
        <f>IF(INDEX('Sample Input'!$C$9:$P$9,MATCH(C657,'Sample Input'!$C$9:$P$9,1))&gt;=20,FORECAST(C657,INDEX('Sample Input'!$C$7:$P$7,MATCH(C657,'Sample Input'!$C$9:$P$9,1)-1):INDEX('Sample Input'!$C$7:$P$7,MATCH(C657,'Sample Input'!$C$9:$P$9,1)),INDEX('Sample Input'!$C$9:$P$9,MATCH(C657,'Sample Input'!$C$9:$P$9,1)-1):INDEX('Sample Input'!$C$9:$P$9,MATCH(C657,'Sample Input'!$C$9:$P$9,1))),FORECAST(C657,INDEX('Sample Input'!$C$7:$P$7,MATCH(C657,'Sample Input'!$C$9:$P$9,1)):INDEX('Sample Input'!$C$7:$P$7,MATCH(C657,'Sample Input'!$C$9:$P$9,1)+1),INDEX('Sample Input'!$C$9:$P$9,MATCH(C657,'Sample Input'!$C$9:$P$9,1)):INDEX('Sample Input'!$C$9:$P$9,MATCH(C657,'Sample Input'!$C$9:$P$9,1)+1)))</f>
        <v>0</v>
      </c>
      <c r="R657" s="50">
        <f>IF(INDEX('Sample Input'!$C$9:$P$9,MATCH(C657,'Sample Input'!$C$9:$P$9,1))&gt;=20,FORECAST(C657,INDEX('Sample Input'!$C$8:$P$8,MATCH(C657,'Sample Input'!$C$9:$P$9,1)-1):INDEX('Sample Input'!$C$8:$P$8,MATCH(C657,'Sample Input'!$C$9:$P$9,1)),INDEX('Sample Input'!$C$9:$P$9,MATCH(C657,'Sample Input'!$C$9:$P$9,1)-1):INDEX('Sample Input'!$C$9:$P$9,MATCH(C657,'Sample Input'!$C$9:$P$9,1))),FORECAST(C657,INDEX('Sample Input'!$C$8:$P$8,MATCH(C657,'Sample Input'!$C$9:$P$9,1)):INDEX('Sample Input'!$C$8:$P$8,MATCH(C657,'Sample Input'!$C$9:$P$9,1)+1),INDEX('Sample Input'!$C$9:$P$9,MATCH(C657,'Sample Input'!$C$9:$P$9,1)):INDEX('Sample Input'!$C$9:$P$9,MATCH(C657,'Sample Input'!$C$9:$P$9,1)+1)))</f>
        <v>0</v>
      </c>
      <c r="T657" s="32">
        <f t="shared" si="230"/>
        <v>83.794636881930245</v>
      </c>
      <c r="U657" s="33">
        <f t="shared" si="231"/>
        <v>0</v>
      </c>
      <c r="V657" s="33">
        <f t="shared" si="232"/>
        <v>0</v>
      </c>
      <c r="W657" s="34">
        <f t="shared" si="233"/>
        <v>0.60518207031250015</v>
      </c>
      <c r="X657" s="34">
        <f t="shared" si="234"/>
        <v>0.63671875000000011</v>
      </c>
      <c r="Y657" s="34">
        <f t="shared" si="235"/>
        <v>0.69329121093750024</v>
      </c>
      <c r="Z657" s="35">
        <f t="shared" si="236"/>
        <v>162</v>
      </c>
      <c r="AA657" s="35">
        <f t="shared" si="237"/>
        <v>162</v>
      </c>
      <c r="AB657" s="35">
        <f t="shared" si="238"/>
        <v>162</v>
      </c>
      <c r="AC657" s="35">
        <f t="shared" si="239"/>
        <v>209</v>
      </c>
      <c r="AD657" s="35">
        <f t="shared" si="240"/>
        <v>209</v>
      </c>
      <c r="AE657" s="36">
        <f t="shared" si="241"/>
        <v>209</v>
      </c>
    </row>
    <row r="658" spans="1:31" x14ac:dyDescent="0.25">
      <c r="A658" s="56">
        <v>653</v>
      </c>
      <c r="C658" s="32">
        <f t="shared" si="220"/>
        <v>83.845630573421744</v>
      </c>
      <c r="D658" s="33">
        <f>IF(INDEX('Sample Input'!$C$9:$P$9,MATCH(C658,'Sample Input'!$C$9:$P$9,1))&gt;=20,FORECAST(C658,INDEX('Sample Input'!$C$10:$P$10,MATCH(C658,'Sample Input'!$C$9:$P$9,1)-1):INDEX('Sample Input'!$C$10:$P$10,MATCH(C658,'Sample Input'!$C$9:$P$9,1)),INDEX('Sample Input'!$C$9:$P$9,MATCH(C658,'Sample Input'!$C$9:$P$9,1)-1):INDEX('Sample Input'!$C$9:$P$9,MATCH(C658,'Sample Input'!$C$9:$P$9,1))),FORECAST(C658,INDEX('Sample Input'!$C$10:$P$10,MATCH(C658,'Sample Input'!$C$9:$P$9,1)):INDEX('Sample Input'!$C$10:$P$10,MATCH(C658,'Sample Input'!$C$9:$P$9,1)+1),INDEX('Sample Input'!$C$9:$P$9,MATCH(C658,'Sample Input'!$C$9:$P$9,1)):INDEX('Sample Input'!$C$9:$P$9,MATCH(C658,'Sample Input'!$C$9:$P$9,1)+1)))</f>
        <v>0</v>
      </c>
      <c r="E658" s="33">
        <f>IF(INDEX('Sample Input'!$C$9:$P$9,MATCH(C658,'Sample Input'!$C$9:$P$9,1))&gt;=20,FORECAST(C658,INDEX('Sample Input'!$C$11:$P$11,MATCH(C658,'Sample Input'!$C$9:$P$9,1)-1):INDEX('Sample Input'!$C$11:$P$11,MATCH(C658,'Sample Input'!$C$9:$P$9,1)),INDEX('Sample Input'!$C$9:$P$9,MATCH(C658,'Sample Input'!$C$9:$P$9,1)-1):INDEX('Sample Input'!$C$9:$P$9,MATCH(C658,'Sample Input'!$C$9:$P$9,1))),FORECAST(C658,INDEX('Sample Input'!$C$11:$P$11,MATCH(C658,'Sample Input'!$C$9:$P$9,1)):INDEX('Sample Input'!$C$11:$P$11,MATCH(C658,'Sample Input'!$C$9:$P$9,1)+1),INDEX('Sample Input'!$C$9:$P$9,MATCH(C658,'Sample Input'!$C$9:$P$9,1)):INDEX('Sample Input'!$C$9:$P$9,MATCH(C658,'Sample Input'!$C$9:$P$9,1)+1)))</f>
        <v>0</v>
      </c>
      <c r="F658" s="34">
        <f t="shared" si="221"/>
        <v>0.60611026367187504</v>
      </c>
      <c r="G658" s="34">
        <f t="shared" si="222"/>
        <v>0.6376953125</v>
      </c>
      <c r="H658" s="34">
        <f t="shared" si="223"/>
        <v>0.6943545410156251</v>
      </c>
      <c r="I658" s="35">
        <f t="shared" si="224"/>
        <v>163</v>
      </c>
      <c r="J658" s="35">
        <f t="shared" si="225"/>
        <v>163</v>
      </c>
      <c r="K658" s="35">
        <f t="shared" si="226"/>
        <v>163</v>
      </c>
      <c r="L658" s="35">
        <f t="shared" si="227"/>
        <v>209</v>
      </c>
      <c r="M658" s="35">
        <f t="shared" si="228"/>
        <v>209</v>
      </c>
      <c r="N658" s="36">
        <f t="shared" si="229"/>
        <v>209</v>
      </c>
      <c r="P658" s="48">
        <f>IF(INDEX('Sample Input'!$C$6:$P$6,MATCH(C658,'Sample Input'!$C$9:$P$9,1))&gt;='Sample Input'!$O$9,FORECAST(C658,INDEX('Sample Input'!$C$6:$P$6,MATCH(C658,'Sample Input'!$C$9:$P$9,1)-1):INDEX('Sample Input'!$C$6:$P$6,MATCH(C658,'Sample Input'!$C$9:$P$9,1)),INDEX('Sample Input'!$C$9:$P$9,MATCH(C658,'Sample Input'!$C$9:$P$9,1)-1):INDEX('Sample Input'!$C$9:$P$9,MATCH(C658,'Sample Input'!$C$9:$P$9,1))),FORECAST(C658,INDEX('Sample Input'!$C$6:$P$6,MATCH(C658,'Sample Input'!$C$9:$P$9,1)):INDEX('Sample Input'!$C$6:$P$6,MATCH(C658,'Sample Input'!$C$9:$P$9,1)+1),INDEX('Sample Input'!$C$9:$P$9,MATCH(C658,'Sample Input'!$C$9:$P$9,1)):INDEX('Sample Input'!$C$9:$P$9,MATCH(C658,'Sample Input'!$C$9:$P$9,1)+1)))</f>
        <v>83.845630573421744</v>
      </c>
      <c r="Q658" s="49">
        <f>IF(INDEX('Sample Input'!$C$9:$P$9,MATCH(C658,'Sample Input'!$C$9:$P$9,1))&gt;=20,FORECAST(C658,INDEX('Sample Input'!$C$7:$P$7,MATCH(C658,'Sample Input'!$C$9:$P$9,1)-1):INDEX('Sample Input'!$C$7:$P$7,MATCH(C658,'Sample Input'!$C$9:$P$9,1)),INDEX('Sample Input'!$C$9:$P$9,MATCH(C658,'Sample Input'!$C$9:$P$9,1)-1):INDEX('Sample Input'!$C$9:$P$9,MATCH(C658,'Sample Input'!$C$9:$P$9,1))),FORECAST(C658,INDEX('Sample Input'!$C$7:$P$7,MATCH(C658,'Sample Input'!$C$9:$P$9,1)):INDEX('Sample Input'!$C$7:$P$7,MATCH(C658,'Sample Input'!$C$9:$P$9,1)+1),INDEX('Sample Input'!$C$9:$P$9,MATCH(C658,'Sample Input'!$C$9:$P$9,1)):INDEX('Sample Input'!$C$9:$P$9,MATCH(C658,'Sample Input'!$C$9:$P$9,1)+1)))</f>
        <v>0</v>
      </c>
      <c r="R658" s="50">
        <f>IF(INDEX('Sample Input'!$C$9:$P$9,MATCH(C658,'Sample Input'!$C$9:$P$9,1))&gt;=20,FORECAST(C658,INDEX('Sample Input'!$C$8:$P$8,MATCH(C658,'Sample Input'!$C$9:$P$9,1)-1):INDEX('Sample Input'!$C$8:$P$8,MATCH(C658,'Sample Input'!$C$9:$P$9,1)),INDEX('Sample Input'!$C$9:$P$9,MATCH(C658,'Sample Input'!$C$9:$P$9,1)-1):INDEX('Sample Input'!$C$9:$P$9,MATCH(C658,'Sample Input'!$C$9:$P$9,1))),FORECAST(C658,INDEX('Sample Input'!$C$8:$P$8,MATCH(C658,'Sample Input'!$C$9:$P$9,1)):INDEX('Sample Input'!$C$8:$P$8,MATCH(C658,'Sample Input'!$C$9:$P$9,1)+1),INDEX('Sample Input'!$C$9:$P$9,MATCH(C658,'Sample Input'!$C$9:$P$9,1)):INDEX('Sample Input'!$C$9:$P$9,MATCH(C658,'Sample Input'!$C$9:$P$9,1)+1)))</f>
        <v>0</v>
      </c>
      <c r="T658" s="32">
        <f t="shared" si="230"/>
        <v>83.845630573421744</v>
      </c>
      <c r="U658" s="33">
        <f t="shared" si="231"/>
        <v>0</v>
      </c>
      <c r="V658" s="33">
        <f t="shared" si="232"/>
        <v>0</v>
      </c>
      <c r="W658" s="34">
        <f t="shared" si="233"/>
        <v>0.60611026367187504</v>
      </c>
      <c r="X658" s="34">
        <f t="shared" si="234"/>
        <v>0.6376953125</v>
      </c>
      <c r="Y658" s="34">
        <f t="shared" si="235"/>
        <v>0.6943545410156251</v>
      </c>
      <c r="Z658" s="35">
        <f t="shared" si="236"/>
        <v>163</v>
      </c>
      <c r="AA658" s="35">
        <f t="shared" si="237"/>
        <v>163</v>
      </c>
      <c r="AB658" s="35">
        <f t="shared" si="238"/>
        <v>163</v>
      </c>
      <c r="AC658" s="35">
        <f t="shared" si="239"/>
        <v>209</v>
      </c>
      <c r="AD658" s="35">
        <f t="shared" si="240"/>
        <v>209</v>
      </c>
      <c r="AE658" s="36">
        <f t="shared" si="241"/>
        <v>209</v>
      </c>
    </row>
    <row r="659" spans="1:31" x14ac:dyDescent="0.25">
      <c r="A659" s="56">
        <v>654</v>
      </c>
      <c r="C659" s="32">
        <f t="shared" si="220"/>
        <v>83.896572230511595</v>
      </c>
      <c r="D659" s="33">
        <f>IF(INDEX('Sample Input'!$C$9:$P$9,MATCH(C659,'Sample Input'!$C$9:$P$9,1))&gt;=20,FORECAST(C659,INDEX('Sample Input'!$C$10:$P$10,MATCH(C659,'Sample Input'!$C$9:$P$9,1)-1):INDEX('Sample Input'!$C$10:$P$10,MATCH(C659,'Sample Input'!$C$9:$P$9,1)),INDEX('Sample Input'!$C$9:$P$9,MATCH(C659,'Sample Input'!$C$9:$P$9,1)-1):INDEX('Sample Input'!$C$9:$P$9,MATCH(C659,'Sample Input'!$C$9:$P$9,1))),FORECAST(C659,INDEX('Sample Input'!$C$10:$P$10,MATCH(C659,'Sample Input'!$C$9:$P$9,1)):INDEX('Sample Input'!$C$10:$P$10,MATCH(C659,'Sample Input'!$C$9:$P$9,1)+1),INDEX('Sample Input'!$C$9:$P$9,MATCH(C659,'Sample Input'!$C$9:$P$9,1)):INDEX('Sample Input'!$C$9:$P$9,MATCH(C659,'Sample Input'!$C$9:$P$9,1)+1)))</f>
        <v>0</v>
      </c>
      <c r="E659" s="33">
        <f>IF(INDEX('Sample Input'!$C$9:$P$9,MATCH(C659,'Sample Input'!$C$9:$P$9,1))&gt;=20,FORECAST(C659,INDEX('Sample Input'!$C$11:$P$11,MATCH(C659,'Sample Input'!$C$9:$P$9,1)-1):INDEX('Sample Input'!$C$11:$P$11,MATCH(C659,'Sample Input'!$C$9:$P$9,1)),INDEX('Sample Input'!$C$9:$P$9,MATCH(C659,'Sample Input'!$C$9:$P$9,1)-1):INDEX('Sample Input'!$C$9:$P$9,MATCH(C659,'Sample Input'!$C$9:$P$9,1))),FORECAST(C659,INDEX('Sample Input'!$C$11:$P$11,MATCH(C659,'Sample Input'!$C$9:$P$9,1)):INDEX('Sample Input'!$C$11:$P$11,MATCH(C659,'Sample Input'!$C$9:$P$9,1)+1),INDEX('Sample Input'!$C$9:$P$9,MATCH(C659,'Sample Input'!$C$9:$P$9,1)):INDEX('Sample Input'!$C$9:$P$9,MATCH(C659,'Sample Input'!$C$9:$P$9,1)+1)))</f>
        <v>0</v>
      </c>
      <c r="F659" s="34">
        <f t="shared" si="221"/>
        <v>0.60703845703125003</v>
      </c>
      <c r="G659" s="34">
        <f t="shared" si="222"/>
        <v>0.638671875</v>
      </c>
      <c r="H659" s="34">
        <f t="shared" si="223"/>
        <v>0.69541787109375008</v>
      </c>
      <c r="I659" s="35">
        <f t="shared" si="224"/>
        <v>163</v>
      </c>
      <c r="J659" s="35">
        <f t="shared" si="225"/>
        <v>163</v>
      </c>
      <c r="K659" s="35">
        <f t="shared" si="226"/>
        <v>163</v>
      </c>
      <c r="L659" s="35">
        <f t="shared" si="227"/>
        <v>209</v>
      </c>
      <c r="M659" s="35">
        <f t="shared" si="228"/>
        <v>209</v>
      </c>
      <c r="N659" s="36">
        <f t="shared" si="229"/>
        <v>209</v>
      </c>
      <c r="P659" s="48">
        <f>IF(INDEX('Sample Input'!$C$6:$P$6,MATCH(C659,'Sample Input'!$C$9:$P$9,1))&gt;='Sample Input'!$O$9,FORECAST(C659,INDEX('Sample Input'!$C$6:$P$6,MATCH(C659,'Sample Input'!$C$9:$P$9,1)-1):INDEX('Sample Input'!$C$6:$P$6,MATCH(C659,'Sample Input'!$C$9:$P$9,1)),INDEX('Sample Input'!$C$9:$P$9,MATCH(C659,'Sample Input'!$C$9:$P$9,1)-1):INDEX('Sample Input'!$C$9:$P$9,MATCH(C659,'Sample Input'!$C$9:$P$9,1))),FORECAST(C659,INDEX('Sample Input'!$C$6:$P$6,MATCH(C659,'Sample Input'!$C$9:$P$9,1)):INDEX('Sample Input'!$C$6:$P$6,MATCH(C659,'Sample Input'!$C$9:$P$9,1)+1),INDEX('Sample Input'!$C$9:$P$9,MATCH(C659,'Sample Input'!$C$9:$P$9,1)):INDEX('Sample Input'!$C$9:$P$9,MATCH(C659,'Sample Input'!$C$9:$P$9,1)+1)))</f>
        <v>83.896572230511595</v>
      </c>
      <c r="Q659" s="49">
        <f>IF(INDEX('Sample Input'!$C$9:$P$9,MATCH(C659,'Sample Input'!$C$9:$P$9,1))&gt;=20,FORECAST(C659,INDEX('Sample Input'!$C$7:$P$7,MATCH(C659,'Sample Input'!$C$9:$P$9,1)-1):INDEX('Sample Input'!$C$7:$P$7,MATCH(C659,'Sample Input'!$C$9:$P$9,1)),INDEX('Sample Input'!$C$9:$P$9,MATCH(C659,'Sample Input'!$C$9:$P$9,1)-1):INDEX('Sample Input'!$C$9:$P$9,MATCH(C659,'Sample Input'!$C$9:$P$9,1))),FORECAST(C659,INDEX('Sample Input'!$C$7:$P$7,MATCH(C659,'Sample Input'!$C$9:$P$9,1)):INDEX('Sample Input'!$C$7:$P$7,MATCH(C659,'Sample Input'!$C$9:$P$9,1)+1),INDEX('Sample Input'!$C$9:$P$9,MATCH(C659,'Sample Input'!$C$9:$P$9,1)):INDEX('Sample Input'!$C$9:$P$9,MATCH(C659,'Sample Input'!$C$9:$P$9,1)+1)))</f>
        <v>0</v>
      </c>
      <c r="R659" s="50">
        <f>IF(INDEX('Sample Input'!$C$9:$P$9,MATCH(C659,'Sample Input'!$C$9:$P$9,1))&gt;=20,FORECAST(C659,INDEX('Sample Input'!$C$8:$P$8,MATCH(C659,'Sample Input'!$C$9:$P$9,1)-1):INDEX('Sample Input'!$C$8:$P$8,MATCH(C659,'Sample Input'!$C$9:$P$9,1)),INDEX('Sample Input'!$C$9:$P$9,MATCH(C659,'Sample Input'!$C$9:$P$9,1)-1):INDEX('Sample Input'!$C$9:$P$9,MATCH(C659,'Sample Input'!$C$9:$P$9,1))),FORECAST(C659,INDEX('Sample Input'!$C$8:$P$8,MATCH(C659,'Sample Input'!$C$9:$P$9,1)):INDEX('Sample Input'!$C$8:$P$8,MATCH(C659,'Sample Input'!$C$9:$P$9,1)+1),INDEX('Sample Input'!$C$9:$P$9,MATCH(C659,'Sample Input'!$C$9:$P$9,1)):INDEX('Sample Input'!$C$9:$P$9,MATCH(C659,'Sample Input'!$C$9:$P$9,1)+1)))</f>
        <v>0</v>
      </c>
      <c r="T659" s="32">
        <f t="shared" si="230"/>
        <v>83.896572230511595</v>
      </c>
      <c r="U659" s="33">
        <f t="shared" si="231"/>
        <v>0</v>
      </c>
      <c r="V659" s="33">
        <f t="shared" si="232"/>
        <v>0</v>
      </c>
      <c r="W659" s="34">
        <f t="shared" si="233"/>
        <v>0.60703845703125003</v>
      </c>
      <c r="X659" s="34">
        <f t="shared" si="234"/>
        <v>0.638671875</v>
      </c>
      <c r="Y659" s="34">
        <f t="shared" si="235"/>
        <v>0.69541787109375008</v>
      </c>
      <c r="Z659" s="35">
        <f t="shared" si="236"/>
        <v>163</v>
      </c>
      <c r="AA659" s="35">
        <f t="shared" si="237"/>
        <v>163</v>
      </c>
      <c r="AB659" s="35">
        <f t="shared" si="238"/>
        <v>163</v>
      </c>
      <c r="AC659" s="35">
        <f t="shared" si="239"/>
        <v>209</v>
      </c>
      <c r="AD659" s="35">
        <f t="shared" si="240"/>
        <v>209</v>
      </c>
      <c r="AE659" s="36">
        <f t="shared" si="241"/>
        <v>209</v>
      </c>
    </row>
    <row r="660" spans="1:31" x14ac:dyDescent="0.25">
      <c r="A660" s="56">
        <v>655</v>
      </c>
      <c r="C660" s="32">
        <f t="shared" si="220"/>
        <v>83.947461985737831</v>
      </c>
      <c r="D660" s="33">
        <f>IF(INDEX('Sample Input'!$C$9:$P$9,MATCH(C660,'Sample Input'!$C$9:$P$9,1))&gt;=20,FORECAST(C660,INDEX('Sample Input'!$C$10:$P$10,MATCH(C660,'Sample Input'!$C$9:$P$9,1)-1):INDEX('Sample Input'!$C$10:$P$10,MATCH(C660,'Sample Input'!$C$9:$P$9,1)),INDEX('Sample Input'!$C$9:$P$9,MATCH(C660,'Sample Input'!$C$9:$P$9,1)-1):INDEX('Sample Input'!$C$9:$P$9,MATCH(C660,'Sample Input'!$C$9:$P$9,1))),FORECAST(C660,INDEX('Sample Input'!$C$10:$P$10,MATCH(C660,'Sample Input'!$C$9:$P$9,1)):INDEX('Sample Input'!$C$10:$P$10,MATCH(C660,'Sample Input'!$C$9:$P$9,1)+1),INDEX('Sample Input'!$C$9:$P$9,MATCH(C660,'Sample Input'!$C$9:$P$9,1)):INDEX('Sample Input'!$C$9:$P$9,MATCH(C660,'Sample Input'!$C$9:$P$9,1)+1)))</f>
        <v>0</v>
      </c>
      <c r="E660" s="33">
        <f>IF(INDEX('Sample Input'!$C$9:$P$9,MATCH(C660,'Sample Input'!$C$9:$P$9,1))&gt;=20,FORECAST(C660,INDEX('Sample Input'!$C$11:$P$11,MATCH(C660,'Sample Input'!$C$9:$P$9,1)-1):INDEX('Sample Input'!$C$11:$P$11,MATCH(C660,'Sample Input'!$C$9:$P$9,1)),INDEX('Sample Input'!$C$9:$P$9,MATCH(C660,'Sample Input'!$C$9:$P$9,1)-1):INDEX('Sample Input'!$C$9:$P$9,MATCH(C660,'Sample Input'!$C$9:$P$9,1))),FORECAST(C660,INDEX('Sample Input'!$C$11:$P$11,MATCH(C660,'Sample Input'!$C$9:$P$9,1)):INDEX('Sample Input'!$C$11:$P$11,MATCH(C660,'Sample Input'!$C$9:$P$9,1)+1),INDEX('Sample Input'!$C$9:$P$9,MATCH(C660,'Sample Input'!$C$9:$P$9,1)):INDEX('Sample Input'!$C$9:$P$9,MATCH(C660,'Sample Input'!$C$9:$P$9,1)+1)))</f>
        <v>0</v>
      </c>
      <c r="F660" s="34">
        <f t="shared" si="221"/>
        <v>0.60796665039062492</v>
      </c>
      <c r="G660" s="34">
        <f t="shared" si="222"/>
        <v>0.63964843749999989</v>
      </c>
      <c r="H660" s="34">
        <f t="shared" si="223"/>
        <v>0.69648120117187495</v>
      </c>
      <c r="I660" s="35">
        <f t="shared" si="224"/>
        <v>163</v>
      </c>
      <c r="J660" s="35">
        <f t="shared" si="225"/>
        <v>163</v>
      </c>
      <c r="K660" s="35">
        <f t="shared" si="226"/>
        <v>163</v>
      </c>
      <c r="L660" s="35">
        <f t="shared" si="227"/>
        <v>209</v>
      </c>
      <c r="M660" s="35">
        <f t="shared" si="228"/>
        <v>209</v>
      </c>
      <c r="N660" s="36">
        <f t="shared" si="229"/>
        <v>209</v>
      </c>
      <c r="P660" s="48">
        <f>IF(INDEX('Sample Input'!$C$6:$P$6,MATCH(C660,'Sample Input'!$C$9:$P$9,1))&gt;='Sample Input'!$O$9,FORECAST(C660,INDEX('Sample Input'!$C$6:$P$6,MATCH(C660,'Sample Input'!$C$9:$P$9,1)-1):INDEX('Sample Input'!$C$6:$P$6,MATCH(C660,'Sample Input'!$C$9:$P$9,1)),INDEX('Sample Input'!$C$9:$P$9,MATCH(C660,'Sample Input'!$C$9:$P$9,1)-1):INDEX('Sample Input'!$C$9:$P$9,MATCH(C660,'Sample Input'!$C$9:$P$9,1))),FORECAST(C660,INDEX('Sample Input'!$C$6:$P$6,MATCH(C660,'Sample Input'!$C$9:$P$9,1)):INDEX('Sample Input'!$C$6:$P$6,MATCH(C660,'Sample Input'!$C$9:$P$9,1)+1),INDEX('Sample Input'!$C$9:$P$9,MATCH(C660,'Sample Input'!$C$9:$P$9,1)):INDEX('Sample Input'!$C$9:$P$9,MATCH(C660,'Sample Input'!$C$9:$P$9,1)+1)))</f>
        <v>83.947461985737831</v>
      </c>
      <c r="Q660" s="49">
        <f>IF(INDEX('Sample Input'!$C$9:$P$9,MATCH(C660,'Sample Input'!$C$9:$P$9,1))&gt;=20,FORECAST(C660,INDEX('Sample Input'!$C$7:$P$7,MATCH(C660,'Sample Input'!$C$9:$P$9,1)-1):INDEX('Sample Input'!$C$7:$P$7,MATCH(C660,'Sample Input'!$C$9:$P$9,1)),INDEX('Sample Input'!$C$9:$P$9,MATCH(C660,'Sample Input'!$C$9:$P$9,1)-1):INDEX('Sample Input'!$C$9:$P$9,MATCH(C660,'Sample Input'!$C$9:$P$9,1))),FORECAST(C660,INDEX('Sample Input'!$C$7:$P$7,MATCH(C660,'Sample Input'!$C$9:$P$9,1)):INDEX('Sample Input'!$C$7:$P$7,MATCH(C660,'Sample Input'!$C$9:$P$9,1)+1),INDEX('Sample Input'!$C$9:$P$9,MATCH(C660,'Sample Input'!$C$9:$P$9,1)):INDEX('Sample Input'!$C$9:$P$9,MATCH(C660,'Sample Input'!$C$9:$P$9,1)+1)))</f>
        <v>0</v>
      </c>
      <c r="R660" s="50">
        <f>IF(INDEX('Sample Input'!$C$9:$P$9,MATCH(C660,'Sample Input'!$C$9:$P$9,1))&gt;=20,FORECAST(C660,INDEX('Sample Input'!$C$8:$P$8,MATCH(C660,'Sample Input'!$C$9:$P$9,1)-1):INDEX('Sample Input'!$C$8:$P$8,MATCH(C660,'Sample Input'!$C$9:$P$9,1)),INDEX('Sample Input'!$C$9:$P$9,MATCH(C660,'Sample Input'!$C$9:$P$9,1)-1):INDEX('Sample Input'!$C$9:$P$9,MATCH(C660,'Sample Input'!$C$9:$P$9,1))),FORECAST(C660,INDEX('Sample Input'!$C$8:$P$8,MATCH(C660,'Sample Input'!$C$9:$P$9,1)):INDEX('Sample Input'!$C$8:$P$8,MATCH(C660,'Sample Input'!$C$9:$P$9,1)+1),INDEX('Sample Input'!$C$9:$P$9,MATCH(C660,'Sample Input'!$C$9:$P$9,1)):INDEX('Sample Input'!$C$9:$P$9,MATCH(C660,'Sample Input'!$C$9:$P$9,1)+1)))</f>
        <v>0</v>
      </c>
      <c r="T660" s="32">
        <f t="shared" si="230"/>
        <v>83.947461985737831</v>
      </c>
      <c r="U660" s="33">
        <f t="shared" si="231"/>
        <v>0</v>
      </c>
      <c r="V660" s="33">
        <f t="shared" si="232"/>
        <v>0</v>
      </c>
      <c r="W660" s="34">
        <f t="shared" si="233"/>
        <v>0.60796665039062492</v>
      </c>
      <c r="X660" s="34">
        <f t="shared" si="234"/>
        <v>0.63964843749999989</v>
      </c>
      <c r="Y660" s="34">
        <f t="shared" si="235"/>
        <v>0.69648120117187495</v>
      </c>
      <c r="Z660" s="35">
        <f t="shared" si="236"/>
        <v>163</v>
      </c>
      <c r="AA660" s="35">
        <f t="shared" si="237"/>
        <v>163</v>
      </c>
      <c r="AB660" s="35">
        <f t="shared" si="238"/>
        <v>163</v>
      </c>
      <c r="AC660" s="35">
        <f t="shared" si="239"/>
        <v>209</v>
      </c>
      <c r="AD660" s="35">
        <f t="shared" si="240"/>
        <v>209</v>
      </c>
      <c r="AE660" s="36">
        <f t="shared" si="241"/>
        <v>209</v>
      </c>
    </row>
    <row r="661" spans="1:31" x14ac:dyDescent="0.25">
      <c r="A661" s="56">
        <v>656</v>
      </c>
      <c r="C661" s="32">
        <f t="shared" si="220"/>
        <v>83.998299971099172</v>
      </c>
      <c r="D661" s="33">
        <f>IF(INDEX('Sample Input'!$C$9:$P$9,MATCH(C661,'Sample Input'!$C$9:$P$9,1))&gt;=20,FORECAST(C661,INDEX('Sample Input'!$C$10:$P$10,MATCH(C661,'Sample Input'!$C$9:$P$9,1)-1):INDEX('Sample Input'!$C$10:$P$10,MATCH(C661,'Sample Input'!$C$9:$P$9,1)),INDEX('Sample Input'!$C$9:$P$9,MATCH(C661,'Sample Input'!$C$9:$P$9,1)-1):INDEX('Sample Input'!$C$9:$P$9,MATCH(C661,'Sample Input'!$C$9:$P$9,1))),FORECAST(C661,INDEX('Sample Input'!$C$10:$P$10,MATCH(C661,'Sample Input'!$C$9:$P$9,1)):INDEX('Sample Input'!$C$10:$P$10,MATCH(C661,'Sample Input'!$C$9:$P$9,1)+1),INDEX('Sample Input'!$C$9:$P$9,MATCH(C661,'Sample Input'!$C$9:$P$9,1)):INDEX('Sample Input'!$C$9:$P$9,MATCH(C661,'Sample Input'!$C$9:$P$9,1)+1)))</f>
        <v>0</v>
      </c>
      <c r="E661" s="33">
        <f>IF(INDEX('Sample Input'!$C$9:$P$9,MATCH(C661,'Sample Input'!$C$9:$P$9,1))&gt;=20,FORECAST(C661,INDEX('Sample Input'!$C$11:$P$11,MATCH(C661,'Sample Input'!$C$9:$P$9,1)-1):INDEX('Sample Input'!$C$11:$P$11,MATCH(C661,'Sample Input'!$C$9:$P$9,1)),INDEX('Sample Input'!$C$9:$P$9,MATCH(C661,'Sample Input'!$C$9:$P$9,1)-1):INDEX('Sample Input'!$C$9:$P$9,MATCH(C661,'Sample Input'!$C$9:$P$9,1))),FORECAST(C661,INDEX('Sample Input'!$C$11:$P$11,MATCH(C661,'Sample Input'!$C$9:$P$9,1)):INDEX('Sample Input'!$C$11:$P$11,MATCH(C661,'Sample Input'!$C$9:$P$9,1)+1),INDEX('Sample Input'!$C$9:$P$9,MATCH(C661,'Sample Input'!$C$9:$P$9,1)):INDEX('Sample Input'!$C$9:$P$9,MATCH(C661,'Sample Input'!$C$9:$P$9,1)+1)))</f>
        <v>0</v>
      </c>
      <c r="F661" s="34">
        <f t="shared" si="221"/>
        <v>0.60889484374999991</v>
      </c>
      <c r="G661" s="34">
        <f t="shared" si="222"/>
        <v>0.64062499999999989</v>
      </c>
      <c r="H661" s="34">
        <f t="shared" si="223"/>
        <v>0.69754453124999993</v>
      </c>
      <c r="I661" s="35">
        <f t="shared" si="224"/>
        <v>163</v>
      </c>
      <c r="J661" s="35">
        <f t="shared" si="225"/>
        <v>163</v>
      </c>
      <c r="K661" s="35">
        <f t="shared" si="226"/>
        <v>163</v>
      </c>
      <c r="L661" s="35">
        <f t="shared" si="227"/>
        <v>209</v>
      </c>
      <c r="M661" s="35">
        <f t="shared" si="228"/>
        <v>209</v>
      </c>
      <c r="N661" s="36">
        <f t="shared" si="229"/>
        <v>209</v>
      </c>
      <c r="P661" s="48">
        <f>IF(INDEX('Sample Input'!$C$6:$P$6,MATCH(C661,'Sample Input'!$C$9:$P$9,1))&gt;='Sample Input'!$O$9,FORECAST(C661,INDEX('Sample Input'!$C$6:$P$6,MATCH(C661,'Sample Input'!$C$9:$P$9,1)-1):INDEX('Sample Input'!$C$6:$P$6,MATCH(C661,'Sample Input'!$C$9:$P$9,1)),INDEX('Sample Input'!$C$9:$P$9,MATCH(C661,'Sample Input'!$C$9:$P$9,1)-1):INDEX('Sample Input'!$C$9:$P$9,MATCH(C661,'Sample Input'!$C$9:$P$9,1))),FORECAST(C661,INDEX('Sample Input'!$C$6:$P$6,MATCH(C661,'Sample Input'!$C$9:$P$9,1)):INDEX('Sample Input'!$C$6:$P$6,MATCH(C661,'Sample Input'!$C$9:$P$9,1)+1),INDEX('Sample Input'!$C$9:$P$9,MATCH(C661,'Sample Input'!$C$9:$P$9,1)):INDEX('Sample Input'!$C$9:$P$9,MATCH(C661,'Sample Input'!$C$9:$P$9,1)+1)))</f>
        <v>83.998299971099172</v>
      </c>
      <c r="Q661" s="49">
        <f>IF(INDEX('Sample Input'!$C$9:$P$9,MATCH(C661,'Sample Input'!$C$9:$P$9,1))&gt;=20,FORECAST(C661,INDEX('Sample Input'!$C$7:$P$7,MATCH(C661,'Sample Input'!$C$9:$P$9,1)-1):INDEX('Sample Input'!$C$7:$P$7,MATCH(C661,'Sample Input'!$C$9:$P$9,1)),INDEX('Sample Input'!$C$9:$P$9,MATCH(C661,'Sample Input'!$C$9:$P$9,1)-1):INDEX('Sample Input'!$C$9:$P$9,MATCH(C661,'Sample Input'!$C$9:$P$9,1))),FORECAST(C661,INDEX('Sample Input'!$C$7:$P$7,MATCH(C661,'Sample Input'!$C$9:$P$9,1)):INDEX('Sample Input'!$C$7:$P$7,MATCH(C661,'Sample Input'!$C$9:$P$9,1)+1),INDEX('Sample Input'!$C$9:$P$9,MATCH(C661,'Sample Input'!$C$9:$P$9,1)):INDEX('Sample Input'!$C$9:$P$9,MATCH(C661,'Sample Input'!$C$9:$P$9,1)+1)))</f>
        <v>0</v>
      </c>
      <c r="R661" s="50">
        <f>IF(INDEX('Sample Input'!$C$9:$P$9,MATCH(C661,'Sample Input'!$C$9:$P$9,1))&gt;=20,FORECAST(C661,INDEX('Sample Input'!$C$8:$P$8,MATCH(C661,'Sample Input'!$C$9:$P$9,1)-1):INDEX('Sample Input'!$C$8:$P$8,MATCH(C661,'Sample Input'!$C$9:$P$9,1)),INDEX('Sample Input'!$C$9:$P$9,MATCH(C661,'Sample Input'!$C$9:$P$9,1)-1):INDEX('Sample Input'!$C$9:$P$9,MATCH(C661,'Sample Input'!$C$9:$P$9,1))),FORECAST(C661,INDEX('Sample Input'!$C$8:$P$8,MATCH(C661,'Sample Input'!$C$9:$P$9,1)):INDEX('Sample Input'!$C$8:$P$8,MATCH(C661,'Sample Input'!$C$9:$P$9,1)+1),INDEX('Sample Input'!$C$9:$P$9,MATCH(C661,'Sample Input'!$C$9:$P$9,1)):INDEX('Sample Input'!$C$9:$P$9,MATCH(C661,'Sample Input'!$C$9:$P$9,1)+1)))</f>
        <v>0</v>
      </c>
      <c r="T661" s="32">
        <f t="shared" si="230"/>
        <v>83.998299971099172</v>
      </c>
      <c r="U661" s="33">
        <f t="shared" si="231"/>
        <v>0</v>
      </c>
      <c r="V661" s="33">
        <f t="shared" si="232"/>
        <v>0</v>
      </c>
      <c r="W661" s="34">
        <f t="shared" si="233"/>
        <v>0.60889484374999991</v>
      </c>
      <c r="X661" s="34">
        <f t="shared" si="234"/>
        <v>0.64062499999999989</v>
      </c>
      <c r="Y661" s="34">
        <f t="shared" si="235"/>
        <v>0.69754453124999993</v>
      </c>
      <c r="Z661" s="35">
        <f t="shared" si="236"/>
        <v>163</v>
      </c>
      <c r="AA661" s="35">
        <f t="shared" si="237"/>
        <v>163</v>
      </c>
      <c r="AB661" s="35">
        <f t="shared" si="238"/>
        <v>163</v>
      </c>
      <c r="AC661" s="35">
        <f t="shared" si="239"/>
        <v>209</v>
      </c>
      <c r="AD661" s="35">
        <f t="shared" si="240"/>
        <v>209</v>
      </c>
      <c r="AE661" s="36">
        <f t="shared" si="241"/>
        <v>209</v>
      </c>
    </row>
    <row r="662" spans="1:31" x14ac:dyDescent="0.25">
      <c r="A662" s="56">
        <v>657</v>
      </c>
      <c r="C662" s="32">
        <f t="shared" si="220"/>
        <v>84.049086318058059</v>
      </c>
      <c r="D662" s="33">
        <f>IF(INDEX('Sample Input'!$C$9:$P$9,MATCH(C662,'Sample Input'!$C$9:$P$9,1))&gt;=20,FORECAST(C662,INDEX('Sample Input'!$C$10:$P$10,MATCH(C662,'Sample Input'!$C$9:$P$9,1)-1):INDEX('Sample Input'!$C$10:$P$10,MATCH(C662,'Sample Input'!$C$9:$P$9,1)),INDEX('Sample Input'!$C$9:$P$9,MATCH(C662,'Sample Input'!$C$9:$P$9,1)-1):INDEX('Sample Input'!$C$9:$P$9,MATCH(C662,'Sample Input'!$C$9:$P$9,1))),FORECAST(C662,INDEX('Sample Input'!$C$10:$P$10,MATCH(C662,'Sample Input'!$C$9:$P$9,1)):INDEX('Sample Input'!$C$10:$P$10,MATCH(C662,'Sample Input'!$C$9:$P$9,1)+1),INDEX('Sample Input'!$C$9:$P$9,MATCH(C662,'Sample Input'!$C$9:$P$9,1)):INDEX('Sample Input'!$C$9:$P$9,MATCH(C662,'Sample Input'!$C$9:$P$9,1)+1)))</f>
        <v>0</v>
      </c>
      <c r="E662" s="33">
        <f>IF(INDEX('Sample Input'!$C$9:$P$9,MATCH(C662,'Sample Input'!$C$9:$P$9,1))&gt;=20,FORECAST(C662,INDEX('Sample Input'!$C$11:$P$11,MATCH(C662,'Sample Input'!$C$9:$P$9,1)-1):INDEX('Sample Input'!$C$11:$P$11,MATCH(C662,'Sample Input'!$C$9:$P$9,1)),INDEX('Sample Input'!$C$9:$P$9,MATCH(C662,'Sample Input'!$C$9:$P$9,1)-1):INDEX('Sample Input'!$C$9:$P$9,MATCH(C662,'Sample Input'!$C$9:$P$9,1))),FORECAST(C662,INDEX('Sample Input'!$C$11:$P$11,MATCH(C662,'Sample Input'!$C$9:$P$9,1)):INDEX('Sample Input'!$C$11:$P$11,MATCH(C662,'Sample Input'!$C$9:$P$9,1)+1),INDEX('Sample Input'!$C$9:$P$9,MATCH(C662,'Sample Input'!$C$9:$P$9,1)):INDEX('Sample Input'!$C$9:$P$9,MATCH(C662,'Sample Input'!$C$9:$P$9,1)+1)))</f>
        <v>0</v>
      </c>
      <c r="F662" s="34">
        <f t="shared" si="221"/>
        <v>0.60982303710937502</v>
      </c>
      <c r="G662" s="34">
        <f t="shared" si="222"/>
        <v>0.6416015625</v>
      </c>
      <c r="H662" s="34">
        <f t="shared" si="223"/>
        <v>0.69860786132812502</v>
      </c>
      <c r="I662" s="35">
        <f t="shared" si="224"/>
        <v>164</v>
      </c>
      <c r="J662" s="35">
        <f t="shared" si="225"/>
        <v>164</v>
      </c>
      <c r="K662" s="35">
        <f t="shared" si="226"/>
        <v>164</v>
      </c>
      <c r="L662" s="35">
        <f t="shared" si="227"/>
        <v>210</v>
      </c>
      <c r="M662" s="35">
        <f t="shared" si="228"/>
        <v>210</v>
      </c>
      <c r="N662" s="36">
        <f t="shared" si="229"/>
        <v>210</v>
      </c>
      <c r="P662" s="48">
        <f>IF(INDEX('Sample Input'!$C$6:$P$6,MATCH(C662,'Sample Input'!$C$9:$P$9,1))&gt;='Sample Input'!$O$9,FORECAST(C662,INDEX('Sample Input'!$C$6:$P$6,MATCH(C662,'Sample Input'!$C$9:$P$9,1)-1):INDEX('Sample Input'!$C$6:$P$6,MATCH(C662,'Sample Input'!$C$9:$P$9,1)),INDEX('Sample Input'!$C$9:$P$9,MATCH(C662,'Sample Input'!$C$9:$P$9,1)-1):INDEX('Sample Input'!$C$9:$P$9,MATCH(C662,'Sample Input'!$C$9:$P$9,1))),FORECAST(C662,INDEX('Sample Input'!$C$6:$P$6,MATCH(C662,'Sample Input'!$C$9:$P$9,1)):INDEX('Sample Input'!$C$6:$P$6,MATCH(C662,'Sample Input'!$C$9:$P$9,1)+1),INDEX('Sample Input'!$C$9:$P$9,MATCH(C662,'Sample Input'!$C$9:$P$9,1)):INDEX('Sample Input'!$C$9:$P$9,MATCH(C662,'Sample Input'!$C$9:$P$9,1)+1)))</f>
        <v>84.049086318058059</v>
      </c>
      <c r="Q662" s="49">
        <f>IF(INDEX('Sample Input'!$C$9:$P$9,MATCH(C662,'Sample Input'!$C$9:$P$9,1))&gt;=20,FORECAST(C662,INDEX('Sample Input'!$C$7:$P$7,MATCH(C662,'Sample Input'!$C$9:$P$9,1)-1):INDEX('Sample Input'!$C$7:$P$7,MATCH(C662,'Sample Input'!$C$9:$P$9,1)),INDEX('Sample Input'!$C$9:$P$9,MATCH(C662,'Sample Input'!$C$9:$P$9,1)-1):INDEX('Sample Input'!$C$9:$P$9,MATCH(C662,'Sample Input'!$C$9:$P$9,1))),FORECAST(C662,INDEX('Sample Input'!$C$7:$P$7,MATCH(C662,'Sample Input'!$C$9:$P$9,1)):INDEX('Sample Input'!$C$7:$P$7,MATCH(C662,'Sample Input'!$C$9:$P$9,1)+1),INDEX('Sample Input'!$C$9:$P$9,MATCH(C662,'Sample Input'!$C$9:$P$9,1)):INDEX('Sample Input'!$C$9:$P$9,MATCH(C662,'Sample Input'!$C$9:$P$9,1)+1)))</f>
        <v>0</v>
      </c>
      <c r="R662" s="50">
        <f>IF(INDEX('Sample Input'!$C$9:$P$9,MATCH(C662,'Sample Input'!$C$9:$P$9,1))&gt;=20,FORECAST(C662,INDEX('Sample Input'!$C$8:$P$8,MATCH(C662,'Sample Input'!$C$9:$P$9,1)-1):INDEX('Sample Input'!$C$8:$P$8,MATCH(C662,'Sample Input'!$C$9:$P$9,1)),INDEX('Sample Input'!$C$9:$P$9,MATCH(C662,'Sample Input'!$C$9:$P$9,1)-1):INDEX('Sample Input'!$C$9:$P$9,MATCH(C662,'Sample Input'!$C$9:$P$9,1))),FORECAST(C662,INDEX('Sample Input'!$C$8:$P$8,MATCH(C662,'Sample Input'!$C$9:$P$9,1)):INDEX('Sample Input'!$C$8:$P$8,MATCH(C662,'Sample Input'!$C$9:$P$9,1)+1),INDEX('Sample Input'!$C$9:$P$9,MATCH(C662,'Sample Input'!$C$9:$P$9,1)):INDEX('Sample Input'!$C$9:$P$9,MATCH(C662,'Sample Input'!$C$9:$P$9,1)+1)))</f>
        <v>0</v>
      </c>
      <c r="T662" s="32">
        <f t="shared" si="230"/>
        <v>84.049086318058059</v>
      </c>
      <c r="U662" s="33">
        <f t="shared" si="231"/>
        <v>0</v>
      </c>
      <c r="V662" s="33">
        <f t="shared" si="232"/>
        <v>0</v>
      </c>
      <c r="W662" s="34">
        <f t="shared" si="233"/>
        <v>0.60982303710937502</v>
      </c>
      <c r="X662" s="34">
        <f t="shared" si="234"/>
        <v>0.6416015625</v>
      </c>
      <c r="Y662" s="34">
        <f t="shared" si="235"/>
        <v>0.69860786132812502</v>
      </c>
      <c r="Z662" s="35">
        <f t="shared" si="236"/>
        <v>164</v>
      </c>
      <c r="AA662" s="35">
        <f t="shared" si="237"/>
        <v>164</v>
      </c>
      <c r="AB662" s="35">
        <f t="shared" si="238"/>
        <v>164</v>
      </c>
      <c r="AC662" s="35">
        <f t="shared" si="239"/>
        <v>210</v>
      </c>
      <c r="AD662" s="35">
        <f t="shared" si="240"/>
        <v>210</v>
      </c>
      <c r="AE662" s="36">
        <f t="shared" si="241"/>
        <v>210</v>
      </c>
    </row>
    <row r="663" spans="1:31" x14ac:dyDescent="0.25">
      <c r="A663" s="56">
        <v>658</v>
      </c>
      <c r="C663" s="32">
        <f t="shared" si="220"/>
        <v>84.099821157543587</v>
      </c>
      <c r="D663" s="33">
        <f>IF(INDEX('Sample Input'!$C$9:$P$9,MATCH(C663,'Sample Input'!$C$9:$P$9,1))&gt;=20,FORECAST(C663,INDEX('Sample Input'!$C$10:$P$10,MATCH(C663,'Sample Input'!$C$9:$P$9,1)-1):INDEX('Sample Input'!$C$10:$P$10,MATCH(C663,'Sample Input'!$C$9:$P$9,1)),INDEX('Sample Input'!$C$9:$P$9,MATCH(C663,'Sample Input'!$C$9:$P$9,1)-1):INDEX('Sample Input'!$C$9:$P$9,MATCH(C663,'Sample Input'!$C$9:$P$9,1))),FORECAST(C663,INDEX('Sample Input'!$C$10:$P$10,MATCH(C663,'Sample Input'!$C$9:$P$9,1)):INDEX('Sample Input'!$C$10:$P$10,MATCH(C663,'Sample Input'!$C$9:$P$9,1)+1),INDEX('Sample Input'!$C$9:$P$9,MATCH(C663,'Sample Input'!$C$9:$P$9,1)):INDEX('Sample Input'!$C$9:$P$9,MATCH(C663,'Sample Input'!$C$9:$P$9,1)+1)))</f>
        <v>0</v>
      </c>
      <c r="E663" s="33">
        <f>IF(INDEX('Sample Input'!$C$9:$P$9,MATCH(C663,'Sample Input'!$C$9:$P$9,1))&gt;=20,FORECAST(C663,INDEX('Sample Input'!$C$11:$P$11,MATCH(C663,'Sample Input'!$C$9:$P$9,1)-1):INDEX('Sample Input'!$C$11:$P$11,MATCH(C663,'Sample Input'!$C$9:$P$9,1)),INDEX('Sample Input'!$C$9:$P$9,MATCH(C663,'Sample Input'!$C$9:$P$9,1)-1):INDEX('Sample Input'!$C$9:$P$9,MATCH(C663,'Sample Input'!$C$9:$P$9,1))),FORECAST(C663,INDEX('Sample Input'!$C$11:$P$11,MATCH(C663,'Sample Input'!$C$9:$P$9,1)):INDEX('Sample Input'!$C$11:$P$11,MATCH(C663,'Sample Input'!$C$9:$P$9,1)+1),INDEX('Sample Input'!$C$9:$P$9,MATCH(C663,'Sample Input'!$C$9:$P$9,1)):INDEX('Sample Input'!$C$9:$P$9,MATCH(C663,'Sample Input'!$C$9:$P$9,1)+1)))</f>
        <v>0</v>
      </c>
      <c r="F663" s="34">
        <f t="shared" si="221"/>
        <v>0.61075123046874991</v>
      </c>
      <c r="G663" s="34">
        <f t="shared" si="222"/>
        <v>0.64257812499999989</v>
      </c>
      <c r="H663" s="34">
        <f t="shared" si="223"/>
        <v>0.69967119140624989</v>
      </c>
      <c r="I663" s="35">
        <f t="shared" si="224"/>
        <v>164</v>
      </c>
      <c r="J663" s="35">
        <f t="shared" si="225"/>
        <v>164</v>
      </c>
      <c r="K663" s="35">
        <f t="shared" si="226"/>
        <v>164</v>
      </c>
      <c r="L663" s="35">
        <f t="shared" si="227"/>
        <v>210</v>
      </c>
      <c r="M663" s="35">
        <f t="shared" si="228"/>
        <v>210</v>
      </c>
      <c r="N663" s="36">
        <f t="shared" si="229"/>
        <v>210</v>
      </c>
      <c r="P663" s="48">
        <f>IF(INDEX('Sample Input'!$C$6:$P$6,MATCH(C663,'Sample Input'!$C$9:$P$9,1))&gt;='Sample Input'!$O$9,FORECAST(C663,INDEX('Sample Input'!$C$6:$P$6,MATCH(C663,'Sample Input'!$C$9:$P$9,1)-1):INDEX('Sample Input'!$C$6:$P$6,MATCH(C663,'Sample Input'!$C$9:$P$9,1)),INDEX('Sample Input'!$C$9:$P$9,MATCH(C663,'Sample Input'!$C$9:$P$9,1)-1):INDEX('Sample Input'!$C$9:$P$9,MATCH(C663,'Sample Input'!$C$9:$P$9,1))),FORECAST(C663,INDEX('Sample Input'!$C$6:$P$6,MATCH(C663,'Sample Input'!$C$9:$P$9,1)):INDEX('Sample Input'!$C$6:$P$6,MATCH(C663,'Sample Input'!$C$9:$P$9,1)+1),INDEX('Sample Input'!$C$9:$P$9,MATCH(C663,'Sample Input'!$C$9:$P$9,1)):INDEX('Sample Input'!$C$9:$P$9,MATCH(C663,'Sample Input'!$C$9:$P$9,1)+1)))</f>
        <v>84.099821157543587</v>
      </c>
      <c r="Q663" s="49">
        <f>IF(INDEX('Sample Input'!$C$9:$P$9,MATCH(C663,'Sample Input'!$C$9:$P$9,1))&gt;=20,FORECAST(C663,INDEX('Sample Input'!$C$7:$P$7,MATCH(C663,'Sample Input'!$C$9:$P$9,1)-1):INDEX('Sample Input'!$C$7:$P$7,MATCH(C663,'Sample Input'!$C$9:$P$9,1)),INDEX('Sample Input'!$C$9:$P$9,MATCH(C663,'Sample Input'!$C$9:$P$9,1)-1):INDEX('Sample Input'!$C$9:$P$9,MATCH(C663,'Sample Input'!$C$9:$P$9,1))),FORECAST(C663,INDEX('Sample Input'!$C$7:$P$7,MATCH(C663,'Sample Input'!$C$9:$P$9,1)):INDEX('Sample Input'!$C$7:$P$7,MATCH(C663,'Sample Input'!$C$9:$P$9,1)+1),INDEX('Sample Input'!$C$9:$P$9,MATCH(C663,'Sample Input'!$C$9:$P$9,1)):INDEX('Sample Input'!$C$9:$P$9,MATCH(C663,'Sample Input'!$C$9:$P$9,1)+1)))</f>
        <v>0</v>
      </c>
      <c r="R663" s="50">
        <f>IF(INDEX('Sample Input'!$C$9:$P$9,MATCH(C663,'Sample Input'!$C$9:$P$9,1))&gt;=20,FORECAST(C663,INDEX('Sample Input'!$C$8:$P$8,MATCH(C663,'Sample Input'!$C$9:$P$9,1)-1):INDEX('Sample Input'!$C$8:$P$8,MATCH(C663,'Sample Input'!$C$9:$P$9,1)),INDEX('Sample Input'!$C$9:$P$9,MATCH(C663,'Sample Input'!$C$9:$P$9,1)-1):INDEX('Sample Input'!$C$9:$P$9,MATCH(C663,'Sample Input'!$C$9:$P$9,1))),FORECAST(C663,INDEX('Sample Input'!$C$8:$P$8,MATCH(C663,'Sample Input'!$C$9:$P$9,1)):INDEX('Sample Input'!$C$8:$P$8,MATCH(C663,'Sample Input'!$C$9:$P$9,1)+1),INDEX('Sample Input'!$C$9:$P$9,MATCH(C663,'Sample Input'!$C$9:$P$9,1)):INDEX('Sample Input'!$C$9:$P$9,MATCH(C663,'Sample Input'!$C$9:$P$9,1)+1)))</f>
        <v>0</v>
      </c>
      <c r="T663" s="32">
        <f t="shared" si="230"/>
        <v>84.099821157543587</v>
      </c>
      <c r="U663" s="33">
        <f t="shared" si="231"/>
        <v>0</v>
      </c>
      <c r="V663" s="33">
        <f t="shared" si="232"/>
        <v>0</v>
      </c>
      <c r="W663" s="34">
        <f t="shared" si="233"/>
        <v>0.61075123046874991</v>
      </c>
      <c r="X663" s="34">
        <f t="shared" si="234"/>
        <v>0.64257812499999989</v>
      </c>
      <c r="Y663" s="34">
        <f t="shared" si="235"/>
        <v>0.69967119140624989</v>
      </c>
      <c r="Z663" s="35">
        <f t="shared" si="236"/>
        <v>164</v>
      </c>
      <c r="AA663" s="35">
        <f t="shared" si="237"/>
        <v>164</v>
      </c>
      <c r="AB663" s="35">
        <f t="shared" si="238"/>
        <v>164</v>
      </c>
      <c r="AC663" s="35">
        <f t="shared" si="239"/>
        <v>210</v>
      </c>
      <c r="AD663" s="35">
        <f t="shared" si="240"/>
        <v>210</v>
      </c>
      <c r="AE663" s="36">
        <f t="shared" si="241"/>
        <v>210</v>
      </c>
    </row>
    <row r="664" spans="1:31" x14ac:dyDescent="0.25">
      <c r="A664" s="56">
        <v>659</v>
      </c>
      <c r="C664" s="32">
        <f t="shared" si="220"/>
        <v>84.150504619954503</v>
      </c>
      <c r="D664" s="33">
        <f>IF(INDEX('Sample Input'!$C$9:$P$9,MATCH(C664,'Sample Input'!$C$9:$P$9,1))&gt;=20,FORECAST(C664,INDEX('Sample Input'!$C$10:$P$10,MATCH(C664,'Sample Input'!$C$9:$P$9,1)-1):INDEX('Sample Input'!$C$10:$P$10,MATCH(C664,'Sample Input'!$C$9:$P$9,1)),INDEX('Sample Input'!$C$9:$P$9,MATCH(C664,'Sample Input'!$C$9:$P$9,1)-1):INDEX('Sample Input'!$C$9:$P$9,MATCH(C664,'Sample Input'!$C$9:$P$9,1))),FORECAST(C664,INDEX('Sample Input'!$C$10:$P$10,MATCH(C664,'Sample Input'!$C$9:$P$9,1)):INDEX('Sample Input'!$C$10:$P$10,MATCH(C664,'Sample Input'!$C$9:$P$9,1)+1),INDEX('Sample Input'!$C$9:$P$9,MATCH(C664,'Sample Input'!$C$9:$P$9,1)):INDEX('Sample Input'!$C$9:$P$9,MATCH(C664,'Sample Input'!$C$9:$P$9,1)+1)))</f>
        <v>0</v>
      </c>
      <c r="E664" s="33">
        <f>IF(INDEX('Sample Input'!$C$9:$P$9,MATCH(C664,'Sample Input'!$C$9:$P$9,1))&gt;=20,FORECAST(C664,INDEX('Sample Input'!$C$11:$P$11,MATCH(C664,'Sample Input'!$C$9:$P$9,1)-1):INDEX('Sample Input'!$C$11:$P$11,MATCH(C664,'Sample Input'!$C$9:$P$9,1)),INDEX('Sample Input'!$C$9:$P$9,MATCH(C664,'Sample Input'!$C$9:$P$9,1)-1):INDEX('Sample Input'!$C$9:$P$9,MATCH(C664,'Sample Input'!$C$9:$P$9,1))),FORECAST(C664,INDEX('Sample Input'!$C$11:$P$11,MATCH(C664,'Sample Input'!$C$9:$P$9,1)):INDEX('Sample Input'!$C$11:$P$11,MATCH(C664,'Sample Input'!$C$9:$P$9,1)+1),INDEX('Sample Input'!$C$9:$P$9,MATCH(C664,'Sample Input'!$C$9:$P$9,1)):INDEX('Sample Input'!$C$9:$P$9,MATCH(C664,'Sample Input'!$C$9:$P$9,1)+1)))</f>
        <v>0</v>
      </c>
      <c r="F664" s="34">
        <f t="shared" si="221"/>
        <v>0.61167942382812512</v>
      </c>
      <c r="G664" s="34">
        <f t="shared" si="222"/>
        <v>0.64355468750000011</v>
      </c>
      <c r="H664" s="34">
        <f t="shared" si="223"/>
        <v>0.70073452148437521</v>
      </c>
      <c r="I664" s="35">
        <f t="shared" si="224"/>
        <v>164</v>
      </c>
      <c r="J664" s="35">
        <f t="shared" si="225"/>
        <v>164</v>
      </c>
      <c r="K664" s="35">
        <f t="shared" si="226"/>
        <v>164</v>
      </c>
      <c r="L664" s="35">
        <f t="shared" si="227"/>
        <v>210</v>
      </c>
      <c r="M664" s="35">
        <f t="shared" si="228"/>
        <v>210</v>
      </c>
      <c r="N664" s="36">
        <f t="shared" si="229"/>
        <v>210</v>
      </c>
      <c r="P664" s="48">
        <f>IF(INDEX('Sample Input'!$C$6:$P$6,MATCH(C664,'Sample Input'!$C$9:$P$9,1))&gt;='Sample Input'!$O$9,FORECAST(C664,INDEX('Sample Input'!$C$6:$P$6,MATCH(C664,'Sample Input'!$C$9:$P$9,1)-1):INDEX('Sample Input'!$C$6:$P$6,MATCH(C664,'Sample Input'!$C$9:$P$9,1)),INDEX('Sample Input'!$C$9:$P$9,MATCH(C664,'Sample Input'!$C$9:$P$9,1)-1):INDEX('Sample Input'!$C$9:$P$9,MATCH(C664,'Sample Input'!$C$9:$P$9,1))),FORECAST(C664,INDEX('Sample Input'!$C$6:$P$6,MATCH(C664,'Sample Input'!$C$9:$P$9,1)):INDEX('Sample Input'!$C$6:$P$6,MATCH(C664,'Sample Input'!$C$9:$P$9,1)+1),INDEX('Sample Input'!$C$9:$P$9,MATCH(C664,'Sample Input'!$C$9:$P$9,1)):INDEX('Sample Input'!$C$9:$P$9,MATCH(C664,'Sample Input'!$C$9:$P$9,1)+1)))</f>
        <v>84.150504619954503</v>
      </c>
      <c r="Q664" s="49">
        <f>IF(INDEX('Sample Input'!$C$9:$P$9,MATCH(C664,'Sample Input'!$C$9:$P$9,1))&gt;=20,FORECAST(C664,INDEX('Sample Input'!$C$7:$P$7,MATCH(C664,'Sample Input'!$C$9:$P$9,1)-1):INDEX('Sample Input'!$C$7:$P$7,MATCH(C664,'Sample Input'!$C$9:$P$9,1)),INDEX('Sample Input'!$C$9:$P$9,MATCH(C664,'Sample Input'!$C$9:$P$9,1)-1):INDEX('Sample Input'!$C$9:$P$9,MATCH(C664,'Sample Input'!$C$9:$P$9,1))),FORECAST(C664,INDEX('Sample Input'!$C$7:$P$7,MATCH(C664,'Sample Input'!$C$9:$P$9,1)):INDEX('Sample Input'!$C$7:$P$7,MATCH(C664,'Sample Input'!$C$9:$P$9,1)+1),INDEX('Sample Input'!$C$9:$P$9,MATCH(C664,'Sample Input'!$C$9:$P$9,1)):INDEX('Sample Input'!$C$9:$P$9,MATCH(C664,'Sample Input'!$C$9:$P$9,1)+1)))</f>
        <v>0</v>
      </c>
      <c r="R664" s="50">
        <f>IF(INDEX('Sample Input'!$C$9:$P$9,MATCH(C664,'Sample Input'!$C$9:$P$9,1))&gt;=20,FORECAST(C664,INDEX('Sample Input'!$C$8:$P$8,MATCH(C664,'Sample Input'!$C$9:$P$9,1)-1):INDEX('Sample Input'!$C$8:$P$8,MATCH(C664,'Sample Input'!$C$9:$P$9,1)),INDEX('Sample Input'!$C$9:$P$9,MATCH(C664,'Sample Input'!$C$9:$P$9,1)-1):INDEX('Sample Input'!$C$9:$P$9,MATCH(C664,'Sample Input'!$C$9:$P$9,1))),FORECAST(C664,INDEX('Sample Input'!$C$8:$P$8,MATCH(C664,'Sample Input'!$C$9:$P$9,1)):INDEX('Sample Input'!$C$8:$P$8,MATCH(C664,'Sample Input'!$C$9:$P$9,1)+1),INDEX('Sample Input'!$C$9:$P$9,MATCH(C664,'Sample Input'!$C$9:$P$9,1)):INDEX('Sample Input'!$C$9:$P$9,MATCH(C664,'Sample Input'!$C$9:$P$9,1)+1)))</f>
        <v>0</v>
      </c>
      <c r="T664" s="32">
        <f t="shared" si="230"/>
        <v>84.150504619954503</v>
      </c>
      <c r="U664" s="33">
        <f t="shared" si="231"/>
        <v>0</v>
      </c>
      <c r="V664" s="33">
        <f t="shared" si="232"/>
        <v>0</v>
      </c>
      <c r="W664" s="34">
        <f t="shared" si="233"/>
        <v>0.61167942382812512</v>
      </c>
      <c r="X664" s="34">
        <f t="shared" si="234"/>
        <v>0.64355468750000011</v>
      </c>
      <c r="Y664" s="34">
        <f t="shared" si="235"/>
        <v>0.70073452148437521</v>
      </c>
      <c r="Z664" s="35">
        <f t="shared" si="236"/>
        <v>164</v>
      </c>
      <c r="AA664" s="35">
        <f t="shared" si="237"/>
        <v>164</v>
      </c>
      <c r="AB664" s="35">
        <f t="shared" si="238"/>
        <v>164</v>
      </c>
      <c r="AC664" s="35">
        <f t="shared" si="239"/>
        <v>210</v>
      </c>
      <c r="AD664" s="35">
        <f t="shared" si="240"/>
        <v>210</v>
      </c>
      <c r="AE664" s="36">
        <f t="shared" si="241"/>
        <v>210</v>
      </c>
    </row>
    <row r="665" spans="1:31" x14ac:dyDescent="0.25">
      <c r="A665" s="56">
        <v>660</v>
      </c>
      <c r="C665" s="32">
        <f t="shared" si="220"/>
        <v>84.201136835162174</v>
      </c>
      <c r="D665" s="33">
        <f>IF(INDEX('Sample Input'!$C$9:$P$9,MATCH(C665,'Sample Input'!$C$9:$P$9,1))&gt;=20,FORECAST(C665,INDEX('Sample Input'!$C$10:$P$10,MATCH(C665,'Sample Input'!$C$9:$P$9,1)-1):INDEX('Sample Input'!$C$10:$P$10,MATCH(C665,'Sample Input'!$C$9:$P$9,1)),INDEX('Sample Input'!$C$9:$P$9,MATCH(C665,'Sample Input'!$C$9:$P$9,1)-1):INDEX('Sample Input'!$C$9:$P$9,MATCH(C665,'Sample Input'!$C$9:$P$9,1))),FORECAST(C665,INDEX('Sample Input'!$C$10:$P$10,MATCH(C665,'Sample Input'!$C$9:$P$9,1)):INDEX('Sample Input'!$C$10:$P$10,MATCH(C665,'Sample Input'!$C$9:$P$9,1)+1),INDEX('Sample Input'!$C$9:$P$9,MATCH(C665,'Sample Input'!$C$9:$P$9,1)):INDEX('Sample Input'!$C$9:$P$9,MATCH(C665,'Sample Input'!$C$9:$P$9,1)+1)))</f>
        <v>0</v>
      </c>
      <c r="E665" s="33">
        <f>IF(INDEX('Sample Input'!$C$9:$P$9,MATCH(C665,'Sample Input'!$C$9:$P$9,1))&gt;=20,FORECAST(C665,INDEX('Sample Input'!$C$11:$P$11,MATCH(C665,'Sample Input'!$C$9:$P$9,1)-1):INDEX('Sample Input'!$C$11:$P$11,MATCH(C665,'Sample Input'!$C$9:$P$9,1)),INDEX('Sample Input'!$C$9:$P$9,MATCH(C665,'Sample Input'!$C$9:$P$9,1)-1):INDEX('Sample Input'!$C$9:$P$9,MATCH(C665,'Sample Input'!$C$9:$P$9,1))),FORECAST(C665,INDEX('Sample Input'!$C$11:$P$11,MATCH(C665,'Sample Input'!$C$9:$P$9,1)):INDEX('Sample Input'!$C$11:$P$11,MATCH(C665,'Sample Input'!$C$9:$P$9,1)+1),INDEX('Sample Input'!$C$9:$P$9,MATCH(C665,'Sample Input'!$C$9:$P$9,1)):INDEX('Sample Input'!$C$9:$P$9,MATCH(C665,'Sample Input'!$C$9:$P$9,1)+1)))</f>
        <v>0</v>
      </c>
      <c r="F665" s="34">
        <f t="shared" si="221"/>
        <v>0.61260761718750001</v>
      </c>
      <c r="G665" s="34">
        <f t="shared" si="222"/>
        <v>0.64453125</v>
      </c>
      <c r="H665" s="34">
        <f t="shared" si="223"/>
        <v>0.70179785156250007</v>
      </c>
      <c r="I665" s="35">
        <f t="shared" si="224"/>
        <v>164</v>
      </c>
      <c r="J665" s="35">
        <f t="shared" si="225"/>
        <v>164</v>
      </c>
      <c r="K665" s="35">
        <f t="shared" si="226"/>
        <v>164</v>
      </c>
      <c r="L665" s="35">
        <f t="shared" si="227"/>
        <v>210</v>
      </c>
      <c r="M665" s="35">
        <f t="shared" si="228"/>
        <v>210</v>
      </c>
      <c r="N665" s="36">
        <f t="shared" si="229"/>
        <v>210</v>
      </c>
      <c r="P665" s="48">
        <f>IF(INDEX('Sample Input'!$C$6:$P$6,MATCH(C665,'Sample Input'!$C$9:$P$9,1))&gt;='Sample Input'!$O$9,FORECAST(C665,INDEX('Sample Input'!$C$6:$P$6,MATCH(C665,'Sample Input'!$C$9:$P$9,1)-1):INDEX('Sample Input'!$C$6:$P$6,MATCH(C665,'Sample Input'!$C$9:$P$9,1)),INDEX('Sample Input'!$C$9:$P$9,MATCH(C665,'Sample Input'!$C$9:$P$9,1)-1):INDEX('Sample Input'!$C$9:$P$9,MATCH(C665,'Sample Input'!$C$9:$P$9,1))),FORECAST(C665,INDEX('Sample Input'!$C$6:$P$6,MATCH(C665,'Sample Input'!$C$9:$P$9,1)):INDEX('Sample Input'!$C$6:$P$6,MATCH(C665,'Sample Input'!$C$9:$P$9,1)+1),INDEX('Sample Input'!$C$9:$P$9,MATCH(C665,'Sample Input'!$C$9:$P$9,1)):INDEX('Sample Input'!$C$9:$P$9,MATCH(C665,'Sample Input'!$C$9:$P$9,1)+1)))</f>
        <v>84.201136835162174</v>
      </c>
      <c r="Q665" s="49">
        <f>IF(INDEX('Sample Input'!$C$9:$P$9,MATCH(C665,'Sample Input'!$C$9:$P$9,1))&gt;=20,FORECAST(C665,INDEX('Sample Input'!$C$7:$P$7,MATCH(C665,'Sample Input'!$C$9:$P$9,1)-1):INDEX('Sample Input'!$C$7:$P$7,MATCH(C665,'Sample Input'!$C$9:$P$9,1)),INDEX('Sample Input'!$C$9:$P$9,MATCH(C665,'Sample Input'!$C$9:$P$9,1)-1):INDEX('Sample Input'!$C$9:$P$9,MATCH(C665,'Sample Input'!$C$9:$P$9,1))),FORECAST(C665,INDEX('Sample Input'!$C$7:$P$7,MATCH(C665,'Sample Input'!$C$9:$P$9,1)):INDEX('Sample Input'!$C$7:$P$7,MATCH(C665,'Sample Input'!$C$9:$P$9,1)+1),INDEX('Sample Input'!$C$9:$P$9,MATCH(C665,'Sample Input'!$C$9:$P$9,1)):INDEX('Sample Input'!$C$9:$P$9,MATCH(C665,'Sample Input'!$C$9:$P$9,1)+1)))</f>
        <v>0</v>
      </c>
      <c r="R665" s="50">
        <f>IF(INDEX('Sample Input'!$C$9:$P$9,MATCH(C665,'Sample Input'!$C$9:$P$9,1))&gt;=20,FORECAST(C665,INDEX('Sample Input'!$C$8:$P$8,MATCH(C665,'Sample Input'!$C$9:$P$9,1)-1):INDEX('Sample Input'!$C$8:$P$8,MATCH(C665,'Sample Input'!$C$9:$P$9,1)),INDEX('Sample Input'!$C$9:$P$9,MATCH(C665,'Sample Input'!$C$9:$P$9,1)-1):INDEX('Sample Input'!$C$9:$P$9,MATCH(C665,'Sample Input'!$C$9:$P$9,1))),FORECAST(C665,INDEX('Sample Input'!$C$8:$P$8,MATCH(C665,'Sample Input'!$C$9:$P$9,1)):INDEX('Sample Input'!$C$8:$P$8,MATCH(C665,'Sample Input'!$C$9:$P$9,1)+1),INDEX('Sample Input'!$C$9:$P$9,MATCH(C665,'Sample Input'!$C$9:$P$9,1)):INDEX('Sample Input'!$C$9:$P$9,MATCH(C665,'Sample Input'!$C$9:$P$9,1)+1)))</f>
        <v>0</v>
      </c>
      <c r="T665" s="32">
        <f t="shared" si="230"/>
        <v>84.201136835162174</v>
      </c>
      <c r="U665" s="33">
        <f t="shared" si="231"/>
        <v>0</v>
      </c>
      <c r="V665" s="33">
        <f t="shared" si="232"/>
        <v>0</v>
      </c>
      <c r="W665" s="34">
        <f t="shared" si="233"/>
        <v>0.61260761718750001</v>
      </c>
      <c r="X665" s="34">
        <f t="shared" si="234"/>
        <v>0.64453125</v>
      </c>
      <c r="Y665" s="34">
        <f t="shared" si="235"/>
        <v>0.70179785156250007</v>
      </c>
      <c r="Z665" s="35">
        <f t="shared" si="236"/>
        <v>164</v>
      </c>
      <c r="AA665" s="35">
        <f t="shared" si="237"/>
        <v>164</v>
      </c>
      <c r="AB665" s="35">
        <f t="shared" si="238"/>
        <v>164</v>
      </c>
      <c r="AC665" s="35">
        <f t="shared" si="239"/>
        <v>210</v>
      </c>
      <c r="AD665" s="35">
        <f t="shared" si="240"/>
        <v>210</v>
      </c>
      <c r="AE665" s="36">
        <f t="shared" si="241"/>
        <v>210</v>
      </c>
    </row>
    <row r="666" spans="1:31" x14ac:dyDescent="0.25">
      <c r="A666" s="56">
        <v>661</v>
      </c>
      <c r="C666" s="32">
        <f t="shared" si="220"/>
        <v>84.251717932513486</v>
      </c>
      <c r="D666" s="33">
        <f>IF(INDEX('Sample Input'!$C$9:$P$9,MATCH(C666,'Sample Input'!$C$9:$P$9,1))&gt;=20,FORECAST(C666,INDEX('Sample Input'!$C$10:$P$10,MATCH(C666,'Sample Input'!$C$9:$P$9,1)-1):INDEX('Sample Input'!$C$10:$P$10,MATCH(C666,'Sample Input'!$C$9:$P$9,1)),INDEX('Sample Input'!$C$9:$P$9,MATCH(C666,'Sample Input'!$C$9:$P$9,1)-1):INDEX('Sample Input'!$C$9:$P$9,MATCH(C666,'Sample Input'!$C$9:$P$9,1))),FORECAST(C666,INDEX('Sample Input'!$C$10:$P$10,MATCH(C666,'Sample Input'!$C$9:$P$9,1)):INDEX('Sample Input'!$C$10:$P$10,MATCH(C666,'Sample Input'!$C$9:$P$9,1)+1),INDEX('Sample Input'!$C$9:$P$9,MATCH(C666,'Sample Input'!$C$9:$P$9,1)):INDEX('Sample Input'!$C$9:$P$9,MATCH(C666,'Sample Input'!$C$9:$P$9,1)+1)))</f>
        <v>0</v>
      </c>
      <c r="E666" s="33">
        <f>IF(INDEX('Sample Input'!$C$9:$P$9,MATCH(C666,'Sample Input'!$C$9:$P$9,1))&gt;=20,FORECAST(C666,INDEX('Sample Input'!$C$11:$P$11,MATCH(C666,'Sample Input'!$C$9:$P$9,1)-1):INDEX('Sample Input'!$C$11:$P$11,MATCH(C666,'Sample Input'!$C$9:$P$9,1)),INDEX('Sample Input'!$C$9:$P$9,MATCH(C666,'Sample Input'!$C$9:$P$9,1)-1):INDEX('Sample Input'!$C$9:$P$9,MATCH(C666,'Sample Input'!$C$9:$P$9,1))),FORECAST(C666,INDEX('Sample Input'!$C$11:$P$11,MATCH(C666,'Sample Input'!$C$9:$P$9,1)):INDEX('Sample Input'!$C$11:$P$11,MATCH(C666,'Sample Input'!$C$9:$P$9,1)+1),INDEX('Sample Input'!$C$9:$P$9,MATCH(C666,'Sample Input'!$C$9:$P$9,1)):INDEX('Sample Input'!$C$9:$P$9,MATCH(C666,'Sample Input'!$C$9:$P$9,1)+1)))</f>
        <v>0</v>
      </c>
      <c r="F666" s="34">
        <f t="shared" si="221"/>
        <v>0.61353581054687512</v>
      </c>
      <c r="G666" s="34">
        <f t="shared" si="222"/>
        <v>0.64550781250000011</v>
      </c>
      <c r="H666" s="34">
        <f t="shared" si="223"/>
        <v>0.70286118164062517</v>
      </c>
      <c r="I666" s="35">
        <f t="shared" si="224"/>
        <v>165</v>
      </c>
      <c r="J666" s="35">
        <f t="shared" si="225"/>
        <v>165</v>
      </c>
      <c r="K666" s="35">
        <f t="shared" si="226"/>
        <v>165</v>
      </c>
      <c r="L666" s="35">
        <f t="shared" si="227"/>
        <v>210</v>
      </c>
      <c r="M666" s="35">
        <f t="shared" si="228"/>
        <v>210</v>
      </c>
      <c r="N666" s="36">
        <f t="shared" si="229"/>
        <v>210</v>
      </c>
      <c r="P666" s="48">
        <f>IF(INDEX('Sample Input'!$C$6:$P$6,MATCH(C666,'Sample Input'!$C$9:$P$9,1))&gt;='Sample Input'!$O$9,FORECAST(C666,INDEX('Sample Input'!$C$6:$P$6,MATCH(C666,'Sample Input'!$C$9:$P$9,1)-1):INDEX('Sample Input'!$C$6:$P$6,MATCH(C666,'Sample Input'!$C$9:$P$9,1)),INDEX('Sample Input'!$C$9:$P$9,MATCH(C666,'Sample Input'!$C$9:$P$9,1)-1):INDEX('Sample Input'!$C$9:$P$9,MATCH(C666,'Sample Input'!$C$9:$P$9,1))),FORECAST(C666,INDEX('Sample Input'!$C$6:$P$6,MATCH(C666,'Sample Input'!$C$9:$P$9,1)):INDEX('Sample Input'!$C$6:$P$6,MATCH(C666,'Sample Input'!$C$9:$P$9,1)+1),INDEX('Sample Input'!$C$9:$P$9,MATCH(C666,'Sample Input'!$C$9:$P$9,1)):INDEX('Sample Input'!$C$9:$P$9,MATCH(C666,'Sample Input'!$C$9:$P$9,1)+1)))</f>
        <v>84.251717932513486</v>
      </c>
      <c r="Q666" s="49">
        <f>IF(INDEX('Sample Input'!$C$9:$P$9,MATCH(C666,'Sample Input'!$C$9:$P$9,1))&gt;=20,FORECAST(C666,INDEX('Sample Input'!$C$7:$P$7,MATCH(C666,'Sample Input'!$C$9:$P$9,1)-1):INDEX('Sample Input'!$C$7:$P$7,MATCH(C666,'Sample Input'!$C$9:$P$9,1)),INDEX('Sample Input'!$C$9:$P$9,MATCH(C666,'Sample Input'!$C$9:$P$9,1)-1):INDEX('Sample Input'!$C$9:$P$9,MATCH(C666,'Sample Input'!$C$9:$P$9,1))),FORECAST(C666,INDEX('Sample Input'!$C$7:$P$7,MATCH(C666,'Sample Input'!$C$9:$P$9,1)):INDEX('Sample Input'!$C$7:$P$7,MATCH(C666,'Sample Input'!$C$9:$P$9,1)+1),INDEX('Sample Input'!$C$9:$P$9,MATCH(C666,'Sample Input'!$C$9:$P$9,1)):INDEX('Sample Input'!$C$9:$P$9,MATCH(C666,'Sample Input'!$C$9:$P$9,1)+1)))</f>
        <v>0</v>
      </c>
      <c r="R666" s="50">
        <f>IF(INDEX('Sample Input'!$C$9:$P$9,MATCH(C666,'Sample Input'!$C$9:$P$9,1))&gt;=20,FORECAST(C666,INDEX('Sample Input'!$C$8:$P$8,MATCH(C666,'Sample Input'!$C$9:$P$9,1)-1):INDEX('Sample Input'!$C$8:$P$8,MATCH(C666,'Sample Input'!$C$9:$P$9,1)),INDEX('Sample Input'!$C$9:$P$9,MATCH(C666,'Sample Input'!$C$9:$P$9,1)-1):INDEX('Sample Input'!$C$9:$P$9,MATCH(C666,'Sample Input'!$C$9:$P$9,1))),FORECAST(C666,INDEX('Sample Input'!$C$8:$P$8,MATCH(C666,'Sample Input'!$C$9:$P$9,1)):INDEX('Sample Input'!$C$8:$P$8,MATCH(C666,'Sample Input'!$C$9:$P$9,1)+1),INDEX('Sample Input'!$C$9:$P$9,MATCH(C666,'Sample Input'!$C$9:$P$9,1)):INDEX('Sample Input'!$C$9:$P$9,MATCH(C666,'Sample Input'!$C$9:$P$9,1)+1)))</f>
        <v>0</v>
      </c>
      <c r="T666" s="32">
        <f t="shared" si="230"/>
        <v>84.251717932513486</v>
      </c>
      <c r="U666" s="33">
        <f t="shared" si="231"/>
        <v>0</v>
      </c>
      <c r="V666" s="33">
        <f t="shared" si="232"/>
        <v>0</v>
      </c>
      <c r="W666" s="34">
        <f t="shared" si="233"/>
        <v>0.61353581054687512</v>
      </c>
      <c r="X666" s="34">
        <f t="shared" si="234"/>
        <v>0.64550781250000011</v>
      </c>
      <c r="Y666" s="34">
        <f t="shared" si="235"/>
        <v>0.70286118164062517</v>
      </c>
      <c r="Z666" s="35">
        <f t="shared" si="236"/>
        <v>165</v>
      </c>
      <c r="AA666" s="35">
        <f t="shared" si="237"/>
        <v>165</v>
      </c>
      <c r="AB666" s="35">
        <f t="shared" si="238"/>
        <v>165</v>
      </c>
      <c r="AC666" s="35">
        <f t="shared" si="239"/>
        <v>210</v>
      </c>
      <c r="AD666" s="35">
        <f t="shared" si="240"/>
        <v>210</v>
      </c>
      <c r="AE666" s="36">
        <f t="shared" si="241"/>
        <v>210</v>
      </c>
    </row>
    <row r="667" spans="1:31" x14ac:dyDescent="0.25">
      <c r="A667" s="56">
        <v>662</v>
      </c>
      <c r="C667" s="32">
        <f t="shared" si="220"/>
        <v>84.302248040833774</v>
      </c>
      <c r="D667" s="33">
        <f>IF(INDEX('Sample Input'!$C$9:$P$9,MATCH(C667,'Sample Input'!$C$9:$P$9,1))&gt;=20,FORECAST(C667,INDEX('Sample Input'!$C$10:$P$10,MATCH(C667,'Sample Input'!$C$9:$P$9,1)-1):INDEX('Sample Input'!$C$10:$P$10,MATCH(C667,'Sample Input'!$C$9:$P$9,1)),INDEX('Sample Input'!$C$9:$P$9,MATCH(C667,'Sample Input'!$C$9:$P$9,1)-1):INDEX('Sample Input'!$C$9:$P$9,MATCH(C667,'Sample Input'!$C$9:$P$9,1))),FORECAST(C667,INDEX('Sample Input'!$C$10:$P$10,MATCH(C667,'Sample Input'!$C$9:$P$9,1)):INDEX('Sample Input'!$C$10:$P$10,MATCH(C667,'Sample Input'!$C$9:$P$9,1)+1),INDEX('Sample Input'!$C$9:$P$9,MATCH(C667,'Sample Input'!$C$9:$P$9,1)):INDEX('Sample Input'!$C$9:$P$9,MATCH(C667,'Sample Input'!$C$9:$P$9,1)+1)))</f>
        <v>0</v>
      </c>
      <c r="E667" s="33">
        <f>IF(INDEX('Sample Input'!$C$9:$P$9,MATCH(C667,'Sample Input'!$C$9:$P$9,1))&gt;=20,FORECAST(C667,INDEX('Sample Input'!$C$11:$P$11,MATCH(C667,'Sample Input'!$C$9:$P$9,1)-1):INDEX('Sample Input'!$C$11:$P$11,MATCH(C667,'Sample Input'!$C$9:$P$9,1)),INDEX('Sample Input'!$C$9:$P$9,MATCH(C667,'Sample Input'!$C$9:$P$9,1)-1):INDEX('Sample Input'!$C$9:$P$9,MATCH(C667,'Sample Input'!$C$9:$P$9,1))),FORECAST(C667,INDEX('Sample Input'!$C$11:$P$11,MATCH(C667,'Sample Input'!$C$9:$P$9,1)):INDEX('Sample Input'!$C$11:$P$11,MATCH(C667,'Sample Input'!$C$9:$P$9,1)+1),INDEX('Sample Input'!$C$9:$P$9,MATCH(C667,'Sample Input'!$C$9:$P$9,1)):INDEX('Sample Input'!$C$9:$P$9,MATCH(C667,'Sample Input'!$C$9:$P$9,1)+1)))</f>
        <v>0</v>
      </c>
      <c r="F667" s="34">
        <f t="shared" si="221"/>
        <v>0.61446400390625011</v>
      </c>
      <c r="G667" s="34">
        <f t="shared" si="222"/>
        <v>0.64648437500000011</v>
      </c>
      <c r="H667" s="34">
        <f t="shared" si="223"/>
        <v>0.70392451171875015</v>
      </c>
      <c r="I667" s="35">
        <f t="shared" si="224"/>
        <v>165</v>
      </c>
      <c r="J667" s="35">
        <f t="shared" si="225"/>
        <v>165</v>
      </c>
      <c r="K667" s="35">
        <f t="shared" si="226"/>
        <v>165</v>
      </c>
      <c r="L667" s="35">
        <f t="shared" si="227"/>
        <v>210</v>
      </c>
      <c r="M667" s="35">
        <f t="shared" si="228"/>
        <v>210</v>
      </c>
      <c r="N667" s="36">
        <f t="shared" si="229"/>
        <v>210</v>
      </c>
      <c r="P667" s="48">
        <f>IF(INDEX('Sample Input'!$C$6:$P$6,MATCH(C667,'Sample Input'!$C$9:$P$9,1))&gt;='Sample Input'!$O$9,FORECAST(C667,INDEX('Sample Input'!$C$6:$P$6,MATCH(C667,'Sample Input'!$C$9:$P$9,1)-1):INDEX('Sample Input'!$C$6:$P$6,MATCH(C667,'Sample Input'!$C$9:$P$9,1)),INDEX('Sample Input'!$C$9:$P$9,MATCH(C667,'Sample Input'!$C$9:$P$9,1)-1):INDEX('Sample Input'!$C$9:$P$9,MATCH(C667,'Sample Input'!$C$9:$P$9,1))),FORECAST(C667,INDEX('Sample Input'!$C$6:$P$6,MATCH(C667,'Sample Input'!$C$9:$P$9,1)):INDEX('Sample Input'!$C$6:$P$6,MATCH(C667,'Sample Input'!$C$9:$P$9,1)+1),INDEX('Sample Input'!$C$9:$P$9,MATCH(C667,'Sample Input'!$C$9:$P$9,1)):INDEX('Sample Input'!$C$9:$P$9,MATCH(C667,'Sample Input'!$C$9:$P$9,1)+1)))</f>
        <v>84.302248040833774</v>
      </c>
      <c r="Q667" s="49">
        <f>IF(INDEX('Sample Input'!$C$9:$P$9,MATCH(C667,'Sample Input'!$C$9:$P$9,1))&gt;=20,FORECAST(C667,INDEX('Sample Input'!$C$7:$P$7,MATCH(C667,'Sample Input'!$C$9:$P$9,1)-1):INDEX('Sample Input'!$C$7:$P$7,MATCH(C667,'Sample Input'!$C$9:$P$9,1)),INDEX('Sample Input'!$C$9:$P$9,MATCH(C667,'Sample Input'!$C$9:$P$9,1)-1):INDEX('Sample Input'!$C$9:$P$9,MATCH(C667,'Sample Input'!$C$9:$P$9,1))),FORECAST(C667,INDEX('Sample Input'!$C$7:$P$7,MATCH(C667,'Sample Input'!$C$9:$P$9,1)):INDEX('Sample Input'!$C$7:$P$7,MATCH(C667,'Sample Input'!$C$9:$P$9,1)+1),INDEX('Sample Input'!$C$9:$P$9,MATCH(C667,'Sample Input'!$C$9:$P$9,1)):INDEX('Sample Input'!$C$9:$P$9,MATCH(C667,'Sample Input'!$C$9:$P$9,1)+1)))</f>
        <v>0</v>
      </c>
      <c r="R667" s="50">
        <f>IF(INDEX('Sample Input'!$C$9:$P$9,MATCH(C667,'Sample Input'!$C$9:$P$9,1))&gt;=20,FORECAST(C667,INDEX('Sample Input'!$C$8:$P$8,MATCH(C667,'Sample Input'!$C$9:$P$9,1)-1):INDEX('Sample Input'!$C$8:$P$8,MATCH(C667,'Sample Input'!$C$9:$P$9,1)),INDEX('Sample Input'!$C$9:$P$9,MATCH(C667,'Sample Input'!$C$9:$P$9,1)-1):INDEX('Sample Input'!$C$9:$P$9,MATCH(C667,'Sample Input'!$C$9:$P$9,1))),FORECAST(C667,INDEX('Sample Input'!$C$8:$P$8,MATCH(C667,'Sample Input'!$C$9:$P$9,1)):INDEX('Sample Input'!$C$8:$P$8,MATCH(C667,'Sample Input'!$C$9:$P$9,1)+1),INDEX('Sample Input'!$C$9:$P$9,MATCH(C667,'Sample Input'!$C$9:$P$9,1)):INDEX('Sample Input'!$C$9:$P$9,MATCH(C667,'Sample Input'!$C$9:$P$9,1)+1)))</f>
        <v>0</v>
      </c>
      <c r="T667" s="32">
        <f t="shared" si="230"/>
        <v>84.302248040833774</v>
      </c>
      <c r="U667" s="33">
        <f t="shared" si="231"/>
        <v>0</v>
      </c>
      <c r="V667" s="33">
        <f t="shared" si="232"/>
        <v>0</v>
      </c>
      <c r="W667" s="34">
        <f t="shared" si="233"/>
        <v>0.61446400390625011</v>
      </c>
      <c r="X667" s="34">
        <f t="shared" si="234"/>
        <v>0.64648437500000011</v>
      </c>
      <c r="Y667" s="34">
        <f t="shared" si="235"/>
        <v>0.70392451171875015</v>
      </c>
      <c r="Z667" s="35">
        <f t="shared" si="236"/>
        <v>165</v>
      </c>
      <c r="AA667" s="35">
        <f t="shared" si="237"/>
        <v>165</v>
      </c>
      <c r="AB667" s="35">
        <f t="shared" si="238"/>
        <v>165</v>
      </c>
      <c r="AC667" s="35">
        <f t="shared" si="239"/>
        <v>210</v>
      </c>
      <c r="AD667" s="35">
        <f t="shared" si="240"/>
        <v>210</v>
      </c>
      <c r="AE667" s="36">
        <f t="shared" si="241"/>
        <v>210</v>
      </c>
    </row>
    <row r="668" spans="1:31" x14ac:dyDescent="0.25">
      <c r="A668" s="56">
        <v>663</v>
      </c>
      <c r="C668" s="32">
        <f t="shared" si="220"/>
        <v>84.352727288429691</v>
      </c>
      <c r="D668" s="33">
        <f>IF(INDEX('Sample Input'!$C$9:$P$9,MATCH(C668,'Sample Input'!$C$9:$P$9,1))&gt;=20,FORECAST(C668,INDEX('Sample Input'!$C$10:$P$10,MATCH(C668,'Sample Input'!$C$9:$P$9,1)-1):INDEX('Sample Input'!$C$10:$P$10,MATCH(C668,'Sample Input'!$C$9:$P$9,1)),INDEX('Sample Input'!$C$9:$P$9,MATCH(C668,'Sample Input'!$C$9:$P$9,1)-1):INDEX('Sample Input'!$C$9:$P$9,MATCH(C668,'Sample Input'!$C$9:$P$9,1))),FORECAST(C668,INDEX('Sample Input'!$C$10:$P$10,MATCH(C668,'Sample Input'!$C$9:$P$9,1)):INDEX('Sample Input'!$C$10:$P$10,MATCH(C668,'Sample Input'!$C$9:$P$9,1)+1),INDEX('Sample Input'!$C$9:$P$9,MATCH(C668,'Sample Input'!$C$9:$P$9,1)):INDEX('Sample Input'!$C$9:$P$9,MATCH(C668,'Sample Input'!$C$9:$P$9,1)+1)))</f>
        <v>0</v>
      </c>
      <c r="E668" s="33">
        <f>IF(INDEX('Sample Input'!$C$9:$P$9,MATCH(C668,'Sample Input'!$C$9:$P$9,1))&gt;=20,FORECAST(C668,INDEX('Sample Input'!$C$11:$P$11,MATCH(C668,'Sample Input'!$C$9:$P$9,1)-1):INDEX('Sample Input'!$C$11:$P$11,MATCH(C668,'Sample Input'!$C$9:$P$9,1)),INDEX('Sample Input'!$C$9:$P$9,MATCH(C668,'Sample Input'!$C$9:$P$9,1)-1):INDEX('Sample Input'!$C$9:$P$9,MATCH(C668,'Sample Input'!$C$9:$P$9,1))),FORECAST(C668,INDEX('Sample Input'!$C$11:$P$11,MATCH(C668,'Sample Input'!$C$9:$P$9,1)):INDEX('Sample Input'!$C$11:$P$11,MATCH(C668,'Sample Input'!$C$9:$P$9,1)+1),INDEX('Sample Input'!$C$9:$P$9,MATCH(C668,'Sample Input'!$C$9:$P$9,1)):INDEX('Sample Input'!$C$9:$P$9,MATCH(C668,'Sample Input'!$C$9:$P$9,1)+1)))</f>
        <v>0</v>
      </c>
      <c r="F668" s="34">
        <f t="shared" si="221"/>
        <v>0.61539219726562522</v>
      </c>
      <c r="G668" s="34">
        <f t="shared" si="222"/>
        <v>0.64746093750000022</v>
      </c>
      <c r="H668" s="34">
        <f t="shared" si="223"/>
        <v>0.70498784179687535</v>
      </c>
      <c r="I668" s="35">
        <f t="shared" si="224"/>
        <v>165</v>
      </c>
      <c r="J668" s="35">
        <f t="shared" si="225"/>
        <v>165</v>
      </c>
      <c r="K668" s="35">
        <f t="shared" si="226"/>
        <v>165</v>
      </c>
      <c r="L668" s="35">
        <f t="shared" si="227"/>
        <v>210</v>
      </c>
      <c r="M668" s="35">
        <f t="shared" si="228"/>
        <v>210</v>
      </c>
      <c r="N668" s="36">
        <f t="shared" si="229"/>
        <v>210</v>
      </c>
      <c r="P668" s="48">
        <f>IF(INDEX('Sample Input'!$C$6:$P$6,MATCH(C668,'Sample Input'!$C$9:$P$9,1))&gt;='Sample Input'!$O$9,FORECAST(C668,INDEX('Sample Input'!$C$6:$P$6,MATCH(C668,'Sample Input'!$C$9:$P$9,1)-1):INDEX('Sample Input'!$C$6:$P$6,MATCH(C668,'Sample Input'!$C$9:$P$9,1)),INDEX('Sample Input'!$C$9:$P$9,MATCH(C668,'Sample Input'!$C$9:$P$9,1)-1):INDEX('Sample Input'!$C$9:$P$9,MATCH(C668,'Sample Input'!$C$9:$P$9,1))),FORECAST(C668,INDEX('Sample Input'!$C$6:$P$6,MATCH(C668,'Sample Input'!$C$9:$P$9,1)):INDEX('Sample Input'!$C$6:$P$6,MATCH(C668,'Sample Input'!$C$9:$P$9,1)+1),INDEX('Sample Input'!$C$9:$P$9,MATCH(C668,'Sample Input'!$C$9:$P$9,1)):INDEX('Sample Input'!$C$9:$P$9,MATCH(C668,'Sample Input'!$C$9:$P$9,1)+1)))</f>
        <v>84.352727288429691</v>
      </c>
      <c r="Q668" s="49">
        <f>IF(INDEX('Sample Input'!$C$9:$P$9,MATCH(C668,'Sample Input'!$C$9:$P$9,1))&gt;=20,FORECAST(C668,INDEX('Sample Input'!$C$7:$P$7,MATCH(C668,'Sample Input'!$C$9:$P$9,1)-1):INDEX('Sample Input'!$C$7:$P$7,MATCH(C668,'Sample Input'!$C$9:$P$9,1)),INDEX('Sample Input'!$C$9:$P$9,MATCH(C668,'Sample Input'!$C$9:$P$9,1)-1):INDEX('Sample Input'!$C$9:$P$9,MATCH(C668,'Sample Input'!$C$9:$P$9,1))),FORECAST(C668,INDEX('Sample Input'!$C$7:$P$7,MATCH(C668,'Sample Input'!$C$9:$P$9,1)):INDEX('Sample Input'!$C$7:$P$7,MATCH(C668,'Sample Input'!$C$9:$P$9,1)+1),INDEX('Sample Input'!$C$9:$P$9,MATCH(C668,'Sample Input'!$C$9:$P$9,1)):INDEX('Sample Input'!$C$9:$P$9,MATCH(C668,'Sample Input'!$C$9:$P$9,1)+1)))</f>
        <v>0</v>
      </c>
      <c r="R668" s="50">
        <f>IF(INDEX('Sample Input'!$C$9:$P$9,MATCH(C668,'Sample Input'!$C$9:$P$9,1))&gt;=20,FORECAST(C668,INDEX('Sample Input'!$C$8:$P$8,MATCH(C668,'Sample Input'!$C$9:$P$9,1)-1):INDEX('Sample Input'!$C$8:$P$8,MATCH(C668,'Sample Input'!$C$9:$P$9,1)),INDEX('Sample Input'!$C$9:$P$9,MATCH(C668,'Sample Input'!$C$9:$P$9,1)-1):INDEX('Sample Input'!$C$9:$P$9,MATCH(C668,'Sample Input'!$C$9:$P$9,1))),FORECAST(C668,INDEX('Sample Input'!$C$8:$P$8,MATCH(C668,'Sample Input'!$C$9:$P$9,1)):INDEX('Sample Input'!$C$8:$P$8,MATCH(C668,'Sample Input'!$C$9:$P$9,1)+1),INDEX('Sample Input'!$C$9:$P$9,MATCH(C668,'Sample Input'!$C$9:$P$9,1)):INDEX('Sample Input'!$C$9:$P$9,MATCH(C668,'Sample Input'!$C$9:$P$9,1)+1)))</f>
        <v>0</v>
      </c>
      <c r="T668" s="32">
        <f t="shared" si="230"/>
        <v>84.352727288429691</v>
      </c>
      <c r="U668" s="33">
        <f t="shared" si="231"/>
        <v>0</v>
      </c>
      <c r="V668" s="33">
        <f t="shared" si="232"/>
        <v>0</v>
      </c>
      <c r="W668" s="34">
        <f t="shared" si="233"/>
        <v>0.61539219726562522</v>
      </c>
      <c r="X668" s="34">
        <f t="shared" si="234"/>
        <v>0.64746093750000022</v>
      </c>
      <c r="Y668" s="34">
        <f t="shared" si="235"/>
        <v>0.70498784179687535</v>
      </c>
      <c r="Z668" s="35">
        <f t="shared" si="236"/>
        <v>165</v>
      </c>
      <c r="AA668" s="35">
        <f t="shared" si="237"/>
        <v>165</v>
      </c>
      <c r="AB668" s="35">
        <f t="shared" si="238"/>
        <v>165</v>
      </c>
      <c r="AC668" s="35">
        <f t="shared" si="239"/>
        <v>210</v>
      </c>
      <c r="AD668" s="35">
        <f t="shared" si="240"/>
        <v>210</v>
      </c>
      <c r="AE668" s="36">
        <f t="shared" si="241"/>
        <v>210</v>
      </c>
    </row>
    <row r="669" spans="1:31" x14ac:dyDescent="0.25">
      <c r="A669" s="56">
        <v>664</v>
      </c>
      <c r="C669" s="32">
        <f t="shared" si="220"/>
        <v>84.403155803092076</v>
      </c>
      <c r="D669" s="33">
        <f>IF(INDEX('Sample Input'!$C$9:$P$9,MATCH(C669,'Sample Input'!$C$9:$P$9,1))&gt;=20,FORECAST(C669,INDEX('Sample Input'!$C$10:$P$10,MATCH(C669,'Sample Input'!$C$9:$P$9,1)-1):INDEX('Sample Input'!$C$10:$P$10,MATCH(C669,'Sample Input'!$C$9:$P$9,1)),INDEX('Sample Input'!$C$9:$P$9,MATCH(C669,'Sample Input'!$C$9:$P$9,1)-1):INDEX('Sample Input'!$C$9:$P$9,MATCH(C669,'Sample Input'!$C$9:$P$9,1))),FORECAST(C669,INDEX('Sample Input'!$C$10:$P$10,MATCH(C669,'Sample Input'!$C$9:$P$9,1)):INDEX('Sample Input'!$C$10:$P$10,MATCH(C669,'Sample Input'!$C$9:$P$9,1)+1),INDEX('Sample Input'!$C$9:$P$9,MATCH(C669,'Sample Input'!$C$9:$P$9,1)):INDEX('Sample Input'!$C$9:$P$9,MATCH(C669,'Sample Input'!$C$9:$P$9,1)+1)))</f>
        <v>0</v>
      </c>
      <c r="E669" s="33">
        <f>IF(INDEX('Sample Input'!$C$9:$P$9,MATCH(C669,'Sample Input'!$C$9:$P$9,1))&gt;=20,FORECAST(C669,INDEX('Sample Input'!$C$11:$P$11,MATCH(C669,'Sample Input'!$C$9:$P$9,1)-1):INDEX('Sample Input'!$C$11:$P$11,MATCH(C669,'Sample Input'!$C$9:$P$9,1)),INDEX('Sample Input'!$C$9:$P$9,MATCH(C669,'Sample Input'!$C$9:$P$9,1)-1):INDEX('Sample Input'!$C$9:$P$9,MATCH(C669,'Sample Input'!$C$9:$P$9,1))),FORECAST(C669,INDEX('Sample Input'!$C$11:$P$11,MATCH(C669,'Sample Input'!$C$9:$P$9,1)):INDEX('Sample Input'!$C$11:$P$11,MATCH(C669,'Sample Input'!$C$9:$P$9,1)+1),INDEX('Sample Input'!$C$9:$P$9,MATCH(C669,'Sample Input'!$C$9:$P$9,1)):INDEX('Sample Input'!$C$9:$P$9,MATCH(C669,'Sample Input'!$C$9:$P$9,1)+1)))</f>
        <v>0</v>
      </c>
      <c r="F669" s="34">
        <f t="shared" si="221"/>
        <v>0.61632039062499999</v>
      </c>
      <c r="G669" s="34">
        <f t="shared" si="222"/>
        <v>0.6484375</v>
      </c>
      <c r="H669" s="34">
        <f t="shared" si="223"/>
        <v>0.70605117187500011</v>
      </c>
      <c r="I669" s="35">
        <f t="shared" si="224"/>
        <v>165</v>
      </c>
      <c r="J669" s="35">
        <f t="shared" si="225"/>
        <v>165</v>
      </c>
      <c r="K669" s="35">
        <f t="shared" si="226"/>
        <v>165</v>
      </c>
      <c r="L669" s="35">
        <f t="shared" si="227"/>
        <v>211</v>
      </c>
      <c r="M669" s="35">
        <f t="shared" si="228"/>
        <v>211</v>
      </c>
      <c r="N669" s="36">
        <f t="shared" si="229"/>
        <v>211</v>
      </c>
      <c r="P669" s="48">
        <f>IF(INDEX('Sample Input'!$C$6:$P$6,MATCH(C669,'Sample Input'!$C$9:$P$9,1))&gt;='Sample Input'!$O$9,FORECAST(C669,INDEX('Sample Input'!$C$6:$P$6,MATCH(C669,'Sample Input'!$C$9:$P$9,1)-1):INDEX('Sample Input'!$C$6:$P$6,MATCH(C669,'Sample Input'!$C$9:$P$9,1)),INDEX('Sample Input'!$C$9:$P$9,MATCH(C669,'Sample Input'!$C$9:$P$9,1)-1):INDEX('Sample Input'!$C$9:$P$9,MATCH(C669,'Sample Input'!$C$9:$P$9,1))),FORECAST(C669,INDEX('Sample Input'!$C$6:$P$6,MATCH(C669,'Sample Input'!$C$9:$P$9,1)):INDEX('Sample Input'!$C$6:$P$6,MATCH(C669,'Sample Input'!$C$9:$P$9,1)+1),INDEX('Sample Input'!$C$9:$P$9,MATCH(C669,'Sample Input'!$C$9:$P$9,1)):INDEX('Sample Input'!$C$9:$P$9,MATCH(C669,'Sample Input'!$C$9:$P$9,1)+1)))</f>
        <v>84.403155803092076</v>
      </c>
      <c r="Q669" s="49">
        <f>IF(INDEX('Sample Input'!$C$9:$P$9,MATCH(C669,'Sample Input'!$C$9:$P$9,1))&gt;=20,FORECAST(C669,INDEX('Sample Input'!$C$7:$P$7,MATCH(C669,'Sample Input'!$C$9:$P$9,1)-1):INDEX('Sample Input'!$C$7:$P$7,MATCH(C669,'Sample Input'!$C$9:$P$9,1)),INDEX('Sample Input'!$C$9:$P$9,MATCH(C669,'Sample Input'!$C$9:$P$9,1)-1):INDEX('Sample Input'!$C$9:$P$9,MATCH(C669,'Sample Input'!$C$9:$P$9,1))),FORECAST(C669,INDEX('Sample Input'!$C$7:$P$7,MATCH(C669,'Sample Input'!$C$9:$P$9,1)):INDEX('Sample Input'!$C$7:$P$7,MATCH(C669,'Sample Input'!$C$9:$P$9,1)+1),INDEX('Sample Input'!$C$9:$P$9,MATCH(C669,'Sample Input'!$C$9:$P$9,1)):INDEX('Sample Input'!$C$9:$P$9,MATCH(C669,'Sample Input'!$C$9:$P$9,1)+1)))</f>
        <v>0</v>
      </c>
      <c r="R669" s="50">
        <f>IF(INDEX('Sample Input'!$C$9:$P$9,MATCH(C669,'Sample Input'!$C$9:$P$9,1))&gt;=20,FORECAST(C669,INDEX('Sample Input'!$C$8:$P$8,MATCH(C669,'Sample Input'!$C$9:$P$9,1)-1):INDEX('Sample Input'!$C$8:$P$8,MATCH(C669,'Sample Input'!$C$9:$P$9,1)),INDEX('Sample Input'!$C$9:$P$9,MATCH(C669,'Sample Input'!$C$9:$P$9,1)-1):INDEX('Sample Input'!$C$9:$P$9,MATCH(C669,'Sample Input'!$C$9:$P$9,1))),FORECAST(C669,INDEX('Sample Input'!$C$8:$P$8,MATCH(C669,'Sample Input'!$C$9:$P$9,1)):INDEX('Sample Input'!$C$8:$P$8,MATCH(C669,'Sample Input'!$C$9:$P$9,1)+1),INDEX('Sample Input'!$C$9:$P$9,MATCH(C669,'Sample Input'!$C$9:$P$9,1)):INDEX('Sample Input'!$C$9:$P$9,MATCH(C669,'Sample Input'!$C$9:$P$9,1)+1)))</f>
        <v>0</v>
      </c>
      <c r="T669" s="32">
        <f t="shared" si="230"/>
        <v>84.403155803092076</v>
      </c>
      <c r="U669" s="33">
        <f t="shared" si="231"/>
        <v>0</v>
      </c>
      <c r="V669" s="33">
        <f t="shared" si="232"/>
        <v>0</v>
      </c>
      <c r="W669" s="34">
        <f t="shared" si="233"/>
        <v>0.61632039062499999</v>
      </c>
      <c r="X669" s="34">
        <f t="shared" si="234"/>
        <v>0.6484375</v>
      </c>
      <c r="Y669" s="34">
        <f t="shared" si="235"/>
        <v>0.70605117187500011</v>
      </c>
      <c r="Z669" s="35">
        <f t="shared" si="236"/>
        <v>165</v>
      </c>
      <c r="AA669" s="35">
        <f t="shared" si="237"/>
        <v>165</v>
      </c>
      <c r="AB669" s="35">
        <f t="shared" si="238"/>
        <v>165</v>
      </c>
      <c r="AC669" s="35">
        <f t="shared" si="239"/>
        <v>211</v>
      </c>
      <c r="AD669" s="35">
        <f t="shared" si="240"/>
        <v>211</v>
      </c>
      <c r="AE669" s="36">
        <f t="shared" si="241"/>
        <v>211</v>
      </c>
    </row>
    <row r="670" spans="1:31" x14ac:dyDescent="0.25">
      <c r="A670" s="56">
        <v>665</v>
      </c>
      <c r="C670" s="32">
        <f t="shared" si="220"/>
        <v>84.453533712098832</v>
      </c>
      <c r="D670" s="33">
        <f>IF(INDEX('Sample Input'!$C$9:$P$9,MATCH(C670,'Sample Input'!$C$9:$P$9,1))&gt;=20,FORECAST(C670,INDEX('Sample Input'!$C$10:$P$10,MATCH(C670,'Sample Input'!$C$9:$P$9,1)-1):INDEX('Sample Input'!$C$10:$P$10,MATCH(C670,'Sample Input'!$C$9:$P$9,1)),INDEX('Sample Input'!$C$9:$P$9,MATCH(C670,'Sample Input'!$C$9:$P$9,1)-1):INDEX('Sample Input'!$C$9:$P$9,MATCH(C670,'Sample Input'!$C$9:$P$9,1))),FORECAST(C670,INDEX('Sample Input'!$C$10:$P$10,MATCH(C670,'Sample Input'!$C$9:$P$9,1)):INDEX('Sample Input'!$C$10:$P$10,MATCH(C670,'Sample Input'!$C$9:$P$9,1)+1),INDEX('Sample Input'!$C$9:$P$9,MATCH(C670,'Sample Input'!$C$9:$P$9,1)):INDEX('Sample Input'!$C$9:$P$9,MATCH(C670,'Sample Input'!$C$9:$P$9,1)+1)))</f>
        <v>0</v>
      </c>
      <c r="E670" s="33">
        <f>IF(INDEX('Sample Input'!$C$9:$P$9,MATCH(C670,'Sample Input'!$C$9:$P$9,1))&gt;=20,FORECAST(C670,INDEX('Sample Input'!$C$11:$P$11,MATCH(C670,'Sample Input'!$C$9:$P$9,1)-1):INDEX('Sample Input'!$C$11:$P$11,MATCH(C670,'Sample Input'!$C$9:$P$9,1)),INDEX('Sample Input'!$C$9:$P$9,MATCH(C670,'Sample Input'!$C$9:$P$9,1)-1):INDEX('Sample Input'!$C$9:$P$9,MATCH(C670,'Sample Input'!$C$9:$P$9,1))),FORECAST(C670,INDEX('Sample Input'!$C$11:$P$11,MATCH(C670,'Sample Input'!$C$9:$P$9,1)):INDEX('Sample Input'!$C$11:$P$11,MATCH(C670,'Sample Input'!$C$9:$P$9,1)+1),INDEX('Sample Input'!$C$9:$P$9,MATCH(C670,'Sample Input'!$C$9:$P$9,1)):INDEX('Sample Input'!$C$9:$P$9,MATCH(C670,'Sample Input'!$C$9:$P$9,1)+1)))</f>
        <v>0</v>
      </c>
      <c r="F670" s="34">
        <f t="shared" si="221"/>
        <v>0.61724858398437488</v>
      </c>
      <c r="G670" s="34">
        <f t="shared" si="222"/>
        <v>0.64941406249999989</v>
      </c>
      <c r="H670" s="34">
        <f t="shared" si="223"/>
        <v>0.70711450195312497</v>
      </c>
      <c r="I670" s="35">
        <f t="shared" si="224"/>
        <v>166</v>
      </c>
      <c r="J670" s="35">
        <f t="shared" si="225"/>
        <v>166</v>
      </c>
      <c r="K670" s="35">
        <f t="shared" si="226"/>
        <v>166</v>
      </c>
      <c r="L670" s="35">
        <f t="shared" si="227"/>
        <v>211</v>
      </c>
      <c r="M670" s="35">
        <f t="shared" si="228"/>
        <v>211</v>
      </c>
      <c r="N670" s="36">
        <f t="shared" si="229"/>
        <v>211</v>
      </c>
      <c r="P670" s="48">
        <f>IF(INDEX('Sample Input'!$C$6:$P$6,MATCH(C670,'Sample Input'!$C$9:$P$9,1))&gt;='Sample Input'!$O$9,FORECAST(C670,INDEX('Sample Input'!$C$6:$P$6,MATCH(C670,'Sample Input'!$C$9:$P$9,1)-1):INDEX('Sample Input'!$C$6:$P$6,MATCH(C670,'Sample Input'!$C$9:$P$9,1)),INDEX('Sample Input'!$C$9:$P$9,MATCH(C670,'Sample Input'!$C$9:$P$9,1)-1):INDEX('Sample Input'!$C$9:$P$9,MATCH(C670,'Sample Input'!$C$9:$P$9,1))),FORECAST(C670,INDEX('Sample Input'!$C$6:$P$6,MATCH(C670,'Sample Input'!$C$9:$P$9,1)):INDEX('Sample Input'!$C$6:$P$6,MATCH(C670,'Sample Input'!$C$9:$P$9,1)+1),INDEX('Sample Input'!$C$9:$P$9,MATCH(C670,'Sample Input'!$C$9:$P$9,1)):INDEX('Sample Input'!$C$9:$P$9,MATCH(C670,'Sample Input'!$C$9:$P$9,1)+1)))</f>
        <v>84.453533712098832</v>
      </c>
      <c r="Q670" s="49">
        <f>IF(INDEX('Sample Input'!$C$9:$P$9,MATCH(C670,'Sample Input'!$C$9:$P$9,1))&gt;=20,FORECAST(C670,INDEX('Sample Input'!$C$7:$P$7,MATCH(C670,'Sample Input'!$C$9:$P$9,1)-1):INDEX('Sample Input'!$C$7:$P$7,MATCH(C670,'Sample Input'!$C$9:$P$9,1)),INDEX('Sample Input'!$C$9:$P$9,MATCH(C670,'Sample Input'!$C$9:$P$9,1)-1):INDEX('Sample Input'!$C$9:$P$9,MATCH(C670,'Sample Input'!$C$9:$P$9,1))),FORECAST(C670,INDEX('Sample Input'!$C$7:$P$7,MATCH(C670,'Sample Input'!$C$9:$P$9,1)):INDEX('Sample Input'!$C$7:$P$7,MATCH(C670,'Sample Input'!$C$9:$P$9,1)+1),INDEX('Sample Input'!$C$9:$P$9,MATCH(C670,'Sample Input'!$C$9:$P$9,1)):INDEX('Sample Input'!$C$9:$P$9,MATCH(C670,'Sample Input'!$C$9:$P$9,1)+1)))</f>
        <v>0</v>
      </c>
      <c r="R670" s="50">
        <f>IF(INDEX('Sample Input'!$C$9:$P$9,MATCH(C670,'Sample Input'!$C$9:$P$9,1))&gt;=20,FORECAST(C670,INDEX('Sample Input'!$C$8:$P$8,MATCH(C670,'Sample Input'!$C$9:$P$9,1)-1):INDEX('Sample Input'!$C$8:$P$8,MATCH(C670,'Sample Input'!$C$9:$P$9,1)),INDEX('Sample Input'!$C$9:$P$9,MATCH(C670,'Sample Input'!$C$9:$P$9,1)-1):INDEX('Sample Input'!$C$9:$P$9,MATCH(C670,'Sample Input'!$C$9:$P$9,1))),FORECAST(C670,INDEX('Sample Input'!$C$8:$P$8,MATCH(C670,'Sample Input'!$C$9:$P$9,1)):INDEX('Sample Input'!$C$8:$P$8,MATCH(C670,'Sample Input'!$C$9:$P$9,1)+1),INDEX('Sample Input'!$C$9:$P$9,MATCH(C670,'Sample Input'!$C$9:$P$9,1)):INDEX('Sample Input'!$C$9:$P$9,MATCH(C670,'Sample Input'!$C$9:$P$9,1)+1)))</f>
        <v>0</v>
      </c>
      <c r="T670" s="32">
        <f t="shared" si="230"/>
        <v>84.453533712098832</v>
      </c>
      <c r="U670" s="33">
        <f t="shared" si="231"/>
        <v>0</v>
      </c>
      <c r="V670" s="33">
        <f t="shared" si="232"/>
        <v>0</v>
      </c>
      <c r="W670" s="34">
        <f t="shared" si="233"/>
        <v>0.61724858398437488</v>
      </c>
      <c r="X670" s="34">
        <f t="shared" si="234"/>
        <v>0.64941406249999989</v>
      </c>
      <c r="Y670" s="34">
        <f t="shared" si="235"/>
        <v>0.70711450195312497</v>
      </c>
      <c r="Z670" s="35">
        <f t="shared" si="236"/>
        <v>166</v>
      </c>
      <c r="AA670" s="35">
        <f t="shared" si="237"/>
        <v>166</v>
      </c>
      <c r="AB670" s="35">
        <f t="shared" si="238"/>
        <v>166</v>
      </c>
      <c r="AC670" s="35">
        <f t="shared" si="239"/>
        <v>211</v>
      </c>
      <c r="AD670" s="35">
        <f t="shared" si="240"/>
        <v>211</v>
      </c>
      <c r="AE670" s="36">
        <f t="shared" si="241"/>
        <v>211</v>
      </c>
    </row>
    <row r="671" spans="1:31" x14ac:dyDescent="0.25">
      <c r="A671" s="56">
        <v>666</v>
      </c>
      <c r="C671" s="32">
        <f t="shared" si="220"/>
        <v>84.503861142217744</v>
      </c>
      <c r="D671" s="33">
        <f>IF(INDEX('Sample Input'!$C$9:$P$9,MATCH(C671,'Sample Input'!$C$9:$P$9,1))&gt;=20,FORECAST(C671,INDEX('Sample Input'!$C$10:$P$10,MATCH(C671,'Sample Input'!$C$9:$P$9,1)-1):INDEX('Sample Input'!$C$10:$P$10,MATCH(C671,'Sample Input'!$C$9:$P$9,1)),INDEX('Sample Input'!$C$9:$P$9,MATCH(C671,'Sample Input'!$C$9:$P$9,1)-1):INDEX('Sample Input'!$C$9:$P$9,MATCH(C671,'Sample Input'!$C$9:$P$9,1))),FORECAST(C671,INDEX('Sample Input'!$C$10:$P$10,MATCH(C671,'Sample Input'!$C$9:$P$9,1)):INDEX('Sample Input'!$C$10:$P$10,MATCH(C671,'Sample Input'!$C$9:$P$9,1)+1),INDEX('Sample Input'!$C$9:$P$9,MATCH(C671,'Sample Input'!$C$9:$P$9,1)):INDEX('Sample Input'!$C$9:$P$9,MATCH(C671,'Sample Input'!$C$9:$P$9,1)+1)))</f>
        <v>0</v>
      </c>
      <c r="E671" s="33">
        <f>IF(INDEX('Sample Input'!$C$9:$P$9,MATCH(C671,'Sample Input'!$C$9:$P$9,1))&gt;=20,FORECAST(C671,INDEX('Sample Input'!$C$11:$P$11,MATCH(C671,'Sample Input'!$C$9:$P$9,1)-1):INDEX('Sample Input'!$C$11:$P$11,MATCH(C671,'Sample Input'!$C$9:$P$9,1)),INDEX('Sample Input'!$C$9:$P$9,MATCH(C671,'Sample Input'!$C$9:$P$9,1)-1):INDEX('Sample Input'!$C$9:$P$9,MATCH(C671,'Sample Input'!$C$9:$P$9,1))),FORECAST(C671,INDEX('Sample Input'!$C$11:$P$11,MATCH(C671,'Sample Input'!$C$9:$P$9,1)):INDEX('Sample Input'!$C$11:$P$11,MATCH(C671,'Sample Input'!$C$9:$P$9,1)+1),INDEX('Sample Input'!$C$9:$P$9,MATCH(C671,'Sample Input'!$C$9:$P$9,1)):INDEX('Sample Input'!$C$9:$P$9,MATCH(C671,'Sample Input'!$C$9:$P$9,1)+1)))</f>
        <v>0</v>
      </c>
      <c r="F671" s="34">
        <f t="shared" si="221"/>
        <v>0.61817677734375009</v>
      </c>
      <c r="G671" s="34">
        <f t="shared" si="222"/>
        <v>0.65039062500000011</v>
      </c>
      <c r="H671" s="34">
        <f t="shared" si="223"/>
        <v>0.70817783203125018</v>
      </c>
      <c r="I671" s="35">
        <f t="shared" si="224"/>
        <v>166</v>
      </c>
      <c r="J671" s="35">
        <f t="shared" si="225"/>
        <v>166</v>
      </c>
      <c r="K671" s="35">
        <f t="shared" si="226"/>
        <v>166</v>
      </c>
      <c r="L671" s="35">
        <f t="shared" si="227"/>
        <v>211</v>
      </c>
      <c r="M671" s="35">
        <f t="shared" si="228"/>
        <v>211</v>
      </c>
      <c r="N671" s="36">
        <f t="shared" si="229"/>
        <v>211</v>
      </c>
      <c r="P671" s="48">
        <f>IF(INDEX('Sample Input'!$C$6:$P$6,MATCH(C671,'Sample Input'!$C$9:$P$9,1))&gt;='Sample Input'!$O$9,FORECAST(C671,INDEX('Sample Input'!$C$6:$P$6,MATCH(C671,'Sample Input'!$C$9:$P$9,1)-1):INDEX('Sample Input'!$C$6:$P$6,MATCH(C671,'Sample Input'!$C$9:$P$9,1)),INDEX('Sample Input'!$C$9:$P$9,MATCH(C671,'Sample Input'!$C$9:$P$9,1)-1):INDEX('Sample Input'!$C$9:$P$9,MATCH(C671,'Sample Input'!$C$9:$P$9,1))),FORECAST(C671,INDEX('Sample Input'!$C$6:$P$6,MATCH(C671,'Sample Input'!$C$9:$P$9,1)):INDEX('Sample Input'!$C$6:$P$6,MATCH(C671,'Sample Input'!$C$9:$P$9,1)+1),INDEX('Sample Input'!$C$9:$P$9,MATCH(C671,'Sample Input'!$C$9:$P$9,1)):INDEX('Sample Input'!$C$9:$P$9,MATCH(C671,'Sample Input'!$C$9:$P$9,1)+1)))</f>
        <v>84.503861142217744</v>
      </c>
      <c r="Q671" s="49">
        <f>IF(INDEX('Sample Input'!$C$9:$P$9,MATCH(C671,'Sample Input'!$C$9:$P$9,1))&gt;=20,FORECAST(C671,INDEX('Sample Input'!$C$7:$P$7,MATCH(C671,'Sample Input'!$C$9:$P$9,1)-1):INDEX('Sample Input'!$C$7:$P$7,MATCH(C671,'Sample Input'!$C$9:$P$9,1)),INDEX('Sample Input'!$C$9:$P$9,MATCH(C671,'Sample Input'!$C$9:$P$9,1)-1):INDEX('Sample Input'!$C$9:$P$9,MATCH(C671,'Sample Input'!$C$9:$P$9,1))),FORECAST(C671,INDEX('Sample Input'!$C$7:$P$7,MATCH(C671,'Sample Input'!$C$9:$P$9,1)):INDEX('Sample Input'!$C$7:$P$7,MATCH(C671,'Sample Input'!$C$9:$P$9,1)+1),INDEX('Sample Input'!$C$9:$P$9,MATCH(C671,'Sample Input'!$C$9:$P$9,1)):INDEX('Sample Input'!$C$9:$P$9,MATCH(C671,'Sample Input'!$C$9:$P$9,1)+1)))</f>
        <v>0</v>
      </c>
      <c r="R671" s="50">
        <f>IF(INDEX('Sample Input'!$C$9:$P$9,MATCH(C671,'Sample Input'!$C$9:$P$9,1))&gt;=20,FORECAST(C671,INDEX('Sample Input'!$C$8:$P$8,MATCH(C671,'Sample Input'!$C$9:$P$9,1)-1):INDEX('Sample Input'!$C$8:$P$8,MATCH(C671,'Sample Input'!$C$9:$P$9,1)),INDEX('Sample Input'!$C$9:$P$9,MATCH(C671,'Sample Input'!$C$9:$P$9,1)-1):INDEX('Sample Input'!$C$9:$P$9,MATCH(C671,'Sample Input'!$C$9:$P$9,1))),FORECAST(C671,INDEX('Sample Input'!$C$8:$P$8,MATCH(C671,'Sample Input'!$C$9:$P$9,1)):INDEX('Sample Input'!$C$8:$P$8,MATCH(C671,'Sample Input'!$C$9:$P$9,1)+1),INDEX('Sample Input'!$C$9:$P$9,MATCH(C671,'Sample Input'!$C$9:$P$9,1)):INDEX('Sample Input'!$C$9:$P$9,MATCH(C671,'Sample Input'!$C$9:$P$9,1)+1)))</f>
        <v>0</v>
      </c>
      <c r="T671" s="32">
        <f t="shared" si="230"/>
        <v>84.503861142217744</v>
      </c>
      <c r="U671" s="33">
        <f t="shared" si="231"/>
        <v>0</v>
      </c>
      <c r="V671" s="33">
        <f t="shared" si="232"/>
        <v>0</v>
      </c>
      <c r="W671" s="34">
        <f t="shared" si="233"/>
        <v>0.61817677734375009</v>
      </c>
      <c r="X671" s="34">
        <f t="shared" si="234"/>
        <v>0.65039062500000011</v>
      </c>
      <c r="Y671" s="34">
        <f t="shared" si="235"/>
        <v>0.70817783203125018</v>
      </c>
      <c r="Z671" s="35">
        <f t="shared" si="236"/>
        <v>166</v>
      </c>
      <c r="AA671" s="35">
        <f t="shared" si="237"/>
        <v>166</v>
      </c>
      <c r="AB671" s="35">
        <f t="shared" si="238"/>
        <v>166</v>
      </c>
      <c r="AC671" s="35">
        <f t="shared" si="239"/>
        <v>211</v>
      </c>
      <c r="AD671" s="35">
        <f t="shared" si="240"/>
        <v>211</v>
      </c>
      <c r="AE671" s="36">
        <f t="shared" si="241"/>
        <v>211</v>
      </c>
    </row>
    <row r="672" spans="1:31" x14ac:dyDescent="0.25">
      <c r="A672" s="56">
        <v>667</v>
      </c>
      <c r="C672" s="32">
        <f t="shared" si="220"/>
        <v>84.554138219709202</v>
      </c>
      <c r="D672" s="33">
        <f>IF(INDEX('Sample Input'!$C$9:$P$9,MATCH(C672,'Sample Input'!$C$9:$P$9,1))&gt;=20,FORECAST(C672,INDEX('Sample Input'!$C$10:$P$10,MATCH(C672,'Sample Input'!$C$9:$P$9,1)-1):INDEX('Sample Input'!$C$10:$P$10,MATCH(C672,'Sample Input'!$C$9:$P$9,1)),INDEX('Sample Input'!$C$9:$P$9,MATCH(C672,'Sample Input'!$C$9:$P$9,1)-1):INDEX('Sample Input'!$C$9:$P$9,MATCH(C672,'Sample Input'!$C$9:$P$9,1))),FORECAST(C672,INDEX('Sample Input'!$C$10:$P$10,MATCH(C672,'Sample Input'!$C$9:$P$9,1)):INDEX('Sample Input'!$C$10:$P$10,MATCH(C672,'Sample Input'!$C$9:$P$9,1)+1),INDEX('Sample Input'!$C$9:$P$9,MATCH(C672,'Sample Input'!$C$9:$P$9,1)):INDEX('Sample Input'!$C$9:$P$9,MATCH(C672,'Sample Input'!$C$9:$P$9,1)+1)))</f>
        <v>0</v>
      </c>
      <c r="E672" s="33">
        <f>IF(INDEX('Sample Input'!$C$9:$P$9,MATCH(C672,'Sample Input'!$C$9:$P$9,1))&gt;=20,FORECAST(C672,INDEX('Sample Input'!$C$11:$P$11,MATCH(C672,'Sample Input'!$C$9:$P$9,1)-1):INDEX('Sample Input'!$C$11:$P$11,MATCH(C672,'Sample Input'!$C$9:$P$9,1)),INDEX('Sample Input'!$C$9:$P$9,MATCH(C672,'Sample Input'!$C$9:$P$9,1)-1):INDEX('Sample Input'!$C$9:$P$9,MATCH(C672,'Sample Input'!$C$9:$P$9,1))),FORECAST(C672,INDEX('Sample Input'!$C$11:$P$11,MATCH(C672,'Sample Input'!$C$9:$P$9,1)):INDEX('Sample Input'!$C$11:$P$11,MATCH(C672,'Sample Input'!$C$9:$P$9,1)+1),INDEX('Sample Input'!$C$9:$P$9,MATCH(C672,'Sample Input'!$C$9:$P$9,1)):INDEX('Sample Input'!$C$9:$P$9,MATCH(C672,'Sample Input'!$C$9:$P$9,1)+1)))</f>
        <v>0</v>
      </c>
      <c r="F672" s="34">
        <f t="shared" si="221"/>
        <v>0.61910497070312498</v>
      </c>
      <c r="G672" s="34">
        <f t="shared" si="222"/>
        <v>0.6513671875</v>
      </c>
      <c r="H672" s="34">
        <f t="shared" si="223"/>
        <v>0.70924116210937505</v>
      </c>
      <c r="I672" s="35">
        <f t="shared" si="224"/>
        <v>166</v>
      </c>
      <c r="J672" s="35">
        <f t="shared" si="225"/>
        <v>166</v>
      </c>
      <c r="K672" s="35">
        <f t="shared" si="226"/>
        <v>166</v>
      </c>
      <c r="L672" s="35">
        <f t="shared" si="227"/>
        <v>211</v>
      </c>
      <c r="M672" s="35">
        <f t="shared" si="228"/>
        <v>211</v>
      </c>
      <c r="N672" s="36">
        <f t="shared" si="229"/>
        <v>211</v>
      </c>
      <c r="P672" s="48">
        <f>IF(INDEX('Sample Input'!$C$6:$P$6,MATCH(C672,'Sample Input'!$C$9:$P$9,1))&gt;='Sample Input'!$O$9,FORECAST(C672,INDEX('Sample Input'!$C$6:$P$6,MATCH(C672,'Sample Input'!$C$9:$P$9,1)-1):INDEX('Sample Input'!$C$6:$P$6,MATCH(C672,'Sample Input'!$C$9:$P$9,1)),INDEX('Sample Input'!$C$9:$P$9,MATCH(C672,'Sample Input'!$C$9:$P$9,1)-1):INDEX('Sample Input'!$C$9:$P$9,MATCH(C672,'Sample Input'!$C$9:$P$9,1))),FORECAST(C672,INDEX('Sample Input'!$C$6:$P$6,MATCH(C672,'Sample Input'!$C$9:$P$9,1)):INDEX('Sample Input'!$C$6:$P$6,MATCH(C672,'Sample Input'!$C$9:$P$9,1)+1),INDEX('Sample Input'!$C$9:$P$9,MATCH(C672,'Sample Input'!$C$9:$P$9,1)):INDEX('Sample Input'!$C$9:$P$9,MATCH(C672,'Sample Input'!$C$9:$P$9,1)+1)))</f>
        <v>84.554138219709202</v>
      </c>
      <c r="Q672" s="49">
        <f>IF(INDEX('Sample Input'!$C$9:$P$9,MATCH(C672,'Sample Input'!$C$9:$P$9,1))&gt;=20,FORECAST(C672,INDEX('Sample Input'!$C$7:$P$7,MATCH(C672,'Sample Input'!$C$9:$P$9,1)-1):INDEX('Sample Input'!$C$7:$P$7,MATCH(C672,'Sample Input'!$C$9:$P$9,1)),INDEX('Sample Input'!$C$9:$P$9,MATCH(C672,'Sample Input'!$C$9:$P$9,1)-1):INDEX('Sample Input'!$C$9:$P$9,MATCH(C672,'Sample Input'!$C$9:$P$9,1))),FORECAST(C672,INDEX('Sample Input'!$C$7:$P$7,MATCH(C672,'Sample Input'!$C$9:$P$9,1)):INDEX('Sample Input'!$C$7:$P$7,MATCH(C672,'Sample Input'!$C$9:$P$9,1)+1),INDEX('Sample Input'!$C$9:$P$9,MATCH(C672,'Sample Input'!$C$9:$P$9,1)):INDEX('Sample Input'!$C$9:$P$9,MATCH(C672,'Sample Input'!$C$9:$P$9,1)+1)))</f>
        <v>0</v>
      </c>
      <c r="R672" s="50">
        <f>IF(INDEX('Sample Input'!$C$9:$P$9,MATCH(C672,'Sample Input'!$C$9:$P$9,1))&gt;=20,FORECAST(C672,INDEX('Sample Input'!$C$8:$P$8,MATCH(C672,'Sample Input'!$C$9:$P$9,1)-1):INDEX('Sample Input'!$C$8:$P$8,MATCH(C672,'Sample Input'!$C$9:$P$9,1)),INDEX('Sample Input'!$C$9:$P$9,MATCH(C672,'Sample Input'!$C$9:$P$9,1)-1):INDEX('Sample Input'!$C$9:$P$9,MATCH(C672,'Sample Input'!$C$9:$P$9,1))),FORECAST(C672,INDEX('Sample Input'!$C$8:$P$8,MATCH(C672,'Sample Input'!$C$9:$P$9,1)):INDEX('Sample Input'!$C$8:$P$8,MATCH(C672,'Sample Input'!$C$9:$P$9,1)+1),INDEX('Sample Input'!$C$9:$P$9,MATCH(C672,'Sample Input'!$C$9:$P$9,1)):INDEX('Sample Input'!$C$9:$P$9,MATCH(C672,'Sample Input'!$C$9:$P$9,1)+1)))</f>
        <v>0</v>
      </c>
      <c r="T672" s="32">
        <f t="shared" si="230"/>
        <v>84.554138219709202</v>
      </c>
      <c r="U672" s="33">
        <f t="shared" si="231"/>
        <v>0</v>
      </c>
      <c r="V672" s="33">
        <f t="shared" si="232"/>
        <v>0</v>
      </c>
      <c r="W672" s="34">
        <f t="shared" si="233"/>
        <v>0.61910497070312498</v>
      </c>
      <c r="X672" s="34">
        <f t="shared" si="234"/>
        <v>0.6513671875</v>
      </c>
      <c r="Y672" s="34">
        <f t="shared" si="235"/>
        <v>0.70924116210937505</v>
      </c>
      <c r="Z672" s="35">
        <f t="shared" si="236"/>
        <v>166</v>
      </c>
      <c r="AA672" s="35">
        <f t="shared" si="237"/>
        <v>166</v>
      </c>
      <c r="AB672" s="35">
        <f t="shared" si="238"/>
        <v>166</v>
      </c>
      <c r="AC672" s="35">
        <f t="shared" si="239"/>
        <v>211</v>
      </c>
      <c r="AD672" s="35">
        <f t="shared" si="240"/>
        <v>211</v>
      </c>
      <c r="AE672" s="36">
        <f t="shared" si="241"/>
        <v>211</v>
      </c>
    </row>
    <row r="673" spans="1:31" x14ac:dyDescent="0.25">
      <c r="A673" s="56">
        <v>668</v>
      </c>
      <c r="C673" s="32">
        <f t="shared" si="220"/>
        <v>84.604365070329123</v>
      </c>
      <c r="D673" s="33">
        <f>IF(INDEX('Sample Input'!$C$9:$P$9,MATCH(C673,'Sample Input'!$C$9:$P$9,1))&gt;=20,FORECAST(C673,INDEX('Sample Input'!$C$10:$P$10,MATCH(C673,'Sample Input'!$C$9:$P$9,1)-1):INDEX('Sample Input'!$C$10:$P$10,MATCH(C673,'Sample Input'!$C$9:$P$9,1)),INDEX('Sample Input'!$C$9:$P$9,MATCH(C673,'Sample Input'!$C$9:$P$9,1)-1):INDEX('Sample Input'!$C$9:$P$9,MATCH(C673,'Sample Input'!$C$9:$P$9,1))),FORECAST(C673,INDEX('Sample Input'!$C$10:$P$10,MATCH(C673,'Sample Input'!$C$9:$P$9,1)):INDEX('Sample Input'!$C$10:$P$10,MATCH(C673,'Sample Input'!$C$9:$P$9,1)+1),INDEX('Sample Input'!$C$9:$P$9,MATCH(C673,'Sample Input'!$C$9:$P$9,1)):INDEX('Sample Input'!$C$9:$P$9,MATCH(C673,'Sample Input'!$C$9:$P$9,1)+1)))</f>
        <v>0</v>
      </c>
      <c r="E673" s="33">
        <f>IF(INDEX('Sample Input'!$C$9:$P$9,MATCH(C673,'Sample Input'!$C$9:$P$9,1))&gt;=20,FORECAST(C673,INDEX('Sample Input'!$C$11:$P$11,MATCH(C673,'Sample Input'!$C$9:$P$9,1)-1):INDEX('Sample Input'!$C$11:$P$11,MATCH(C673,'Sample Input'!$C$9:$P$9,1)),INDEX('Sample Input'!$C$9:$P$9,MATCH(C673,'Sample Input'!$C$9:$P$9,1)-1):INDEX('Sample Input'!$C$9:$P$9,MATCH(C673,'Sample Input'!$C$9:$P$9,1))),FORECAST(C673,INDEX('Sample Input'!$C$11:$P$11,MATCH(C673,'Sample Input'!$C$9:$P$9,1)):INDEX('Sample Input'!$C$11:$P$11,MATCH(C673,'Sample Input'!$C$9:$P$9,1)+1),INDEX('Sample Input'!$C$9:$P$9,MATCH(C673,'Sample Input'!$C$9:$P$9,1)):INDEX('Sample Input'!$C$9:$P$9,MATCH(C673,'Sample Input'!$C$9:$P$9,1)+1)))</f>
        <v>0</v>
      </c>
      <c r="F673" s="34">
        <f t="shared" si="221"/>
        <v>0.62003316406249998</v>
      </c>
      <c r="G673" s="34">
        <f t="shared" si="222"/>
        <v>0.65234375</v>
      </c>
      <c r="H673" s="34">
        <f t="shared" si="223"/>
        <v>0.71030449218750003</v>
      </c>
      <c r="I673" s="35">
        <f t="shared" si="224"/>
        <v>166</v>
      </c>
      <c r="J673" s="35">
        <f t="shared" si="225"/>
        <v>166</v>
      </c>
      <c r="K673" s="35">
        <f t="shared" si="226"/>
        <v>166</v>
      </c>
      <c r="L673" s="35">
        <f t="shared" si="227"/>
        <v>211</v>
      </c>
      <c r="M673" s="35">
        <f t="shared" si="228"/>
        <v>211</v>
      </c>
      <c r="N673" s="36">
        <f t="shared" si="229"/>
        <v>211</v>
      </c>
      <c r="P673" s="48">
        <f>IF(INDEX('Sample Input'!$C$6:$P$6,MATCH(C673,'Sample Input'!$C$9:$P$9,1))&gt;='Sample Input'!$O$9,FORECAST(C673,INDEX('Sample Input'!$C$6:$P$6,MATCH(C673,'Sample Input'!$C$9:$P$9,1)-1):INDEX('Sample Input'!$C$6:$P$6,MATCH(C673,'Sample Input'!$C$9:$P$9,1)),INDEX('Sample Input'!$C$9:$P$9,MATCH(C673,'Sample Input'!$C$9:$P$9,1)-1):INDEX('Sample Input'!$C$9:$P$9,MATCH(C673,'Sample Input'!$C$9:$P$9,1))),FORECAST(C673,INDEX('Sample Input'!$C$6:$P$6,MATCH(C673,'Sample Input'!$C$9:$P$9,1)):INDEX('Sample Input'!$C$6:$P$6,MATCH(C673,'Sample Input'!$C$9:$P$9,1)+1),INDEX('Sample Input'!$C$9:$P$9,MATCH(C673,'Sample Input'!$C$9:$P$9,1)):INDEX('Sample Input'!$C$9:$P$9,MATCH(C673,'Sample Input'!$C$9:$P$9,1)+1)))</f>
        <v>84.604365070329123</v>
      </c>
      <c r="Q673" s="49">
        <f>IF(INDEX('Sample Input'!$C$9:$P$9,MATCH(C673,'Sample Input'!$C$9:$P$9,1))&gt;=20,FORECAST(C673,INDEX('Sample Input'!$C$7:$P$7,MATCH(C673,'Sample Input'!$C$9:$P$9,1)-1):INDEX('Sample Input'!$C$7:$P$7,MATCH(C673,'Sample Input'!$C$9:$P$9,1)),INDEX('Sample Input'!$C$9:$P$9,MATCH(C673,'Sample Input'!$C$9:$P$9,1)-1):INDEX('Sample Input'!$C$9:$P$9,MATCH(C673,'Sample Input'!$C$9:$P$9,1))),FORECAST(C673,INDEX('Sample Input'!$C$7:$P$7,MATCH(C673,'Sample Input'!$C$9:$P$9,1)):INDEX('Sample Input'!$C$7:$P$7,MATCH(C673,'Sample Input'!$C$9:$P$9,1)+1),INDEX('Sample Input'!$C$9:$P$9,MATCH(C673,'Sample Input'!$C$9:$P$9,1)):INDEX('Sample Input'!$C$9:$P$9,MATCH(C673,'Sample Input'!$C$9:$P$9,1)+1)))</f>
        <v>0</v>
      </c>
      <c r="R673" s="50">
        <f>IF(INDEX('Sample Input'!$C$9:$P$9,MATCH(C673,'Sample Input'!$C$9:$P$9,1))&gt;=20,FORECAST(C673,INDEX('Sample Input'!$C$8:$P$8,MATCH(C673,'Sample Input'!$C$9:$P$9,1)-1):INDEX('Sample Input'!$C$8:$P$8,MATCH(C673,'Sample Input'!$C$9:$P$9,1)),INDEX('Sample Input'!$C$9:$P$9,MATCH(C673,'Sample Input'!$C$9:$P$9,1)-1):INDEX('Sample Input'!$C$9:$P$9,MATCH(C673,'Sample Input'!$C$9:$P$9,1))),FORECAST(C673,INDEX('Sample Input'!$C$8:$P$8,MATCH(C673,'Sample Input'!$C$9:$P$9,1)):INDEX('Sample Input'!$C$8:$P$8,MATCH(C673,'Sample Input'!$C$9:$P$9,1)+1),INDEX('Sample Input'!$C$9:$P$9,MATCH(C673,'Sample Input'!$C$9:$P$9,1)):INDEX('Sample Input'!$C$9:$P$9,MATCH(C673,'Sample Input'!$C$9:$P$9,1)+1)))</f>
        <v>0</v>
      </c>
      <c r="T673" s="32">
        <f t="shared" si="230"/>
        <v>84.604365070329123</v>
      </c>
      <c r="U673" s="33">
        <f t="shared" si="231"/>
        <v>0</v>
      </c>
      <c r="V673" s="33">
        <f t="shared" si="232"/>
        <v>0</v>
      </c>
      <c r="W673" s="34">
        <f t="shared" si="233"/>
        <v>0.62003316406249998</v>
      </c>
      <c r="X673" s="34">
        <f t="shared" si="234"/>
        <v>0.65234375</v>
      </c>
      <c r="Y673" s="34">
        <f t="shared" si="235"/>
        <v>0.71030449218750003</v>
      </c>
      <c r="Z673" s="35">
        <f t="shared" si="236"/>
        <v>166</v>
      </c>
      <c r="AA673" s="35">
        <f t="shared" si="237"/>
        <v>166</v>
      </c>
      <c r="AB673" s="35">
        <f t="shared" si="238"/>
        <v>166</v>
      </c>
      <c r="AC673" s="35">
        <f t="shared" si="239"/>
        <v>211</v>
      </c>
      <c r="AD673" s="35">
        <f t="shared" si="240"/>
        <v>211</v>
      </c>
      <c r="AE673" s="36">
        <f t="shared" si="241"/>
        <v>211</v>
      </c>
    </row>
    <row r="674" spans="1:31" x14ac:dyDescent="0.25">
      <c r="A674" s="56">
        <v>669</v>
      </c>
      <c r="C674" s="32">
        <f t="shared" si="220"/>
        <v>84.654541819331655</v>
      </c>
      <c r="D674" s="33">
        <f>IF(INDEX('Sample Input'!$C$9:$P$9,MATCH(C674,'Sample Input'!$C$9:$P$9,1))&gt;=20,FORECAST(C674,INDEX('Sample Input'!$C$10:$P$10,MATCH(C674,'Sample Input'!$C$9:$P$9,1)-1):INDEX('Sample Input'!$C$10:$P$10,MATCH(C674,'Sample Input'!$C$9:$P$9,1)),INDEX('Sample Input'!$C$9:$P$9,MATCH(C674,'Sample Input'!$C$9:$P$9,1)-1):INDEX('Sample Input'!$C$9:$P$9,MATCH(C674,'Sample Input'!$C$9:$P$9,1))),FORECAST(C674,INDEX('Sample Input'!$C$10:$P$10,MATCH(C674,'Sample Input'!$C$9:$P$9,1)):INDEX('Sample Input'!$C$10:$P$10,MATCH(C674,'Sample Input'!$C$9:$P$9,1)+1),INDEX('Sample Input'!$C$9:$P$9,MATCH(C674,'Sample Input'!$C$9:$P$9,1)):INDEX('Sample Input'!$C$9:$P$9,MATCH(C674,'Sample Input'!$C$9:$P$9,1)+1)))</f>
        <v>0</v>
      </c>
      <c r="E674" s="33">
        <f>IF(INDEX('Sample Input'!$C$9:$P$9,MATCH(C674,'Sample Input'!$C$9:$P$9,1))&gt;=20,FORECAST(C674,INDEX('Sample Input'!$C$11:$P$11,MATCH(C674,'Sample Input'!$C$9:$P$9,1)-1):INDEX('Sample Input'!$C$11:$P$11,MATCH(C674,'Sample Input'!$C$9:$P$9,1)),INDEX('Sample Input'!$C$9:$P$9,MATCH(C674,'Sample Input'!$C$9:$P$9,1)-1):INDEX('Sample Input'!$C$9:$P$9,MATCH(C674,'Sample Input'!$C$9:$P$9,1))),FORECAST(C674,INDEX('Sample Input'!$C$11:$P$11,MATCH(C674,'Sample Input'!$C$9:$P$9,1)):INDEX('Sample Input'!$C$11:$P$11,MATCH(C674,'Sample Input'!$C$9:$P$9,1)+1),INDEX('Sample Input'!$C$9:$P$9,MATCH(C674,'Sample Input'!$C$9:$P$9,1)):INDEX('Sample Input'!$C$9:$P$9,MATCH(C674,'Sample Input'!$C$9:$P$9,1)+1)))</f>
        <v>0</v>
      </c>
      <c r="F674" s="34">
        <f t="shared" si="221"/>
        <v>0.62096135742187508</v>
      </c>
      <c r="G674" s="34">
        <f t="shared" si="222"/>
        <v>0.65332031250000011</v>
      </c>
      <c r="H674" s="34">
        <f t="shared" si="223"/>
        <v>0.71136782226562523</v>
      </c>
      <c r="I674" s="35">
        <f t="shared" si="224"/>
        <v>167</v>
      </c>
      <c r="J674" s="35">
        <f t="shared" si="225"/>
        <v>167</v>
      </c>
      <c r="K674" s="35">
        <f t="shared" si="226"/>
        <v>167</v>
      </c>
      <c r="L674" s="35">
        <f t="shared" si="227"/>
        <v>211</v>
      </c>
      <c r="M674" s="35">
        <f t="shared" si="228"/>
        <v>211</v>
      </c>
      <c r="N674" s="36">
        <f t="shared" si="229"/>
        <v>211</v>
      </c>
      <c r="P674" s="48">
        <f>IF(INDEX('Sample Input'!$C$6:$P$6,MATCH(C674,'Sample Input'!$C$9:$P$9,1))&gt;='Sample Input'!$O$9,FORECAST(C674,INDEX('Sample Input'!$C$6:$P$6,MATCH(C674,'Sample Input'!$C$9:$P$9,1)-1):INDEX('Sample Input'!$C$6:$P$6,MATCH(C674,'Sample Input'!$C$9:$P$9,1)),INDEX('Sample Input'!$C$9:$P$9,MATCH(C674,'Sample Input'!$C$9:$P$9,1)-1):INDEX('Sample Input'!$C$9:$P$9,MATCH(C674,'Sample Input'!$C$9:$P$9,1))),FORECAST(C674,INDEX('Sample Input'!$C$6:$P$6,MATCH(C674,'Sample Input'!$C$9:$P$9,1)):INDEX('Sample Input'!$C$6:$P$6,MATCH(C674,'Sample Input'!$C$9:$P$9,1)+1),INDEX('Sample Input'!$C$9:$P$9,MATCH(C674,'Sample Input'!$C$9:$P$9,1)):INDEX('Sample Input'!$C$9:$P$9,MATCH(C674,'Sample Input'!$C$9:$P$9,1)+1)))</f>
        <v>84.654541819331655</v>
      </c>
      <c r="Q674" s="49">
        <f>IF(INDEX('Sample Input'!$C$9:$P$9,MATCH(C674,'Sample Input'!$C$9:$P$9,1))&gt;=20,FORECAST(C674,INDEX('Sample Input'!$C$7:$P$7,MATCH(C674,'Sample Input'!$C$9:$P$9,1)-1):INDEX('Sample Input'!$C$7:$P$7,MATCH(C674,'Sample Input'!$C$9:$P$9,1)),INDEX('Sample Input'!$C$9:$P$9,MATCH(C674,'Sample Input'!$C$9:$P$9,1)-1):INDEX('Sample Input'!$C$9:$P$9,MATCH(C674,'Sample Input'!$C$9:$P$9,1))),FORECAST(C674,INDEX('Sample Input'!$C$7:$P$7,MATCH(C674,'Sample Input'!$C$9:$P$9,1)):INDEX('Sample Input'!$C$7:$P$7,MATCH(C674,'Sample Input'!$C$9:$P$9,1)+1),INDEX('Sample Input'!$C$9:$P$9,MATCH(C674,'Sample Input'!$C$9:$P$9,1)):INDEX('Sample Input'!$C$9:$P$9,MATCH(C674,'Sample Input'!$C$9:$P$9,1)+1)))</f>
        <v>0</v>
      </c>
      <c r="R674" s="50">
        <f>IF(INDEX('Sample Input'!$C$9:$P$9,MATCH(C674,'Sample Input'!$C$9:$P$9,1))&gt;=20,FORECAST(C674,INDEX('Sample Input'!$C$8:$P$8,MATCH(C674,'Sample Input'!$C$9:$P$9,1)-1):INDEX('Sample Input'!$C$8:$P$8,MATCH(C674,'Sample Input'!$C$9:$P$9,1)),INDEX('Sample Input'!$C$9:$P$9,MATCH(C674,'Sample Input'!$C$9:$P$9,1)-1):INDEX('Sample Input'!$C$9:$P$9,MATCH(C674,'Sample Input'!$C$9:$P$9,1))),FORECAST(C674,INDEX('Sample Input'!$C$8:$P$8,MATCH(C674,'Sample Input'!$C$9:$P$9,1)):INDEX('Sample Input'!$C$8:$P$8,MATCH(C674,'Sample Input'!$C$9:$P$9,1)+1),INDEX('Sample Input'!$C$9:$P$9,MATCH(C674,'Sample Input'!$C$9:$P$9,1)):INDEX('Sample Input'!$C$9:$P$9,MATCH(C674,'Sample Input'!$C$9:$P$9,1)+1)))</f>
        <v>0</v>
      </c>
      <c r="T674" s="32">
        <f t="shared" si="230"/>
        <v>84.654541819331655</v>
      </c>
      <c r="U674" s="33">
        <f t="shared" si="231"/>
        <v>0</v>
      </c>
      <c r="V674" s="33">
        <f t="shared" si="232"/>
        <v>0</v>
      </c>
      <c r="W674" s="34">
        <f t="shared" si="233"/>
        <v>0.62096135742187508</v>
      </c>
      <c r="X674" s="34">
        <f t="shared" si="234"/>
        <v>0.65332031250000011</v>
      </c>
      <c r="Y674" s="34">
        <f t="shared" si="235"/>
        <v>0.71136782226562523</v>
      </c>
      <c r="Z674" s="35">
        <f t="shared" si="236"/>
        <v>167</v>
      </c>
      <c r="AA674" s="35">
        <f t="shared" si="237"/>
        <v>167</v>
      </c>
      <c r="AB674" s="35">
        <f t="shared" si="238"/>
        <v>167</v>
      </c>
      <c r="AC674" s="35">
        <f t="shared" si="239"/>
        <v>211</v>
      </c>
      <c r="AD674" s="35">
        <f t="shared" si="240"/>
        <v>211</v>
      </c>
      <c r="AE674" s="36">
        <f t="shared" si="241"/>
        <v>211</v>
      </c>
    </row>
    <row r="675" spans="1:31" x14ac:dyDescent="0.25">
      <c r="A675" s="56">
        <v>670</v>
      </c>
      <c r="C675" s="32">
        <f t="shared" si="220"/>
        <v>84.704668591471858</v>
      </c>
      <c r="D675" s="33">
        <f>IF(INDEX('Sample Input'!$C$9:$P$9,MATCH(C675,'Sample Input'!$C$9:$P$9,1))&gt;=20,FORECAST(C675,INDEX('Sample Input'!$C$10:$P$10,MATCH(C675,'Sample Input'!$C$9:$P$9,1)-1):INDEX('Sample Input'!$C$10:$P$10,MATCH(C675,'Sample Input'!$C$9:$P$9,1)),INDEX('Sample Input'!$C$9:$P$9,MATCH(C675,'Sample Input'!$C$9:$P$9,1)-1):INDEX('Sample Input'!$C$9:$P$9,MATCH(C675,'Sample Input'!$C$9:$P$9,1))),FORECAST(C675,INDEX('Sample Input'!$C$10:$P$10,MATCH(C675,'Sample Input'!$C$9:$P$9,1)):INDEX('Sample Input'!$C$10:$P$10,MATCH(C675,'Sample Input'!$C$9:$P$9,1)+1),INDEX('Sample Input'!$C$9:$P$9,MATCH(C675,'Sample Input'!$C$9:$P$9,1)):INDEX('Sample Input'!$C$9:$P$9,MATCH(C675,'Sample Input'!$C$9:$P$9,1)+1)))</f>
        <v>0</v>
      </c>
      <c r="E675" s="33">
        <f>IF(INDEX('Sample Input'!$C$9:$P$9,MATCH(C675,'Sample Input'!$C$9:$P$9,1))&gt;=20,FORECAST(C675,INDEX('Sample Input'!$C$11:$P$11,MATCH(C675,'Sample Input'!$C$9:$P$9,1)-1):INDEX('Sample Input'!$C$11:$P$11,MATCH(C675,'Sample Input'!$C$9:$P$9,1)),INDEX('Sample Input'!$C$9:$P$9,MATCH(C675,'Sample Input'!$C$9:$P$9,1)-1):INDEX('Sample Input'!$C$9:$P$9,MATCH(C675,'Sample Input'!$C$9:$P$9,1))),FORECAST(C675,INDEX('Sample Input'!$C$11:$P$11,MATCH(C675,'Sample Input'!$C$9:$P$9,1)):INDEX('Sample Input'!$C$11:$P$11,MATCH(C675,'Sample Input'!$C$9:$P$9,1)+1),INDEX('Sample Input'!$C$9:$P$9,MATCH(C675,'Sample Input'!$C$9:$P$9,1)):INDEX('Sample Input'!$C$9:$P$9,MATCH(C675,'Sample Input'!$C$9:$P$9,1)+1)))</f>
        <v>0</v>
      </c>
      <c r="F675" s="34">
        <f t="shared" si="221"/>
        <v>0.62188955078125008</v>
      </c>
      <c r="G675" s="34">
        <f t="shared" si="222"/>
        <v>0.654296875</v>
      </c>
      <c r="H675" s="34">
        <f t="shared" si="223"/>
        <v>0.7124311523437501</v>
      </c>
      <c r="I675" s="35">
        <f t="shared" si="224"/>
        <v>167</v>
      </c>
      <c r="J675" s="35">
        <f t="shared" si="225"/>
        <v>167</v>
      </c>
      <c r="K675" s="35">
        <f t="shared" si="226"/>
        <v>167</v>
      </c>
      <c r="L675" s="35">
        <f t="shared" si="227"/>
        <v>211</v>
      </c>
      <c r="M675" s="35">
        <f t="shared" si="228"/>
        <v>211</v>
      </c>
      <c r="N675" s="36">
        <f t="shared" si="229"/>
        <v>211</v>
      </c>
      <c r="P675" s="48">
        <f>IF(INDEX('Sample Input'!$C$6:$P$6,MATCH(C675,'Sample Input'!$C$9:$P$9,1))&gt;='Sample Input'!$O$9,FORECAST(C675,INDEX('Sample Input'!$C$6:$P$6,MATCH(C675,'Sample Input'!$C$9:$P$9,1)-1):INDEX('Sample Input'!$C$6:$P$6,MATCH(C675,'Sample Input'!$C$9:$P$9,1)),INDEX('Sample Input'!$C$9:$P$9,MATCH(C675,'Sample Input'!$C$9:$P$9,1)-1):INDEX('Sample Input'!$C$9:$P$9,MATCH(C675,'Sample Input'!$C$9:$P$9,1))),FORECAST(C675,INDEX('Sample Input'!$C$6:$P$6,MATCH(C675,'Sample Input'!$C$9:$P$9,1)):INDEX('Sample Input'!$C$6:$P$6,MATCH(C675,'Sample Input'!$C$9:$P$9,1)+1),INDEX('Sample Input'!$C$9:$P$9,MATCH(C675,'Sample Input'!$C$9:$P$9,1)):INDEX('Sample Input'!$C$9:$P$9,MATCH(C675,'Sample Input'!$C$9:$P$9,1)+1)))</f>
        <v>84.704668591471858</v>
      </c>
      <c r="Q675" s="49">
        <f>IF(INDEX('Sample Input'!$C$9:$P$9,MATCH(C675,'Sample Input'!$C$9:$P$9,1))&gt;=20,FORECAST(C675,INDEX('Sample Input'!$C$7:$P$7,MATCH(C675,'Sample Input'!$C$9:$P$9,1)-1):INDEX('Sample Input'!$C$7:$P$7,MATCH(C675,'Sample Input'!$C$9:$P$9,1)),INDEX('Sample Input'!$C$9:$P$9,MATCH(C675,'Sample Input'!$C$9:$P$9,1)-1):INDEX('Sample Input'!$C$9:$P$9,MATCH(C675,'Sample Input'!$C$9:$P$9,1))),FORECAST(C675,INDEX('Sample Input'!$C$7:$P$7,MATCH(C675,'Sample Input'!$C$9:$P$9,1)):INDEX('Sample Input'!$C$7:$P$7,MATCH(C675,'Sample Input'!$C$9:$P$9,1)+1),INDEX('Sample Input'!$C$9:$P$9,MATCH(C675,'Sample Input'!$C$9:$P$9,1)):INDEX('Sample Input'!$C$9:$P$9,MATCH(C675,'Sample Input'!$C$9:$P$9,1)+1)))</f>
        <v>0</v>
      </c>
      <c r="R675" s="50">
        <f>IF(INDEX('Sample Input'!$C$9:$P$9,MATCH(C675,'Sample Input'!$C$9:$P$9,1))&gt;=20,FORECAST(C675,INDEX('Sample Input'!$C$8:$P$8,MATCH(C675,'Sample Input'!$C$9:$P$9,1)-1):INDEX('Sample Input'!$C$8:$P$8,MATCH(C675,'Sample Input'!$C$9:$P$9,1)),INDEX('Sample Input'!$C$9:$P$9,MATCH(C675,'Sample Input'!$C$9:$P$9,1)-1):INDEX('Sample Input'!$C$9:$P$9,MATCH(C675,'Sample Input'!$C$9:$P$9,1))),FORECAST(C675,INDEX('Sample Input'!$C$8:$P$8,MATCH(C675,'Sample Input'!$C$9:$P$9,1)):INDEX('Sample Input'!$C$8:$P$8,MATCH(C675,'Sample Input'!$C$9:$P$9,1)+1),INDEX('Sample Input'!$C$9:$P$9,MATCH(C675,'Sample Input'!$C$9:$P$9,1)):INDEX('Sample Input'!$C$9:$P$9,MATCH(C675,'Sample Input'!$C$9:$P$9,1)+1)))</f>
        <v>0</v>
      </c>
      <c r="T675" s="32">
        <f t="shared" si="230"/>
        <v>84.704668591471858</v>
      </c>
      <c r="U675" s="33">
        <f t="shared" si="231"/>
        <v>0</v>
      </c>
      <c r="V675" s="33">
        <f t="shared" si="232"/>
        <v>0</v>
      </c>
      <c r="W675" s="34">
        <f t="shared" si="233"/>
        <v>0.62188955078125008</v>
      </c>
      <c r="X675" s="34">
        <f t="shared" si="234"/>
        <v>0.654296875</v>
      </c>
      <c r="Y675" s="34">
        <f t="shared" si="235"/>
        <v>0.7124311523437501</v>
      </c>
      <c r="Z675" s="35">
        <f t="shared" si="236"/>
        <v>167</v>
      </c>
      <c r="AA675" s="35">
        <f t="shared" si="237"/>
        <v>167</v>
      </c>
      <c r="AB675" s="35">
        <f t="shared" si="238"/>
        <v>167</v>
      </c>
      <c r="AC675" s="35">
        <f t="shared" si="239"/>
        <v>211</v>
      </c>
      <c r="AD675" s="35">
        <f t="shared" si="240"/>
        <v>211</v>
      </c>
      <c r="AE675" s="36">
        <f t="shared" si="241"/>
        <v>211</v>
      </c>
    </row>
    <row r="676" spans="1:31" x14ac:dyDescent="0.25">
      <c r="A676" s="56">
        <v>671</v>
      </c>
      <c r="C676" s="32">
        <f t="shared" si="220"/>
        <v>84.754745511008579</v>
      </c>
      <c r="D676" s="33">
        <f>IF(INDEX('Sample Input'!$C$9:$P$9,MATCH(C676,'Sample Input'!$C$9:$P$9,1))&gt;=20,FORECAST(C676,INDEX('Sample Input'!$C$10:$P$10,MATCH(C676,'Sample Input'!$C$9:$P$9,1)-1):INDEX('Sample Input'!$C$10:$P$10,MATCH(C676,'Sample Input'!$C$9:$P$9,1)),INDEX('Sample Input'!$C$9:$P$9,MATCH(C676,'Sample Input'!$C$9:$P$9,1)-1):INDEX('Sample Input'!$C$9:$P$9,MATCH(C676,'Sample Input'!$C$9:$P$9,1))),FORECAST(C676,INDEX('Sample Input'!$C$10:$P$10,MATCH(C676,'Sample Input'!$C$9:$P$9,1)):INDEX('Sample Input'!$C$10:$P$10,MATCH(C676,'Sample Input'!$C$9:$P$9,1)+1),INDEX('Sample Input'!$C$9:$P$9,MATCH(C676,'Sample Input'!$C$9:$P$9,1)):INDEX('Sample Input'!$C$9:$P$9,MATCH(C676,'Sample Input'!$C$9:$P$9,1)+1)))</f>
        <v>0</v>
      </c>
      <c r="E676" s="33">
        <f>IF(INDEX('Sample Input'!$C$9:$P$9,MATCH(C676,'Sample Input'!$C$9:$P$9,1))&gt;=20,FORECAST(C676,INDEX('Sample Input'!$C$11:$P$11,MATCH(C676,'Sample Input'!$C$9:$P$9,1)-1):INDEX('Sample Input'!$C$11:$P$11,MATCH(C676,'Sample Input'!$C$9:$P$9,1)),INDEX('Sample Input'!$C$9:$P$9,MATCH(C676,'Sample Input'!$C$9:$P$9,1)-1):INDEX('Sample Input'!$C$9:$P$9,MATCH(C676,'Sample Input'!$C$9:$P$9,1))),FORECAST(C676,INDEX('Sample Input'!$C$11:$P$11,MATCH(C676,'Sample Input'!$C$9:$P$9,1)):INDEX('Sample Input'!$C$11:$P$11,MATCH(C676,'Sample Input'!$C$9:$P$9,1)+1),INDEX('Sample Input'!$C$9:$P$9,MATCH(C676,'Sample Input'!$C$9:$P$9,1)):INDEX('Sample Input'!$C$9:$P$9,MATCH(C676,'Sample Input'!$C$9:$P$9,1)+1)))</f>
        <v>0</v>
      </c>
      <c r="F676" s="34">
        <f t="shared" si="221"/>
        <v>0.62281774414062518</v>
      </c>
      <c r="G676" s="34">
        <f t="shared" si="222"/>
        <v>0.65527343750000011</v>
      </c>
      <c r="H676" s="34">
        <f t="shared" si="223"/>
        <v>0.71349448242187519</v>
      </c>
      <c r="I676" s="35">
        <f t="shared" si="224"/>
        <v>167</v>
      </c>
      <c r="J676" s="35">
        <f t="shared" si="225"/>
        <v>167</v>
      </c>
      <c r="K676" s="35">
        <f t="shared" si="226"/>
        <v>167</v>
      </c>
      <c r="L676" s="35">
        <f t="shared" si="227"/>
        <v>212</v>
      </c>
      <c r="M676" s="35">
        <f t="shared" si="228"/>
        <v>212</v>
      </c>
      <c r="N676" s="36">
        <f t="shared" si="229"/>
        <v>212</v>
      </c>
      <c r="P676" s="48">
        <f>IF(INDEX('Sample Input'!$C$6:$P$6,MATCH(C676,'Sample Input'!$C$9:$P$9,1))&gt;='Sample Input'!$O$9,FORECAST(C676,INDEX('Sample Input'!$C$6:$P$6,MATCH(C676,'Sample Input'!$C$9:$P$9,1)-1):INDEX('Sample Input'!$C$6:$P$6,MATCH(C676,'Sample Input'!$C$9:$P$9,1)),INDEX('Sample Input'!$C$9:$P$9,MATCH(C676,'Sample Input'!$C$9:$P$9,1)-1):INDEX('Sample Input'!$C$9:$P$9,MATCH(C676,'Sample Input'!$C$9:$P$9,1))),FORECAST(C676,INDEX('Sample Input'!$C$6:$P$6,MATCH(C676,'Sample Input'!$C$9:$P$9,1)):INDEX('Sample Input'!$C$6:$P$6,MATCH(C676,'Sample Input'!$C$9:$P$9,1)+1),INDEX('Sample Input'!$C$9:$P$9,MATCH(C676,'Sample Input'!$C$9:$P$9,1)):INDEX('Sample Input'!$C$9:$P$9,MATCH(C676,'Sample Input'!$C$9:$P$9,1)+1)))</f>
        <v>84.754745511008579</v>
      </c>
      <c r="Q676" s="49">
        <f>IF(INDEX('Sample Input'!$C$9:$P$9,MATCH(C676,'Sample Input'!$C$9:$P$9,1))&gt;=20,FORECAST(C676,INDEX('Sample Input'!$C$7:$P$7,MATCH(C676,'Sample Input'!$C$9:$P$9,1)-1):INDEX('Sample Input'!$C$7:$P$7,MATCH(C676,'Sample Input'!$C$9:$P$9,1)),INDEX('Sample Input'!$C$9:$P$9,MATCH(C676,'Sample Input'!$C$9:$P$9,1)-1):INDEX('Sample Input'!$C$9:$P$9,MATCH(C676,'Sample Input'!$C$9:$P$9,1))),FORECAST(C676,INDEX('Sample Input'!$C$7:$P$7,MATCH(C676,'Sample Input'!$C$9:$P$9,1)):INDEX('Sample Input'!$C$7:$P$7,MATCH(C676,'Sample Input'!$C$9:$P$9,1)+1),INDEX('Sample Input'!$C$9:$P$9,MATCH(C676,'Sample Input'!$C$9:$P$9,1)):INDEX('Sample Input'!$C$9:$P$9,MATCH(C676,'Sample Input'!$C$9:$P$9,1)+1)))</f>
        <v>0</v>
      </c>
      <c r="R676" s="50">
        <f>IF(INDEX('Sample Input'!$C$9:$P$9,MATCH(C676,'Sample Input'!$C$9:$P$9,1))&gt;=20,FORECAST(C676,INDEX('Sample Input'!$C$8:$P$8,MATCH(C676,'Sample Input'!$C$9:$P$9,1)-1):INDEX('Sample Input'!$C$8:$P$8,MATCH(C676,'Sample Input'!$C$9:$P$9,1)),INDEX('Sample Input'!$C$9:$P$9,MATCH(C676,'Sample Input'!$C$9:$P$9,1)-1):INDEX('Sample Input'!$C$9:$P$9,MATCH(C676,'Sample Input'!$C$9:$P$9,1))),FORECAST(C676,INDEX('Sample Input'!$C$8:$P$8,MATCH(C676,'Sample Input'!$C$9:$P$9,1)):INDEX('Sample Input'!$C$8:$P$8,MATCH(C676,'Sample Input'!$C$9:$P$9,1)+1),INDEX('Sample Input'!$C$9:$P$9,MATCH(C676,'Sample Input'!$C$9:$P$9,1)):INDEX('Sample Input'!$C$9:$P$9,MATCH(C676,'Sample Input'!$C$9:$P$9,1)+1)))</f>
        <v>0</v>
      </c>
      <c r="T676" s="32">
        <f t="shared" si="230"/>
        <v>84.754745511008579</v>
      </c>
      <c r="U676" s="33">
        <f t="shared" si="231"/>
        <v>0</v>
      </c>
      <c r="V676" s="33">
        <f t="shared" si="232"/>
        <v>0</v>
      </c>
      <c r="W676" s="34">
        <f t="shared" si="233"/>
        <v>0.62281774414062518</v>
      </c>
      <c r="X676" s="34">
        <f t="shared" si="234"/>
        <v>0.65527343750000011</v>
      </c>
      <c r="Y676" s="34">
        <f t="shared" si="235"/>
        <v>0.71349448242187519</v>
      </c>
      <c r="Z676" s="35">
        <f t="shared" si="236"/>
        <v>167</v>
      </c>
      <c r="AA676" s="35">
        <f t="shared" si="237"/>
        <v>167</v>
      </c>
      <c r="AB676" s="35">
        <f t="shared" si="238"/>
        <v>167</v>
      </c>
      <c r="AC676" s="35">
        <f t="shared" si="239"/>
        <v>212</v>
      </c>
      <c r="AD676" s="35">
        <f t="shared" si="240"/>
        <v>212</v>
      </c>
      <c r="AE676" s="36">
        <f t="shared" si="241"/>
        <v>212</v>
      </c>
    </row>
    <row r="677" spans="1:31" x14ac:dyDescent="0.25">
      <c r="A677" s="56">
        <v>672</v>
      </c>
      <c r="C677" s="32">
        <f t="shared" si="220"/>
        <v>84.804772701707037</v>
      </c>
      <c r="D677" s="33">
        <f>IF(INDEX('Sample Input'!$C$9:$P$9,MATCH(C677,'Sample Input'!$C$9:$P$9,1))&gt;=20,FORECAST(C677,INDEX('Sample Input'!$C$10:$P$10,MATCH(C677,'Sample Input'!$C$9:$P$9,1)-1):INDEX('Sample Input'!$C$10:$P$10,MATCH(C677,'Sample Input'!$C$9:$P$9,1)),INDEX('Sample Input'!$C$9:$P$9,MATCH(C677,'Sample Input'!$C$9:$P$9,1)-1):INDEX('Sample Input'!$C$9:$P$9,MATCH(C677,'Sample Input'!$C$9:$P$9,1))),FORECAST(C677,INDEX('Sample Input'!$C$10:$P$10,MATCH(C677,'Sample Input'!$C$9:$P$9,1)):INDEX('Sample Input'!$C$10:$P$10,MATCH(C677,'Sample Input'!$C$9:$P$9,1)+1),INDEX('Sample Input'!$C$9:$P$9,MATCH(C677,'Sample Input'!$C$9:$P$9,1)):INDEX('Sample Input'!$C$9:$P$9,MATCH(C677,'Sample Input'!$C$9:$P$9,1)+1)))</f>
        <v>0</v>
      </c>
      <c r="E677" s="33">
        <f>IF(INDEX('Sample Input'!$C$9:$P$9,MATCH(C677,'Sample Input'!$C$9:$P$9,1))&gt;=20,FORECAST(C677,INDEX('Sample Input'!$C$11:$P$11,MATCH(C677,'Sample Input'!$C$9:$P$9,1)-1):INDEX('Sample Input'!$C$11:$P$11,MATCH(C677,'Sample Input'!$C$9:$P$9,1)),INDEX('Sample Input'!$C$9:$P$9,MATCH(C677,'Sample Input'!$C$9:$P$9,1)-1):INDEX('Sample Input'!$C$9:$P$9,MATCH(C677,'Sample Input'!$C$9:$P$9,1))),FORECAST(C677,INDEX('Sample Input'!$C$11:$P$11,MATCH(C677,'Sample Input'!$C$9:$P$9,1)):INDEX('Sample Input'!$C$11:$P$11,MATCH(C677,'Sample Input'!$C$9:$P$9,1)+1),INDEX('Sample Input'!$C$9:$P$9,MATCH(C677,'Sample Input'!$C$9:$P$9,1)):INDEX('Sample Input'!$C$9:$P$9,MATCH(C677,'Sample Input'!$C$9:$P$9,1)+1)))</f>
        <v>0</v>
      </c>
      <c r="F677" s="34">
        <f t="shared" si="221"/>
        <v>0.62374593750000007</v>
      </c>
      <c r="G677" s="34">
        <f t="shared" si="222"/>
        <v>0.65625</v>
      </c>
      <c r="H677" s="34">
        <f t="shared" si="223"/>
        <v>0.71455781250000006</v>
      </c>
      <c r="I677" s="35">
        <f t="shared" si="224"/>
        <v>167</v>
      </c>
      <c r="J677" s="35">
        <f t="shared" si="225"/>
        <v>167</v>
      </c>
      <c r="K677" s="35">
        <f t="shared" si="226"/>
        <v>167</v>
      </c>
      <c r="L677" s="35">
        <f t="shared" si="227"/>
        <v>212</v>
      </c>
      <c r="M677" s="35">
        <f t="shared" si="228"/>
        <v>212</v>
      </c>
      <c r="N677" s="36">
        <f t="shared" si="229"/>
        <v>212</v>
      </c>
      <c r="P677" s="48">
        <f>IF(INDEX('Sample Input'!$C$6:$P$6,MATCH(C677,'Sample Input'!$C$9:$P$9,1))&gt;='Sample Input'!$O$9,FORECAST(C677,INDEX('Sample Input'!$C$6:$P$6,MATCH(C677,'Sample Input'!$C$9:$P$9,1)-1):INDEX('Sample Input'!$C$6:$P$6,MATCH(C677,'Sample Input'!$C$9:$P$9,1)),INDEX('Sample Input'!$C$9:$P$9,MATCH(C677,'Sample Input'!$C$9:$P$9,1)-1):INDEX('Sample Input'!$C$9:$P$9,MATCH(C677,'Sample Input'!$C$9:$P$9,1))),FORECAST(C677,INDEX('Sample Input'!$C$6:$P$6,MATCH(C677,'Sample Input'!$C$9:$P$9,1)):INDEX('Sample Input'!$C$6:$P$6,MATCH(C677,'Sample Input'!$C$9:$P$9,1)+1),INDEX('Sample Input'!$C$9:$P$9,MATCH(C677,'Sample Input'!$C$9:$P$9,1)):INDEX('Sample Input'!$C$9:$P$9,MATCH(C677,'Sample Input'!$C$9:$P$9,1)+1)))</f>
        <v>84.804772701707037</v>
      </c>
      <c r="Q677" s="49">
        <f>IF(INDEX('Sample Input'!$C$9:$P$9,MATCH(C677,'Sample Input'!$C$9:$P$9,1))&gt;=20,FORECAST(C677,INDEX('Sample Input'!$C$7:$P$7,MATCH(C677,'Sample Input'!$C$9:$P$9,1)-1):INDEX('Sample Input'!$C$7:$P$7,MATCH(C677,'Sample Input'!$C$9:$P$9,1)),INDEX('Sample Input'!$C$9:$P$9,MATCH(C677,'Sample Input'!$C$9:$P$9,1)-1):INDEX('Sample Input'!$C$9:$P$9,MATCH(C677,'Sample Input'!$C$9:$P$9,1))),FORECAST(C677,INDEX('Sample Input'!$C$7:$P$7,MATCH(C677,'Sample Input'!$C$9:$P$9,1)):INDEX('Sample Input'!$C$7:$P$7,MATCH(C677,'Sample Input'!$C$9:$P$9,1)+1),INDEX('Sample Input'!$C$9:$P$9,MATCH(C677,'Sample Input'!$C$9:$P$9,1)):INDEX('Sample Input'!$C$9:$P$9,MATCH(C677,'Sample Input'!$C$9:$P$9,1)+1)))</f>
        <v>0</v>
      </c>
      <c r="R677" s="50">
        <f>IF(INDEX('Sample Input'!$C$9:$P$9,MATCH(C677,'Sample Input'!$C$9:$P$9,1))&gt;=20,FORECAST(C677,INDEX('Sample Input'!$C$8:$P$8,MATCH(C677,'Sample Input'!$C$9:$P$9,1)-1):INDEX('Sample Input'!$C$8:$P$8,MATCH(C677,'Sample Input'!$C$9:$P$9,1)),INDEX('Sample Input'!$C$9:$P$9,MATCH(C677,'Sample Input'!$C$9:$P$9,1)-1):INDEX('Sample Input'!$C$9:$P$9,MATCH(C677,'Sample Input'!$C$9:$P$9,1))),FORECAST(C677,INDEX('Sample Input'!$C$8:$P$8,MATCH(C677,'Sample Input'!$C$9:$P$9,1)):INDEX('Sample Input'!$C$8:$P$8,MATCH(C677,'Sample Input'!$C$9:$P$9,1)+1),INDEX('Sample Input'!$C$9:$P$9,MATCH(C677,'Sample Input'!$C$9:$P$9,1)):INDEX('Sample Input'!$C$9:$P$9,MATCH(C677,'Sample Input'!$C$9:$P$9,1)+1)))</f>
        <v>0</v>
      </c>
      <c r="T677" s="32">
        <f t="shared" si="230"/>
        <v>84.804772701707037</v>
      </c>
      <c r="U677" s="33">
        <f t="shared" si="231"/>
        <v>0</v>
      </c>
      <c r="V677" s="33">
        <f t="shared" si="232"/>
        <v>0</v>
      </c>
      <c r="W677" s="34">
        <f t="shared" si="233"/>
        <v>0.62374593750000007</v>
      </c>
      <c r="X677" s="34">
        <f t="shared" si="234"/>
        <v>0.65625</v>
      </c>
      <c r="Y677" s="34">
        <f t="shared" si="235"/>
        <v>0.71455781250000006</v>
      </c>
      <c r="Z677" s="35">
        <f t="shared" si="236"/>
        <v>167</v>
      </c>
      <c r="AA677" s="35">
        <f t="shared" si="237"/>
        <v>167</v>
      </c>
      <c r="AB677" s="35">
        <f t="shared" si="238"/>
        <v>167</v>
      </c>
      <c r="AC677" s="35">
        <f t="shared" si="239"/>
        <v>212</v>
      </c>
      <c r="AD677" s="35">
        <f t="shared" si="240"/>
        <v>212</v>
      </c>
      <c r="AE677" s="36">
        <f t="shared" si="241"/>
        <v>212</v>
      </c>
    </row>
    <row r="678" spans="1:31" x14ac:dyDescent="0.25">
      <c r="A678" s="56">
        <v>673</v>
      </c>
      <c r="C678" s="32">
        <f t="shared" si="220"/>
        <v>84.854750286841593</v>
      </c>
      <c r="D678" s="33">
        <f>IF(INDEX('Sample Input'!$C$9:$P$9,MATCH(C678,'Sample Input'!$C$9:$P$9,1))&gt;=20,FORECAST(C678,INDEX('Sample Input'!$C$10:$P$10,MATCH(C678,'Sample Input'!$C$9:$P$9,1)-1):INDEX('Sample Input'!$C$10:$P$10,MATCH(C678,'Sample Input'!$C$9:$P$9,1)),INDEX('Sample Input'!$C$9:$P$9,MATCH(C678,'Sample Input'!$C$9:$P$9,1)-1):INDEX('Sample Input'!$C$9:$P$9,MATCH(C678,'Sample Input'!$C$9:$P$9,1))),FORECAST(C678,INDEX('Sample Input'!$C$10:$P$10,MATCH(C678,'Sample Input'!$C$9:$P$9,1)):INDEX('Sample Input'!$C$10:$P$10,MATCH(C678,'Sample Input'!$C$9:$P$9,1)+1),INDEX('Sample Input'!$C$9:$P$9,MATCH(C678,'Sample Input'!$C$9:$P$9,1)):INDEX('Sample Input'!$C$9:$P$9,MATCH(C678,'Sample Input'!$C$9:$P$9,1)+1)))</f>
        <v>0</v>
      </c>
      <c r="E678" s="33">
        <f>IF(INDEX('Sample Input'!$C$9:$P$9,MATCH(C678,'Sample Input'!$C$9:$P$9,1))&gt;=20,FORECAST(C678,INDEX('Sample Input'!$C$11:$P$11,MATCH(C678,'Sample Input'!$C$9:$P$9,1)-1):INDEX('Sample Input'!$C$11:$P$11,MATCH(C678,'Sample Input'!$C$9:$P$9,1)),INDEX('Sample Input'!$C$9:$P$9,MATCH(C678,'Sample Input'!$C$9:$P$9,1)-1):INDEX('Sample Input'!$C$9:$P$9,MATCH(C678,'Sample Input'!$C$9:$P$9,1))),FORECAST(C678,INDEX('Sample Input'!$C$11:$P$11,MATCH(C678,'Sample Input'!$C$9:$P$9,1)):INDEX('Sample Input'!$C$11:$P$11,MATCH(C678,'Sample Input'!$C$9:$P$9,1)+1),INDEX('Sample Input'!$C$9:$P$9,MATCH(C678,'Sample Input'!$C$9:$P$9,1)):INDEX('Sample Input'!$C$9:$P$9,MATCH(C678,'Sample Input'!$C$9:$P$9,1)+1)))</f>
        <v>0</v>
      </c>
      <c r="F678" s="34">
        <f t="shared" si="221"/>
        <v>0.62467413085937507</v>
      </c>
      <c r="G678" s="34">
        <f t="shared" si="222"/>
        <v>0.6572265625</v>
      </c>
      <c r="H678" s="34">
        <f t="shared" si="223"/>
        <v>0.71562114257812504</v>
      </c>
      <c r="I678" s="35">
        <f t="shared" si="224"/>
        <v>168</v>
      </c>
      <c r="J678" s="35">
        <f t="shared" si="225"/>
        <v>168</v>
      </c>
      <c r="K678" s="35">
        <f t="shared" si="226"/>
        <v>168</v>
      </c>
      <c r="L678" s="35">
        <f t="shared" si="227"/>
        <v>212</v>
      </c>
      <c r="M678" s="35">
        <f t="shared" si="228"/>
        <v>212</v>
      </c>
      <c r="N678" s="36">
        <f t="shared" si="229"/>
        <v>212</v>
      </c>
      <c r="P678" s="48">
        <f>IF(INDEX('Sample Input'!$C$6:$P$6,MATCH(C678,'Sample Input'!$C$9:$P$9,1))&gt;='Sample Input'!$O$9,FORECAST(C678,INDEX('Sample Input'!$C$6:$P$6,MATCH(C678,'Sample Input'!$C$9:$P$9,1)-1):INDEX('Sample Input'!$C$6:$P$6,MATCH(C678,'Sample Input'!$C$9:$P$9,1)),INDEX('Sample Input'!$C$9:$P$9,MATCH(C678,'Sample Input'!$C$9:$P$9,1)-1):INDEX('Sample Input'!$C$9:$P$9,MATCH(C678,'Sample Input'!$C$9:$P$9,1))),FORECAST(C678,INDEX('Sample Input'!$C$6:$P$6,MATCH(C678,'Sample Input'!$C$9:$P$9,1)):INDEX('Sample Input'!$C$6:$P$6,MATCH(C678,'Sample Input'!$C$9:$P$9,1)+1),INDEX('Sample Input'!$C$9:$P$9,MATCH(C678,'Sample Input'!$C$9:$P$9,1)):INDEX('Sample Input'!$C$9:$P$9,MATCH(C678,'Sample Input'!$C$9:$P$9,1)+1)))</f>
        <v>84.854750286841593</v>
      </c>
      <c r="Q678" s="49">
        <f>IF(INDEX('Sample Input'!$C$9:$P$9,MATCH(C678,'Sample Input'!$C$9:$P$9,1))&gt;=20,FORECAST(C678,INDEX('Sample Input'!$C$7:$P$7,MATCH(C678,'Sample Input'!$C$9:$P$9,1)-1):INDEX('Sample Input'!$C$7:$P$7,MATCH(C678,'Sample Input'!$C$9:$P$9,1)),INDEX('Sample Input'!$C$9:$P$9,MATCH(C678,'Sample Input'!$C$9:$P$9,1)-1):INDEX('Sample Input'!$C$9:$P$9,MATCH(C678,'Sample Input'!$C$9:$P$9,1))),FORECAST(C678,INDEX('Sample Input'!$C$7:$P$7,MATCH(C678,'Sample Input'!$C$9:$P$9,1)):INDEX('Sample Input'!$C$7:$P$7,MATCH(C678,'Sample Input'!$C$9:$P$9,1)+1),INDEX('Sample Input'!$C$9:$P$9,MATCH(C678,'Sample Input'!$C$9:$P$9,1)):INDEX('Sample Input'!$C$9:$P$9,MATCH(C678,'Sample Input'!$C$9:$P$9,1)+1)))</f>
        <v>0</v>
      </c>
      <c r="R678" s="50">
        <f>IF(INDEX('Sample Input'!$C$9:$P$9,MATCH(C678,'Sample Input'!$C$9:$P$9,1))&gt;=20,FORECAST(C678,INDEX('Sample Input'!$C$8:$P$8,MATCH(C678,'Sample Input'!$C$9:$P$9,1)-1):INDEX('Sample Input'!$C$8:$P$8,MATCH(C678,'Sample Input'!$C$9:$P$9,1)),INDEX('Sample Input'!$C$9:$P$9,MATCH(C678,'Sample Input'!$C$9:$P$9,1)-1):INDEX('Sample Input'!$C$9:$P$9,MATCH(C678,'Sample Input'!$C$9:$P$9,1))),FORECAST(C678,INDEX('Sample Input'!$C$8:$P$8,MATCH(C678,'Sample Input'!$C$9:$P$9,1)):INDEX('Sample Input'!$C$8:$P$8,MATCH(C678,'Sample Input'!$C$9:$P$9,1)+1),INDEX('Sample Input'!$C$9:$P$9,MATCH(C678,'Sample Input'!$C$9:$P$9,1)):INDEX('Sample Input'!$C$9:$P$9,MATCH(C678,'Sample Input'!$C$9:$P$9,1)+1)))</f>
        <v>0</v>
      </c>
      <c r="T678" s="32">
        <f t="shared" si="230"/>
        <v>84.854750286841593</v>
      </c>
      <c r="U678" s="33">
        <f t="shared" si="231"/>
        <v>0</v>
      </c>
      <c r="V678" s="33">
        <f t="shared" si="232"/>
        <v>0</v>
      </c>
      <c r="W678" s="34">
        <f t="shared" si="233"/>
        <v>0.62467413085937507</v>
      </c>
      <c r="X678" s="34">
        <f t="shared" si="234"/>
        <v>0.6572265625</v>
      </c>
      <c r="Y678" s="34">
        <f t="shared" si="235"/>
        <v>0.71562114257812504</v>
      </c>
      <c r="Z678" s="35">
        <f t="shared" si="236"/>
        <v>168</v>
      </c>
      <c r="AA678" s="35">
        <f t="shared" si="237"/>
        <v>168</v>
      </c>
      <c r="AB678" s="35">
        <f t="shared" si="238"/>
        <v>168</v>
      </c>
      <c r="AC678" s="35">
        <f t="shared" si="239"/>
        <v>212</v>
      </c>
      <c r="AD678" s="35">
        <f t="shared" si="240"/>
        <v>212</v>
      </c>
      <c r="AE678" s="36">
        <f t="shared" si="241"/>
        <v>212</v>
      </c>
    </row>
    <row r="679" spans="1:31" x14ac:dyDescent="0.25">
      <c r="A679" s="56">
        <v>674</v>
      </c>
      <c r="C679" s="32">
        <f t="shared" si="220"/>
        <v>84.904678389198367</v>
      </c>
      <c r="D679" s="33">
        <f>IF(INDEX('Sample Input'!$C$9:$P$9,MATCH(C679,'Sample Input'!$C$9:$P$9,1))&gt;=20,FORECAST(C679,INDEX('Sample Input'!$C$10:$P$10,MATCH(C679,'Sample Input'!$C$9:$P$9,1)-1):INDEX('Sample Input'!$C$10:$P$10,MATCH(C679,'Sample Input'!$C$9:$P$9,1)),INDEX('Sample Input'!$C$9:$P$9,MATCH(C679,'Sample Input'!$C$9:$P$9,1)-1):INDEX('Sample Input'!$C$9:$P$9,MATCH(C679,'Sample Input'!$C$9:$P$9,1))),FORECAST(C679,INDEX('Sample Input'!$C$10:$P$10,MATCH(C679,'Sample Input'!$C$9:$P$9,1)):INDEX('Sample Input'!$C$10:$P$10,MATCH(C679,'Sample Input'!$C$9:$P$9,1)+1),INDEX('Sample Input'!$C$9:$P$9,MATCH(C679,'Sample Input'!$C$9:$P$9,1)):INDEX('Sample Input'!$C$9:$P$9,MATCH(C679,'Sample Input'!$C$9:$P$9,1)+1)))</f>
        <v>0</v>
      </c>
      <c r="E679" s="33">
        <f>IF(INDEX('Sample Input'!$C$9:$P$9,MATCH(C679,'Sample Input'!$C$9:$P$9,1))&gt;=20,FORECAST(C679,INDEX('Sample Input'!$C$11:$P$11,MATCH(C679,'Sample Input'!$C$9:$P$9,1)-1):INDEX('Sample Input'!$C$11:$P$11,MATCH(C679,'Sample Input'!$C$9:$P$9,1)),INDEX('Sample Input'!$C$9:$P$9,MATCH(C679,'Sample Input'!$C$9:$P$9,1)-1):INDEX('Sample Input'!$C$9:$P$9,MATCH(C679,'Sample Input'!$C$9:$P$9,1))),FORECAST(C679,INDEX('Sample Input'!$C$11:$P$11,MATCH(C679,'Sample Input'!$C$9:$P$9,1)):INDEX('Sample Input'!$C$11:$P$11,MATCH(C679,'Sample Input'!$C$9:$P$9,1)+1),INDEX('Sample Input'!$C$9:$P$9,MATCH(C679,'Sample Input'!$C$9:$P$9,1)):INDEX('Sample Input'!$C$9:$P$9,MATCH(C679,'Sample Input'!$C$9:$P$9,1)+1)))</f>
        <v>0</v>
      </c>
      <c r="F679" s="34">
        <f t="shared" si="221"/>
        <v>0.62560232421874973</v>
      </c>
      <c r="G679" s="34">
        <f t="shared" si="222"/>
        <v>0.65820312499999967</v>
      </c>
      <c r="H679" s="34">
        <f t="shared" si="223"/>
        <v>0.71668447265624968</v>
      </c>
      <c r="I679" s="35">
        <f t="shared" si="224"/>
        <v>168</v>
      </c>
      <c r="J679" s="35">
        <f t="shared" si="225"/>
        <v>168</v>
      </c>
      <c r="K679" s="35">
        <f t="shared" si="226"/>
        <v>168</v>
      </c>
      <c r="L679" s="35">
        <f t="shared" si="227"/>
        <v>212</v>
      </c>
      <c r="M679" s="35">
        <f t="shared" si="228"/>
        <v>212</v>
      </c>
      <c r="N679" s="36">
        <f t="shared" si="229"/>
        <v>212</v>
      </c>
      <c r="P679" s="48">
        <f>IF(INDEX('Sample Input'!$C$6:$P$6,MATCH(C679,'Sample Input'!$C$9:$P$9,1))&gt;='Sample Input'!$O$9,FORECAST(C679,INDEX('Sample Input'!$C$6:$P$6,MATCH(C679,'Sample Input'!$C$9:$P$9,1)-1):INDEX('Sample Input'!$C$6:$P$6,MATCH(C679,'Sample Input'!$C$9:$P$9,1)),INDEX('Sample Input'!$C$9:$P$9,MATCH(C679,'Sample Input'!$C$9:$P$9,1)-1):INDEX('Sample Input'!$C$9:$P$9,MATCH(C679,'Sample Input'!$C$9:$P$9,1))),FORECAST(C679,INDEX('Sample Input'!$C$6:$P$6,MATCH(C679,'Sample Input'!$C$9:$P$9,1)):INDEX('Sample Input'!$C$6:$P$6,MATCH(C679,'Sample Input'!$C$9:$P$9,1)+1),INDEX('Sample Input'!$C$9:$P$9,MATCH(C679,'Sample Input'!$C$9:$P$9,1)):INDEX('Sample Input'!$C$9:$P$9,MATCH(C679,'Sample Input'!$C$9:$P$9,1)+1)))</f>
        <v>84.904678389198367</v>
      </c>
      <c r="Q679" s="49">
        <f>IF(INDEX('Sample Input'!$C$9:$P$9,MATCH(C679,'Sample Input'!$C$9:$P$9,1))&gt;=20,FORECAST(C679,INDEX('Sample Input'!$C$7:$P$7,MATCH(C679,'Sample Input'!$C$9:$P$9,1)-1):INDEX('Sample Input'!$C$7:$P$7,MATCH(C679,'Sample Input'!$C$9:$P$9,1)),INDEX('Sample Input'!$C$9:$P$9,MATCH(C679,'Sample Input'!$C$9:$P$9,1)-1):INDEX('Sample Input'!$C$9:$P$9,MATCH(C679,'Sample Input'!$C$9:$P$9,1))),FORECAST(C679,INDEX('Sample Input'!$C$7:$P$7,MATCH(C679,'Sample Input'!$C$9:$P$9,1)):INDEX('Sample Input'!$C$7:$P$7,MATCH(C679,'Sample Input'!$C$9:$P$9,1)+1),INDEX('Sample Input'!$C$9:$P$9,MATCH(C679,'Sample Input'!$C$9:$P$9,1)):INDEX('Sample Input'!$C$9:$P$9,MATCH(C679,'Sample Input'!$C$9:$P$9,1)+1)))</f>
        <v>0</v>
      </c>
      <c r="R679" s="50">
        <f>IF(INDEX('Sample Input'!$C$9:$P$9,MATCH(C679,'Sample Input'!$C$9:$P$9,1))&gt;=20,FORECAST(C679,INDEX('Sample Input'!$C$8:$P$8,MATCH(C679,'Sample Input'!$C$9:$P$9,1)-1):INDEX('Sample Input'!$C$8:$P$8,MATCH(C679,'Sample Input'!$C$9:$P$9,1)),INDEX('Sample Input'!$C$9:$P$9,MATCH(C679,'Sample Input'!$C$9:$P$9,1)-1):INDEX('Sample Input'!$C$9:$P$9,MATCH(C679,'Sample Input'!$C$9:$P$9,1))),FORECAST(C679,INDEX('Sample Input'!$C$8:$P$8,MATCH(C679,'Sample Input'!$C$9:$P$9,1)):INDEX('Sample Input'!$C$8:$P$8,MATCH(C679,'Sample Input'!$C$9:$P$9,1)+1),INDEX('Sample Input'!$C$9:$P$9,MATCH(C679,'Sample Input'!$C$9:$P$9,1)):INDEX('Sample Input'!$C$9:$P$9,MATCH(C679,'Sample Input'!$C$9:$P$9,1)+1)))</f>
        <v>0</v>
      </c>
      <c r="T679" s="32">
        <f t="shared" si="230"/>
        <v>84.904678389198367</v>
      </c>
      <c r="U679" s="33">
        <f t="shared" si="231"/>
        <v>0</v>
      </c>
      <c r="V679" s="33">
        <f t="shared" si="232"/>
        <v>0</v>
      </c>
      <c r="W679" s="34">
        <f t="shared" si="233"/>
        <v>0.62560232421874973</v>
      </c>
      <c r="X679" s="34">
        <f t="shared" si="234"/>
        <v>0.65820312499999967</v>
      </c>
      <c r="Y679" s="34">
        <f t="shared" si="235"/>
        <v>0.71668447265624968</v>
      </c>
      <c r="Z679" s="35">
        <f t="shared" si="236"/>
        <v>168</v>
      </c>
      <c r="AA679" s="35">
        <f t="shared" si="237"/>
        <v>168</v>
      </c>
      <c r="AB679" s="35">
        <f t="shared" si="238"/>
        <v>168</v>
      </c>
      <c r="AC679" s="35">
        <f t="shared" si="239"/>
        <v>212</v>
      </c>
      <c r="AD679" s="35">
        <f t="shared" si="240"/>
        <v>212</v>
      </c>
      <c r="AE679" s="36">
        <f t="shared" si="241"/>
        <v>212</v>
      </c>
    </row>
    <row r="680" spans="1:31" x14ac:dyDescent="0.25">
      <c r="A680" s="56">
        <v>675</v>
      </c>
      <c r="C680" s="32">
        <f t="shared" si="220"/>
        <v>84.954557131077934</v>
      </c>
      <c r="D680" s="33">
        <f>IF(INDEX('Sample Input'!$C$9:$P$9,MATCH(C680,'Sample Input'!$C$9:$P$9,1))&gt;=20,FORECAST(C680,INDEX('Sample Input'!$C$10:$P$10,MATCH(C680,'Sample Input'!$C$9:$P$9,1)-1):INDEX('Sample Input'!$C$10:$P$10,MATCH(C680,'Sample Input'!$C$9:$P$9,1)),INDEX('Sample Input'!$C$9:$P$9,MATCH(C680,'Sample Input'!$C$9:$P$9,1)-1):INDEX('Sample Input'!$C$9:$P$9,MATCH(C680,'Sample Input'!$C$9:$P$9,1))),FORECAST(C680,INDEX('Sample Input'!$C$10:$P$10,MATCH(C680,'Sample Input'!$C$9:$P$9,1)):INDEX('Sample Input'!$C$10:$P$10,MATCH(C680,'Sample Input'!$C$9:$P$9,1)+1),INDEX('Sample Input'!$C$9:$P$9,MATCH(C680,'Sample Input'!$C$9:$P$9,1)):INDEX('Sample Input'!$C$9:$P$9,MATCH(C680,'Sample Input'!$C$9:$P$9,1)+1)))</f>
        <v>0</v>
      </c>
      <c r="E680" s="33">
        <f>IF(INDEX('Sample Input'!$C$9:$P$9,MATCH(C680,'Sample Input'!$C$9:$P$9,1))&gt;=20,FORECAST(C680,INDEX('Sample Input'!$C$11:$P$11,MATCH(C680,'Sample Input'!$C$9:$P$9,1)-1):INDEX('Sample Input'!$C$11:$P$11,MATCH(C680,'Sample Input'!$C$9:$P$9,1)),INDEX('Sample Input'!$C$9:$P$9,MATCH(C680,'Sample Input'!$C$9:$P$9,1)-1):INDEX('Sample Input'!$C$9:$P$9,MATCH(C680,'Sample Input'!$C$9:$P$9,1))),FORECAST(C680,INDEX('Sample Input'!$C$11:$P$11,MATCH(C680,'Sample Input'!$C$9:$P$9,1)):INDEX('Sample Input'!$C$11:$P$11,MATCH(C680,'Sample Input'!$C$9:$P$9,1)+1),INDEX('Sample Input'!$C$9:$P$9,MATCH(C680,'Sample Input'!$C$9:$P$9,1)):INDEX('Sample Input'!$C$9:$P$9,MATCH(C680,'Sample Input'!$C$9:$P$9,1)+1)))</f>
        <v>0</v>
      </c>
      <c r="F680" s="34">
        <f t="shared" si="221"/>
        <v>0.62653051757812495</v>
      </c>
      <c r="G680" s="34">
        <f t="shared" si="222"/>
        <v>0.65917968749999989</v>
      </c>
      <c r="H680" s="34">
        <f t="shared" si="223"/>
        <v>0.717747802734375</v>
      </c>
      <c r="I680" s="35">
        <f t="shared" si="224"/>
        <v>168</v>
      </c>
      <c r="J680" s="35">
        <f t="shared" si="225"/>
        <v>168</v>
      </c>
      <c r="K680" s="35">
        <f t="shared" si="226"/>
        <v>168</v>
      </c>
      <c r="L680" s="35">
        <f t="shared" si="227"/>
        <v>212</v>
      </c>
      <c r="M680" s="35">
        <f t="shared" si="228"/>
        <v>212</v>
      </c>
      <c r="N680" s="36">
        <f t="shared" si="229"/>
        <v>212</v>
      </c>
      <c r="P680" s="48">
        <f>IF(INDEX('Sample Input'!$C$6:$P$6,MATCH(C680,'Sample Input'!$C$9:$P$9,1))&gt;='Sample Input'!$O$9,FORECAST(C680,INDEX('Sample Input'!$C$6:$P$6,MATCH(C680,'Sample Input'!$C$9:$P$9,1)-1):INDEX('Sample Input'!$C$6:$P$6,MATCH(C680,'Sample Input'!$C$9:$P$9,1)),INDEX('Sample Input'!$C$9:$P$9,MATCH(C680,'Sample Input'!$C$9:$P$9,1)-1):INDEX('Sample Input'!$C$9:$P$9,MATCH(C680,'Sample Input'!$C$9:$P$9,1))),FORECAST(C680,INDEX('Sample Input'!$C$6:$P$6,MATCH(C680,'Sample Input'!$C$9:$P$9,1)):INDEX('Sample Input'!$C$6:$P$6,MATCH(C680,'Sample Input'!$C$9:$P$9,1)+1),INDEX('Sample Input'!$C$9:$P$9,MATCH(C680,'Sample Input'!$C$9:$P$9,1)):INDEX('Sample Input'!$C$9:$P$9,MATCH(C680,'Sample Input'!$C$9:$P$9,1)+1)))</f>
        <v>84.954557131077934</v>
      </c>
      <c r="Q680" s="49">
        <f>IF(INDEX('Sample Input'!$C$9:$P$9,MATCH(C680,'Sample Input'!$C$9:$P$9,1))&gt;=20,FORECAST(C680,INDEX('Sample Input'!$C$7:$P$7,MATCH(C680,'Sample Input'!$C$9:$P$9,1)-1):INDEX('Sample Input'!$C$7:$P$7,MATCH(C680,'Sample Input'!$C$9:$P$9,1)),INDEX('Sample Input'!$C$9:$P$9,MATCH(C680,'Sample Input'!$C$9:$P$9,1)-1):INDEX('Sample Input'!$C$9:$P$9,MATCH(C680,'Sample Input'!$C$9:$P$9,1))),FORECAST(C680,INDEX('Sample Input'!$C$7:$P$7,MATCH(C680,'Sample Input'!$C$9:$P$9,1)):INDEX('Sample Input'!$C$7:$P$7,MATCH(C680,'Sample Input'!$C$9:$P$9,1)+1),INDEX('Sample Input'!$C$9:$P$9,MATCH(C680,'Sample Input'!$C$9:$P$9,1)):INDEX('Sample Input'!$C$9:$P$9,MATCH(C680,'Sample Input'!$C$9:$P$9,1)+1)))</f>
        <v>0</v>
      </c>
      <c r="R680" s="50">
        <f>IF(INDEX('Sample Input'!$C$9:$P$9,MATCH(C680,'Sample Input'!$C$9:$P$9,1))&gt;=20,FORECAST(C680,INDEX('Sample Input'!$C$8:$P$8,MATCH(C680,'Sample Input'!$C$9:$P$9,1)-1):INDEX('Sample Input'!$C$8:$P$8,MATCH(C680,'Sample Input'!$C$9:$P$9,1)),INDEX('Sample Input'!$C$9:$P$9,MATCH(C680,'Sample Input'!$C$9:$P$9,1)-1):INDEX('Sample Input'!$C$9:$P$9,MATCH(C680,'Sample Input'!$C$9:$P$9,1))),FORECAST(C680,INDEX('Sample Input'!$C$8:$P$8,MATCH(C680,'Sample Input'!$C$9:$P$9,1)):INDEX('Sample Input'!$C$8:$P$8,MATCH(C680,'Sample Input'!$C$9:$P$9,1)+1),INDEX('Sample Input'!$C$9:$P$9,MATCH(C680,'Sample Input'!$C$9:$P$9,1)):INDEX('Sample Input'!$C$9:$P$9,MATCH(C680,'Sample Input'!$C$9:$P$9,1)+1)))</f>
        <v>0</v>
      </c>
      <c r="T680" s="32">
        <f t="shared" si="230"/>
        <v>84.954557131077934</v>
      </c>
      <c r="U680" s="33">
        <f t="shared" si="231"/>
        <v>0</v>
      </c>
      <c r="V680" s="33">
        <f t="shared" si="232"/>
        <v>0</v>
      </c>
      <c r="W680" s="34">
        <f t="shared" si="233"/>
        <v>0.62653051757812495</v>
      </c>
      <c r="X680" s="34">
        <f t="shared" si="234"/>
        <v>0.65917968749999989</v>
      </c>
      <c r="Y680" s="34">
        <f t="shared" si="235"/>
        <v>0.717747802734375</v>
      </c>
      <c r="Z680" s="35">
        <f t="shared" si="236"/>
        <v>168</v>
      </c>
      <c r="AA680" s="35">
        <f t="shared" si="237"/>
        <v>168</v>
      </c>
      <c r="AB680" s="35">
        <f t="shared" si="238"/>
        <v>168</v>
      </c>
      <c r="AC680" s="35">
        <f t="shared" si="239"/>
        <v>212</v>
      </c>
      <c r="AD680" s="35">
        <f t="shared" si="240"/>
        <v>212</v>
      </c>
      <c r="AE680" s="36">
        <f t="shared" si="241"/>
        <v>212</v>
      </c>
    </row>
    <row r="681" spans="1:31" x14ac:dyDescent="0.25">
      <c r="A681" s="56">
        <v>676</v>
      </c>
      <c r="C681" s="32">
        <f t="shared" si="220"/>
        <v>85.004386634297944</v>
      </c>
      <c r="D681" s="33">
        <f>IF(INDEX('Sample Input'!$C$9:$P$9,MATCH(C681,'Sample Input'!$C$9:$P$9,1))&gt;=20,FORECAST(C681,INDEX('Sample Input'!$C$10:$P$10,MATCH(C681,'Sample Input'!$C$9:$P$9,1)-1):INDEX('Sample Input'!$C$10:$P$10,MATCH(C681,'Sample Input'!$C$9:$P$9,1)),INDEX('Sample Input'!$C$9:$P$9,MATCH(C681,'Sample Input'!$C$9:$P$9,1)-1):INDEX('Sample Input'!$C$9:$P$9,MATCH(C681,'Sample Input'!$C$9:$P$9,1))),FORECAST(C681,INDEX('Sample Input'!$C$10:$P$10,MATCH(C681,'Sample Input'!$C$9:$P$9,1)):INDEX('Sample Input'!$C$10:$P$10,MATCH(C681,'Sample Input'!$C$9:$P$9,1)+1),INDEX('Sample Input'!$C$9:$P$9,MATCH(C681,'Sample Input'!$C$9:$P$9,1)):INDEX('Sample Input'!$C$9:$P$9,MATCH(C681,'Sample Input'!$C$9:$P$9,1)+1)))</f>
        <v>0</v>
      </c>
      <c r="E681" s="33">
        <f>IF(INDEX('Sample Input'!$C$9:$P$9,MATCH(C681,'Sample Input'!$C$9:$P$9,1))&gt;=20,FORECAST(C681,INDEX('Sample Input'!$C$11:$P$11,MATCH(C681,'Sample Input'!$C$9:$P$9,1)-1):INDEX('Sample Input'!$C$11:$P$11,MATCH(C681,'Sample Input'!$C$9:$P$9,1)),INDEX('Sample Input'!$C$9:$P$9,MATCH(C681,'Sample Input'!$C$9:$P$9,1)-1):INDEX('Sample Input'!$C$9:$P$9,MATCH(C681,'Sample Input'!$C$9:$P$9,1))),FORECAST(C681,INDEX('Sample Input'!$C$11:$P$11,MATCH(C681,'Sample Input'!$C$9:$P$9,1)):INDEX('Sample Input'!$C$11:$P$11,MATCH(C681,'Sample Input'!$C$9:$P$9,1)+1),INDEX('Sample Input'!$C$9:$P$9,MATCH(C681,'Sample Input'!$C$9:$P$9,1)):INDEX('Sample Input'!$C$9:$P$9,MATCH(C681,'Sample Input'!$C$9:$P$9,1)+1)))</f>
        <v>0</v>
      </c>
      <c r="F681" s="34">
        <f t="shared" si="221"/>
        <v>0.62745871093750016</v>
      </c>
      <c r="G681" s="34">
        <f t="shared" si="222"/>
        <v>0.66015625000000011</v>
      </c>
      <c r="H681" s="34">
        <f t="shared" si="223"/>
        <v>0.7188111328125002</v>
      </c>
      <c r="I681" s="35">
        <f t="shared" si="224"/>
        <v>168</v>
      </c>
      <c r="J681" s="35">
        <f t="shared" si="225"/>
        <v>168</v>
      </c>
      <c r="K681" s="35">
        <f t="shared" si="226"/>
        <v>168</v>
      </c>
      <c r="L681" s="35">
        <f t="shared" si="227"/>
        <v>212</v>
      </c>
      <c r="M681" s="35">
        <f t="shared" si="228"/>
        <v>212</v>
      </c>
      <c r="N681" s="36">
        <f t="shared" si="229"/>
        <v>212</v>
      </c>
      <c r="P681" s="48">
        <f>IF(INDEX('Sample Input'!$C$6:$P$6,MATCH(C681,'Sample Input'!$C$9:$P$9,1))&gt;='Sample Input'!$O$9,FORECAST(C681,INDEX('Sample Input'!$C$6:$P$6,MATCH(C681,'Sample Input'!$C$9:$P$9,1)-1):INDEX('Sample Input'!$C$6:$P$6,MATCH(C681,'Sample Input'!$C$9:$P$9,1)),INDEX('Sample Input'!$C$9:$P$9,MATCH(C681,'Sample Input'!$C$9:$P$9,1)-1):INDEX('Sample Input'!$C$9:$P$9,MATCH(C681,'Sample Input'!$C$9:$P$9,1))),FORECAST(C681,INDEX('Sample Input'!$C$6:$P$6,MATCH(C681,'Sample Input'!$C$9:$P$9,1)):INDEX('Sample Input'!$C$6:$P$6,MATCH(C681,'Sample Input'!$C$9:$P$9,1)+1),INDEX('Sample Input'!$C$9:$P$9,MATCH(C681,'Sample Input'!$C$9:$P$9,1)):INDEX('Sample Input'!$C$9:$P$9,MATCH(C681,'Sample Input'!$C$9:$P$9,1)+1)))</f>
        <v>85.004386634297944</v>
      </c>
      <c r="Q681" s="49">
        <f>IF(INDEX('Sample Input'!$C$9:$P$9,MATCH(C681,'Sample Input'!$C$9:$P$9,1))&gt;=20,FORECAST(C681,INDEX('Sample Input'!$C$7:$P$7,MATCH(C681,'Sample Input'!$C$9:$P$9,1)-1):INDEX('Sample Input'!$C$7:$P$7,MATCH(C681,'Sample Input'!$C$9:$P$9,1)),INDEX('Sample Input'!$C$9:$P$9,MATCH(C681,'Sample Input'!$C$9:$P$9,1)-1):INDEX('Sample Input'!$C$9:$P$9,MATCH(C681,'Sample Input'!$C$9:$P$9,1))),FORECAST(C681,INDEX('Sample Input'!$C$7:$P$7,MATCH(C681,'Sample Input'!$C$9:$P$9,1)):INDEX('Sample Input'!$C$7:$P$7,MATCH(C681,'Sample Input'!$C$9:$P$9,1)+1),INDEX('Sample Input'!$C$9:$P$9,MATCH(C681,'Sample Input'!$C$9:$P$9,1)):INDEX('Sample Input'!$C$9:$P$9,MATCH(C681,'Sample Input'!$C$9:$P$9,1)+1)))</f>
        <v>0</v>
      </c>
      <c r="R681" s="50">
        <f>IF(INDEX('Sample Input'!$C$9:$P$9,MATCH(C681,'Sample Input'!$C$9:$P$9,1))&gt;=20,FORECAST(C681,INDEX('Sample Input'!$C$8:$P$8,MATCH(C681,'Sample Input'!$C$9:$P$9,1)-1):INDEX('Sample Input'!$C$8:$P$8,MATCH(C681,'Sample Input'!$C$9:$P$9,1)),INDEX('Sample Input'!$C$9:$P$9,MATCH(C681,'Sample Input'!$C$9:$P$9,1)-1):INDEX('Sample Input'!$C$9:$P$9,MATCH(C681,'Sample Input'!$C$9:$P$9,1))),FORECAST(C681,INDEX('Sample Input'!$C$8:$P$8,MATCH(C681,'Sample Input'!$C$9:$P$9,1)):INDEX('Sample Input'!$C$8:$P$8,MATCH(C681,'Sample Input'!$C$9:$P$9,1)+1),INDEX('Sample Input'!$C$9:$P$9,MATCH(C681,'Sample Input'!$C$9:$P$9,1)):INDEX('Sample Input'!$C$9:$P$9,MATCH(C681,'Sample Input'!$C$9:$P$9,1)+1)))</f>
        <v>0</v>
      </c>
      <c r="T681" s="32">
        <f t="shared" si="230"/>
        <v>85.004386634297944</v>
      </c>
      <c r="U681" s="33">
        <f t="shared" si="231"/>
        <v>0</v>
      </c>
      <c r="V681" s="33">
        <f t="shared" si="232"/>
        <v>0</v>
      </c>
      <c r="W681" s="34">
        <f t="shared" si="233"/>
        <v>0.62745871093750016</v>
      </c>
      <c r="X681" s="34">
        <f t="shared" si="234"/>
        <v>0.66015625000000011</v>
      </c>
      <c r="Y681" s="34">
        <f t="shared" si="235"/>
        <v>0.7188111328125002</v>
      </c>
      <c r="Z681" s="35">
        <f t="shared" si="236"/>
        <v>168</v>
      </c>
      <c r="AA681" s="35">
        <f t="shared" si="237"/>
        <v>168</v>
      </c>
      <c r="AB681" s="35">
        <f t="shared" si="238"/>
        <v>168</v>
      </c>
      <c r="AC681" s="35">
        <f t="shared" si="239"/>
        <v>212</v>
      </c>
      <c r="AD681" s="35">
        <f t="shared" si="240"/>
        <v>212</v>
      </c>
      <c r="AE681" s="36">
        <f t="shared" si="241"/>
        <v>212</v>
      </c>
    </row>
    <row r="682" spans="1:31" x14ac:dyDescent="0.25">
      <c r="A682" s="56">
        <v>677</v>
      </c>
      <c r="C682" s="32">
        <f t="shared" si="220"/>
        <v>85.054167020195706</v>
      </c>
      <c r="D682" s="33">
        <f>IF(INDEX('Sample Input'!$C$9:$P$9,MATCH(C682,'Sample Input'!$C$9:$P$9,1))&gt;=20,FORECAST(C682,INDEX('Sample Input'!$C$10:$P$10,MATCH(C682,'Sample Input'!$C$9:$P$9,1)-1):INDEX('Sample Input'!$C$10:$P$10,MATCH(C682,'Sample Input'!$C$9:$P$9,1)),INDEX('Sample Input'!$C$9:$P$9,MATCH(C682,'Sample Input'!$C$9:$P$9,1)-1):INDEX('Sample Input'!$C$9:$P$9,MATCH(C682,'Sample Input'!$C$9:$P$9,1))),FORECAST(C682,INDEX('Sample Input'!$C$10:$P$10,MATCH(C682,'Sample Input'!$C$9:$P$9,1)):INDEX('Sample Input'!$C$10:$P$10,MATCH(C682,'Sample Input'!$C$9:$P$9,1)+1),INDEX('Sample Input'!$C$9:$P$9,MATCH(C682,'Sample Input'!$C$9:$P$9,1)):INDEX('Sample Input'!$C$9:$P$9,MATCH(C682,'Sample Input'!$C$9:$P$9,1)+1)))</f>
        <v>0</v>
      </c>
      <c r="E682" s="33">
        <f>IF(INDEX('Sample Input'!$C$9:$P$9,MATCH(C682,'Sample Input'!$C$9:$P$9,1))&gt;=20,FORECAST(C682,INDEX('Sample Input'!$C$11:$P$11,MATCH(C682,'Sample Input'!$C$9:$P$9,1)-1):INDEX('Sample Input'!$C$11:$P$11,MATCH(C682,'Sample Input'!$C$9:$P$9,1)),INDEX('Sample Input'!$C$9:$P$9,MATCH(C682,'Sample Input'!$C$9:$P$9,1)-1):INDEX('Sample Input'!$C$9:$P$9,MATCH(C682,'Sample Input'!$C$9:$P$9,1))),FORECAST(C682,INDEX('Sample Input'!$C$11:$P$11,MATCH(C682,'Sample Input'!$C$9:$P$9,1)):INDEX('Sample Input'!$C$11:$P$11,MATCH(C682,'Sample Input'!$C$9:$P$9,1)+1),INDEX('Sample Input'!$C$9:$P$9,MATCH(C682,'Sample Input'!$C$9:$P$9,1)):INDEX('Sample Input'!$C$9:$P$9,MATCH(C682,'Sample Input'!$C$9:$P$9,1)+1)))</f>
        <v>0</v>
      </c>
      <c r="F682" s="34">
        <f t="shared" si="221"/>
        <v>0.62838690429687505</v>
      </c>
      <c r="G682" s="34">
        <f t="shared" si="222"/>
        <v>0.6611328125</v>
      </c>
      <c r="H682" s="34">
        <f t="shared" si="223"/>
        <v>0.71987446289062507</v>
      </c>
      <c r="I682" s="35">
        <f t="shared" si="224"/>
        <v>169</v>
      </c>
      <c r="J682" s="35">
        <f t="shared" si="225"/>
        <v>169</v>
      </c>
      <c r="K682" s="35">
        <f t="shared" si="226"/>
        <v>169</v>
      </c>
      <c r="L682" s="35">
        <f t="shared" si="227"/>
        <v>212</v>
      </c>
      <c r="M682" s="35">
        <f t="shared" si="228"/>
        <v>212</v>
      </c>
      <c r="N682" s="36">
        <f t="shared" si="229"/>
        <v>212</v>
      </c>
      <c r="P682" s="48">
        <f>IF(INDEX('Sample Input'!$C$6:$P$6,MATCH(C682,'Sample Input'!$C$9:$P$9,1))&gt;='Sample Input'!$O$9,FORECAST(C682,INDEX('Sample Input'!$C$6:$P$6,MATCH(C682,'Sample Input'!$C$9:$P$9,1)-1):INDEX('Sample Input'!$C$6:$P$6,MATCH(C682,'Sample Input'!$C$9:$P$9,1)),INDEX('Sample Input'!$C$9:$P$9,MATCH(C682,'Sample Input'!$C$9:$P$9,1)-1):INDEX('Sample Input'!$C$9:$P$9,MATCH(C682,'Sample Input'!$C$9:$P$9,1))),FORECAST(C682,INDEX('Sample Input'!$C$6:$P$6,MATCH(C682,'Sample Input'!$C$9:$P$9,1)):INDEX('Sample Input'!$C$6:$P$6,MATCH(C682,'Sample Input'!$C$9:$P$9,1)+1),INDEX('Sample Input'!$C$9:$P$9,MATCH(C682,'Sample Input'!$C$9:$P$9,1)):INDEX('Sample Input'!$C$9:$P$9,MATCH(C682,'Sample Input'!$C$9:$P$9,1)+1)))</f>
        <v>85.054167020195706</v>
      </c>
      <c r="Q682" s="49">
        <f>IF(INDEX('Sample Input'!$C$9:$P$9,MATCH(C682,'Sample Input'!$C$9:$P$9,1))&gt;=20,FORECAST(C682,INDEX('Sample Input'!$C$7:$P$7,MATCH(C682,'Sample Input'!$C$9:$P$9,1)-1):INDEX('Sample Input'!$C$7:$P$7,MATCH(C682,'Sample Input'!$C$9:$P$9,1)),INDEX('Sample Input'!$C$9:$P$9,MATCH(C682,'Sample Input'!$C$9:$P$9,1)-1):INDEX('Sample Input'!$C$9:$P$9,MATCH(C682,'Sample Input'!$C$9:$P$9,1))),FORECAST(C682,INDEX('Sample Input'!$C$7:$P$7,MATCH(C682,'Sample Input'!$C$9:$P$9,1)):INDEX('Sample Input'!$C$7:$P$7,MATCH(C682,'Sample Input'!$C$9:$P$9,1)+1),INDEX('Sample Input'!$C$9:$P$9,MATCH(C682,'Sample Input'!$C$9:$P$9,1)):INDEX('Sample Input'!$C$9:$P$9,MATCH(C682,'Sample Input'!$C$9:$P$9,1)+1)))</f>
        <v>0</v>
      </c>
      <c r="R682" s="50">
        <f>IF(INDEX('Sample Input'!$C$9:$P$9,MATCH(C682,'Sample Input'!$C$9:$P$9,1))&gt;=20,FORECAST(C682,INDEX('Sample Input'!$C$8:$P$8,MATCH(C682,'Sample Input'!$C$9:$P$9,1)-1):INDEX('Sample Input'!$C$8:$P$8,MATCH(C682,'Sample Input'!$C$9:$P$9,1)),INDEX('Sample Input'!$C$9:$P$9,MATCH(C682,'Sample Input'!$C$9:$P$9,1)-1):INDEX('Sample Input'!$C$9:$P$9,MATCH(C682,'Sample Input'!$C$9:$P$9,1))),FORECAST(C682,INDEX('Sample Input'!$C$8:$P$8,MATCH(C682,'Sample Input'!$C$9:$P$9,1)):INDEX('Sample Input'!$C$8:$P$8,MATCH(C682,'Sample Input'!$C$9:$P$9,1)+1),INDEX('Sample Input'!$C$9:$P$9,MATCH(C682,'Sample Input'!$C$9:$P$9,1)):INDEX('Sample Input'!$C$9:$P$9,MATCH(C682,'Sample Input'!$C$9:$P$9,1)+1)))</f>
        <v>0</v>
      </c>
      <c r="T682" s="32">
        <f t="shared" si="230"/>
        <v>85.054167020195706</v>
      </c>
      <c r="U682" s="33">
        <f t="shared" si="231"/>
        <v>0</v>
      </c>
      <c r="V682" s="33">
        <f t="shared" si="232"/>
        <v>0</v>
      </c>
      <c r="W682" s="34">
        <f t="shared" si="233"/>
        <v>0.62838690429687505</v>
      </c>
      <c r="X682" s="34">
        <f t="shared" si="234"/>
        <v>0.6611328125</v>
      </c>
      <c r="Y682" s="34">
        <f t="shared" si="235"/>
        <v>0.71987446289062507</v>
      </c>
      <c r="Z682" s="35">
        <f t="shared" si="236"/>
        <v>169</v>
      </c>
      <c r="AA682" s="35">
        <f t="shared" si="237"/>
        <v>169</v>
      </c>
      <c r="AB682" s="35">
        <f t="shared" si="238"/>
        <v>169</v>
      </c>
      <c r="AC682" s="35">
        <f t="shared" si="239"/>
        <v>212</v>
      </c>
      <c r="AD682" s="35">
        <f t="shared" si="240"/>
        <v>212</v>
      </c>
      <c r="AE682" s="36">
        <f t="shared" si="241"/>
        <v>212</v>
      </c>
    </row>
    <row r="683" spans="1:31" x14ac:dyDescent="0.25">
      <c r="A683" s="56">
        <v>678</v>
      </c>
      <c r="C683" s="32">
        <f t="shared" si="220"/>
        <v>85.103898409630872</v>
      </c>
      <c r="D683" s="33">
        <f>IF(INDEX('Sample Input'!$C$9:$P$9,MATCH(C683,'Sample Input'!$C$9:$P$9,1))&gt;=20,FORECAST(C683,INDEX('Sample Input'!$C$10:$P$10,MATCH(C683,'Sample Input'!$C$9:$P$9,1)-1):INDEX('Sample Input'!$C$10:$P$10,MATCH(C683,'Sample Input'!$C$9:$P$9,1)),INDEX('Sample Input'!$C$9:$P$9,MATCH(C683,'Sample Input'!$C$9:$P$9,1)-1):INDEX('Sample Input'!$C$9:$P$9,MATCH(C683,'Sample Input'!$C$9:$P$9,1))),FORECAST(C683,INDEX('Sample Input'!$C$10:$P$10,MATCH(C683,'Sample Input'!$C$9:$P$9,1)):INDEX('Sample Input'!$C$10:$P$10,MATCH(C683,'Sample Input'!$C$9:$P$9,1)+1),INDEX('Sample Input'!$C$9:$P$9,MATCH(C683,'Sample Input'!$C$9:$P$9,1)):INDEX('Sample Input'!$C$9:$P$9,MATCH(C683,'Sample Input'!$C$9:$P$9,1)+1)))</f>
        <v>0</v>
      </c>
      <c r="E683" s="33">
        <f>IF(INDEX('Sample Input'!$C$9:$P$9,MATCH(C683,'Sample Input'!$C$9:$P$9,1))&gt;=20,FORECAST(C683,INDEX('Sample Input'!$C$11:$P$11,MATCH(C683,'Sample Input'!$C$9:$P$9,1)-1):INDEX('Sample Input'!$C$11:$P$11,MATCH(C683,'Sample Input'!$C$9:$P$9,1)),INDEX('Sample Input'!$C$9:$P$9,MATCH(C683,'Sample Input'!$C$9:$P$9,1)-1):INDEX('Sample Input'!$C$9:$P$9,MATCH(C683,'Sample Input'!$C$9:$P$9,1))),FORECAST(C683,INDEX('Sample Input'!$C$11:$P$11,MATCH(C683,'Sample Input'!$C$9:$P$9,1)):INDEX('Sample Input'!$C$11:$P$11,MATCH(C683,'Sample Input'!$C$9:$P$9,1)+1),INDEX('Sample Input'!$C$9:$P$9,MATCH(C683,'Sample Input'!$C$9:$P$9,1)):INDEX('Sample Input'!$C$9:$P$9,MATCH(C683,'Sample Input'!$C$9:$P$9,1)+1)))</f>
        <v>0</v>
      </c>
      <c r="F683" s="34">
        <f t="shared" si="221"/>
        <v>0.62931509765624993</v>
      </c>
      <c r="G683" s="34">
        <f t="shared" si="222"/>
        <v>0.66210937499999989</v>
      </c>
      <c r="H683" s="34">
        <f t="shared" si="223"/>
        <v>0.72093779296874994</v>
      </c>
      <c r="I683" s="35">
        <f t="shared" si="224"/>
        <v>169</v>
      </c>
      <c r="J683" s="35">
        <f t="shared" si="225"/>
        <v>169</v>
      </c>
      <c r="K683" s="35">
        <f t="shared" si="226"/>
        <v>169</v>
      </c>
      <c r="L683" s="35">
        <f t="shared" si="227"/>
        <v>213</v>
      </c>
      <c r="M683" s="35">
        <f t="shared" si="228"/>
        <v>213</v>
      </c>
      <c r="N683" s="36">
        <f t="shared" si="229"/>
        <v>213</v>
      </c>
      <c r="P683" s="48">
        <f>IF(INDEX('Sample Input'!$C$6:$P$6,MATCH(C683,'Sample Input'!$C$9:$P$9,1))&gt;='Sample Input'!$O$9,FORECAST(C683,INDEX('Sample Input'!$C$6:$P$6,MATCH(C683,'Sample Input'!$C$9:$P$9,1)-1):INDEX('Sample Input'!$C$6:$P$6,MATCH(C683,'Sample Input'!$C$9:$P$9,1)),INDEX('Sample Input'!$C$9:$P$9,MATCH(C683,'Sample Input'!$C$9:$P$9,1)-1):INDEX('Sample Input'!$C$9:$P$9,MATCH(C683,'Sample Input'!$C$9:$P$9,1))),FORECAST(C683,INDEX('Sample Input'!$C$6:$P$6,MATCH(C683,'Sample Input'!$C$9:$P$9,1)):INDEX('Sample Input'!$C$6:$P$6,MATCH(C683,'Sample Input'!$C$9:$P$9,1)+1),INDEX('Sample Input'!$C$9:$P$9,MATCH(C683,'Sample Input'!$C$9:$P$9,1)):INDEX('Sample Input'!$C$9:$P$9,MATCH(C683,'Sample Input'!$C$9:$P$9,1)+1)))</f>
        <v>85.103898409630872</v>
      </c>
      <c r="Q683" s="49">
        <f>IF(INDEX('Sample Input'!$C$9:$P$9,MATCH(C683,'Sample Input'!$C$9:$P$9,1))&gt;=20,FORECAST(C683,INDEX('Sample Input'!$C$7:$P$7,MATCH(C683,'Sample Input'!$C$9:$P$9,1)-1):INDEX('Sample Input'!$C$7:$P$7,MATCH(C683,'Sample Input'!$C$9:$P$9,1)),INDEX('Sample Input'!$C$9:$P$9,MATCH(C683,'Sample Input'!$C$9:$P$9,1)-1):INDEX('Sample Input'!$C$9:$P$9,MATCH(C683,'Sample Input'!$C$9:$P$9,1))),FORECAST(C683,INDEX('Sample Input'!$C$7:$P$7,MATCH(C683,'Sample Input'!$C$9:$P$9,1)):INDEX('Sample Input'!$C$7:$P$7,MATCH(C683,'Sample Input'!$C$9:$P$9,1)+1),INDEX('Sample Input'!$C$9:$P$9,MATCH(C683,'Sample Input'!$C$9:$P$9,1)):INDEX('Sample Input'!$C$9:$P$9,MATCH(C683,'Sample Input'!$C$9:$P$9,1)+1)))</f>
        <v>0</v>
      </c>
      <c r="R683" s="50">
        <f>IF(INDEX('Sample Input'!$C$9:$P$9,MATCH(C683,'Sample Input'!$C$9:$P$9,1))&gt;=20,FORECAST(C683,INDEX('Sample Input'!$C$8:$P$8,MATCH(C683,'Sample Input'!$C$9:$P$9,1)-1):INDEX('Sample Input'!$C$8:$P$8,MATCH(C683,'Sample Input'!$C$9:$P$9,1)),INDEX('Sample Input'!$C$9:$P$9,MATCH(C683,'Sample Input'!$C$9:$P$9,1)-1):INDEX('Sample Input'!$C$9:$P$9,MATCH(C683,'Sample Input'!$C$9:$P$9,1))),FORECAST(C683,INDEX('Sample Input'!$C$8:$P$8,MATCH(C683,'Sample Input'!$C$9:$P$9,1)):INDEX('Sample Input'!$C$8:$P$8,MATCH(C683,'Sample Input'!$C$9:$P$9,1)+1),INDEX('Sample Input'!$C$9:$P$9,MATCH(C683,'Sample Input'!$C$9:$P$9,1)):INDEX('Sample Input'!$C$9:$P$9,MATCH(C683,'Sample Input'!$C$9:$P$9,1)+1)))</f>
        <v>0</v>
      </c>
      <c r="T683" s="32">
        <f t="shared" si="230"/>
        <v>85.103898409630872</v>
      </c>
      <c r="U683" s="33">
        <f t="shared" si="231"/>
        <v>0</v>
      </c>
      <c r="V683" s="33">
        <f t="shared" si="232"/>
        <v>0</v>
      </c>
      <c r="W683" s="34">
        <f t="shared" si="233"/>
        <v>0.62931509765624993</v>
      </c>
      <c r="X683" s="34">
        <f t="shared" si="234"/>
        <v>0.66210937499999989</v>
      </c>
      <c r="Y683" s="34">
        <f t="shared" si="235"/>
        <v>0.72093779296874994</v>
      </c>
      <c r="Z683" s="35">
        <f t="shared" si="236"/>
        <v>169</v>
      </c>
      <c r="AA683" s="35">
        <f t="shared" si="237"/>
        <v>169</v>
      </c>
      <c r="AB683" s="35">
        <f t="shared" si="238"/>
        <v>169</v>
      </c>
      <c r="AC683" s="35">
        <f t="shared" si="239"/>
        <v>213</v>
      </c>
      <c r="AD683" s="35">
        <f t="shared" si="240"/>
        <v>213</v>
      </c>
      <c r="AE683" s="36">
        <f t="shared" si="241"/>
        <v>213</v>
      </c>
    </row>
    <row r="684" spans="1:31" x14ac:dyDescent="0.25">
      <c r="A684" s="56">
        <v>679</v>
      </c>
      <c r="C684" s="32">
        <f t="shared" si="220"/>
        <v>85.153580922987942</v>
      </c>
      <c r="D684" s="33">
        <f>IF(INDEX('Sample Input'!$C$9:$P$9,MATCH(C684,'Sample Input'!$C$9:$P$9,1))&gt;=20,FORECAST(C684,INDEX('Sample Input'!$C$10:$P$10,MATCH(C684,'Sample Input'!$C$9:$P$9,1)-1):INDEX('Sample Input'!$C$10:$P$10,MATCH(C684,'Sample Input'!$C$9:$P$9,1)),INDEX('Sample Input'!$C$9:$P$9,MATCH(C684,'Sample Input'!$C$9:$P$9,1)-1):INDEX('Sample Input'!$C$9:$P$9,MATCH(C684,'Sample Input'!$C$9:$P$9,1))),FORECAST(C684,INDEX('Sample Input'!$C$10:$P$10,MATCH(C684,'Sample Input'!$C$9:$P$9,1)):INDEX('Sample Input'!$C$10:$P$10,MATCH(C684,'Sample Input'!$C$9:$P$9,1)+1),INDEX('Sample Input'!$C$9:$P$9,MATCH(C684,'Sample Input'!$C$9:$P$9,1)):INDEX('Sample Input'!$C$9:$P$9,MATCH(C684,'Sample Input'!$C$9:$P$9,1)+1)))</f>
        <v>0</v>
      </c>
      <c r="E684" s="33">
        <f>IF(INDEX('Sample Input'!$C$9:$P$9,MATCH(C684,'Sample Input'!$C$9:$P$9,1))&gt;=20,FORECAST(C684,INDEX('Sample Input'!$C$11:$P$11,MATCH(C684,'Sample Input'!$C$9:$P$9,1)-1):INDEX('Sample Input'!$C$11:$P$11,MATCH(C684,'Sample Input'!$C$9:$P$9,1)),INDEX('Sample Input'!$C$9:$P$9,MATCH(C684,'Sample Input'!$C$9:$P$9,1)-1):INDEX('Sample Input'!$C$9:$P$9,MATCH(C684,'Sample Input'!$C$9:$P$9,1))),FORECAST(C684,INDEX('Sample Input'!$C$11:$P$11,MATCH(C684,'Sample Input'!$C$9:$P$9,1)):INDEX('Sample Input'!$C$11:$P$11,MATCH(C684,'Sample Input'!$C$9:$P$9,1)+1),INDEX('Sample Input'!$C$9:$P$9,MATCH(C684,'Sample Input'!$C$9:$P$9,1)):INDEX('Sample Input'!$C$9:$P$9,MATCH(C684,'Sample Input'!$C$9:$P$9,1)+1)))</f>
        <v>0</v>
      </c>
      <c r="F684" s="34">
        <f t="shared" si="221"/>
        <v>0.63024329101562515</v>
      </c>
      <c r="G684" s="34">
        <f t="shared" si="222"/>
        <v>0.66308593750000011</v>
      </c>
      <c r="H684" s="34">
        <f t="shared" si="223"/>
        <v>0.72200112304687514</v>
      </c>
      <c r="I684" s="35">
        <f t="shared" si="224"/>
        <v>169</v>
      </c>
      <c r="J684" s="35">
        <f t="shared" si="225"/>
        <v>169</v>
      </c>
      <c r="K684" s="35">
        <f t="shared" si="226"/>
        <v>169</v>
      </c>
      <c r="L684" s="35">
        <f t="shared" si="227"/>
        <v>213</v>
      </c>
      <c r="M684" s="35">
        <f t="shared" si="228"/>
        <v>213</v>
      </c>
      <c r="N684" s="36">
        <f t="shared" si="229"/>
        <v>213</v>
      </c>
      <c r="P684" s="48">
        <f>IF(INDEX('Sample Input'!$C$6:$P$6,MATCH(C684,'Sample Input'!$C$9:$P$9,1))&gt;='Sample Input'!$O$9,FORECAST(C684,INDEX('Sample Input'!$C$6:$P$6,MATCH(C684,'Sample Input'!$C$9:$P$9,1)-1):INDEX('Sample Input'!$C$6:$P$6,MATCH(C684,'Sample Input'!$C$9:$P$9,1)),INDEX('Sample Input'!$C$9:$P$9,MATCH(C684,'Sample Input'!$C$9:$P$9,1)-1):INDEX('Sample Input'!$C$9:$P$9,MATCH(C684,'Sample Input'!$C$9:$P$9,1))),FORECAST(C684,INDEX('Sample Input'!$C$6:$P$6,MATCH(C684,'Sample Input'!$C$9:$P$9,1)):INDEX('Sample Input'!$C$6:$P$6,MATCH(C684,'Sample Input'!$C$9:$P$9,1)+1),INDEX('Sample Input'!$C$9:$P$9,MATCH(C684,'Sample Input'!$C$9:$P$9,1)):INDEX('Sample Input'!$C$9:$P$9,MATCH(C684,'Sample Input'!$C$9:$P$9,1)+1)))</f>
        <v>85.153580922987942</v>
      </c>
      <c r="Q684" s="49">
        <f>IF(INDEX('Sample Input'!$C$9:$P$9,MATCH(C684,'Sample Input'!$C$9:$P$9,1))&gt;=20,FORECAST(C684,INDEX('Sample Input'!$C$7:$P$7,MATCH(C684,'Sample Input'!$C$9:$P$9,1)-1):INDEX('Sample Input'!$C$7:$P$7,MATCH(C684,'Sample Input'!$C$9:$P$9,1)),INDEX('Sample Input'!$C$9:$P$9,MATCH(C684,'Sample Input'!$C$9:$P$9,1)-1):INDEX('Sample Input'!$C$9:$P$9,MATCH(C684,'Sample Input'!$C$9:$P$9,1))),FORECAST(C684,INDEX('Sample Input'!$C$7:$P$7,MATCH(C684,'Sample Input'!$C$9:$P$9,1)):INDEX('Sample Input'!$C$7:$P$7,MATCH(C684,'Sample Input'!$C$9:$P$9,1)+1),INDEX('Sample Input'!$C$9:$P$9,MATCH(C684,'Sample Input'!$C$9:$P$9,1)):INDEX('Sample Input'!$C$9:$P$9,MATCH(C684,'Sample Input'!$C$9:$P$9,1)+1)))</f>
        <v>0</v>
      </c>
      <c r="R684" s="50">
        <f>IF(INDEX('Sample Input'!$C$9:$P$9,MATCH(C684,'Sample Input'!$C$9:$P$9,1))&gt;=20,FORECAST(C684,INDEX('Sample Input'!$C$8:$P$8,MATCH(C684,'Sample Input'!$C$9:$P$9,1)-1):INDEX('Sample Input'!$C$8:$P$8,MATCH(C684,'Sample Input'!$C$9:$P$9,1)),INDEX('Sample Input'!$C$9:$P$9,MATCH(C684,'Sample Input'!$C$9:$P$9,1)-1):INDEX('Sample Input'!$C$9:$P$9,MATCH(C684,'Sample Input'!$C$9:$P$9,1))),FORECAST(C684,INDEX('Sample Input'!$C$8:$P$8,MATCH(C684,'Sample Input'!$C$9:$P$9,1)):INDEX('Sample Input'!$C$8:$P$8,MATCH(C684,'Sample Input'!$C$9:$P$9,1)+1),INDEX('Sample Input'!$C$9:$P$9,MATCH(C684,'Sample Input'!$C$9:$P$9,1)):INDEX('Sample Input'!$C$9:$P$9,MATCH(C684,'Sample Input'!$C$9:$P$9,1)+1)))</f>
        <v>0</v>
      </c>
      <c r="T684" s="32">
        <f t="shared" si="230"/>
        <v>85.153580922987942</v>
      </c>
      <c r="U684" s="33">
        <f t="shared" si="231"/>
        <v>0</v>
      </c>
      <c r="V684" s="33">
        <f t="shared" si="232"/>
        <v>0</v>
      </c>
      <c r="W684" s="34">
        <f t="shared" si="233"/>
        <v>0.63024329101562515</v>
      </c>
      <c r="X684" s="34">
        <f t="shared" si="234"/>
        <v>0.66308593750000011</v>
      </c>
      <c r="Y684" s="34">
        <f t="shared" si="235"/>
        <v>0.72200112304687514</v>
      </c>
      <c r="Z684" s="35">
        <f t="shared" si="236"/>
        <v>169</v>
      </c>
      <c r="AA684" s="35">
        <f t="shared" si="237"/>
        <v>169</v>
      </c>
      <c r="AB684" s="35">
        <f t="shared" si="238"/>
        <v>169</v>
      </c>
      <c r="AC684" s="35">
        <f t="shared" si="239"/>
        <v>213</v>
      </c>
      <c r="AD684" s="35">
        <f t="shared" si="240"/>
        <v>213</v>
      </c>
      <c r="AE684" s="36">
        <f t="shared" si="241"/>
        <v>213</v>
      </c>
    </row>
    <row r="685" spans="1:31" x14ac:dyDescent="0.25">
      <c r="A685" s="56">
        <v>680</v>
      </c>
      <c r="C685" s="32">
        <f t="shared" si="220"/>
        <v>85.20321468017886</v>
      </c>
      <c r="D685" s="33">
        <f>IF(INDEX('Sample Input'!$C$9:$P$9,MATCH(C685,'Sample Input'!$C$9:$P$9,1))&gt;=20,FORECAST(C685,INDEX('Sample Input'!$C$10:$P$10,MATCH(C685,'Sample Input'!$C$9:$P$9,1)-1):INDEX('Sample Input'!$C$10:$P$10,MATCH(C685,'Sample Input'!$C$9:$P$9,1)),INDEX('Sample Input'!$C$9:$P$9,MATCH(C685,'Sample Input'!$C$9:$P$9,1)-1):INDEX('Sample Input'!$C$9:$P$9,MATCH(C685,'Sample Input'!$C$9:$P$9,1))),FORECAST(C685,INDEX('Sample Input'!$C$10:$P$10,MATCH(C685,'Sample Input'!$C$9:$P$9,1)):INDEX('Sample Input'!$C$10:$P$10,MATCH(C685,'Sample Input'!$C$9:$P$9,1)+1),INDEX('Sample Input'!$C$9:$P$9,MATCH(C685,'Sample Input'!$C$9:$P$9,1)):INDEX('Sample Input'!$C$9:$P$9,MATCH(C685,'Sample Input'!$C$9:$P$9,1)+1)))</f>
        <v>0</v>
      </c>
      <c r="E685" s="33">
        <f>IF(INDEX('Sample Input'!$C$9:$P$9,MATCH(C685,'Sample Input'!$C$9:$P$9,1))&gt;=20,FORECAST(C685,INDEX('Sample Input'!$C$11:$P$11,MATCH(C685,'Sample Input'!$C$9:$P$9,1)-1):INDEX('Sample Input'!$C$11:$P$11,MATCH(C685,'Sample Input'!$C$9:$P$9,1)),INDEX('Sample Input'!$C$9:$P$9,MATCH(C685,'Sample Input'!$C$9:$P$9,1)-1):INDEX('Sample Input'!$C$9:$P$9,MATCH(C685,'Sample Input'!$C$9:$P$9,1))),FORECAST(C685,INDEX('Sample Input'!$C$11:$P$11,MATCH(C685,'Sample Input'!$C$9:$P$9,1)):INDEX('Sample Input'!$C$11:$P$11,MATCH(C685,'Sample Input'!$C$9:$P$9,1)+1),INDEX('Sample Input'!$C$9:$P$9,MATCH(C685,'Sample Input'!$C$9:$P$9,1)):INDEX('Sample Input'!$C$9:$P$9,MATCH(C685,'Sample Input'!$C$9:$P$9,1)+1)))</f>
        <v>0</v>
      </c>
      <c r="F685" s="34">
        <f t="shared" si="221"/>
        <v>0.63117148437500004</v>
      </c>
      <c r="G685" s="34">
        <f t="shared" si="222"/>
        <v>0.6640625</v>
      </c>
      <c r="H685" s="34">
        <f t="shared" si="223"/>
        <v>0.72306445312500012</v>
      </c>
      <c r="I685" s="35">
        <f t="shared" si="224"/>
        <v>169</v>
      </c>
      <c r="J685" s="35">
        <f t="shared" si="225"/>
        <v>169</v>
      </c>
      <c r="K685" s="35">
        <f t="shared" si="226"/>
        <v>169</v>
      </c>
      <c r="L685" s="35">
        <f t="shared" si="227"/>
        <v>213</v>
      </c>
      <c r="M685" s="35">
        <f t="shared" si="228"/>
        <v>213</v>
      </c>
      <c r="N685" s="36">
        <f t="shared" si="229"/>
        <v>213</v>
      </c>
      <c r="P685" s="48">
        <f>IF(INDEX('Sample Input'!$C$6:$P$6,MATCH(C685,'Sample Input'!$C$9:$P$9,1))&gt;='Sample Input'!$O$9,FORECAST(C685,INDEX('Sample Input'!$C$6:$P$6,MATCH(C685,'Sample Input'!$C$9:$P$9,1)-1):INDEX('Sample Input'!$C$6:$P$6,MATCH(C685,'Sample Input'!$C$9:$P$9,1)),INDEX('Sample Input'!$C$9:$P$9,MATCH(C685,'Sample Input'!$C$9:$P$9,1)-1):INDEX('Sample Input'!$C$9:$P$9,MATCH(C685,'Sample Input'!$C$9:$P$9,1))),FORECAST(C685,INDEX('Sample Input'!$C$6:$P$6,MATCH(C685,'Sample Input'!$C$9:$P$9,1)):INDEX('Sample Input'!$C$6:$P$6,MATCH(C685,'Sample Input'!$C$9:$P$9,1)+1),INDEX('Sample Input'!$C$9:$P$9,MATCH(C685,'Sample Input'!$C$9:$P$9,1)):INDEX('Sample Input'!$C$9:$P$9,MATCH(C685,'Sample Input'!$C$9:$P$9,1)+1)))</f>
        <v>85.20321468017886</v>
      </c>
      <c r="Q685" s="49">
        <f>IF(INDEX('Sample Input'!$C$9:$P$9,MATCH(C685,'Sample Input'!$C$9:$P$9,1))&gt;=20,FORECAST(C685,INDEX('Sample Input'!$C$7:$P$7,MATCH(C685,'Sample Input'!$C$9:$P$9,1)-1):INDEX('Sample Input'!$C$7:$P$7,MATCH(C685,'Sample Input'!$C$9:$P$9,1)),INDEX('Sample Input'!$C$9:$P$9,MATCH(C685,'Sample Input'!$C$9:$P$9,1)-1):INDEX('Sample Input'!$C$9:$P$9,MATCH(C685,'Sample Input'!$C$9:$P$9,1))),FORECAST(C685,INDEX('Sample Input'!$C$7:$P$7,MATCH(C685,'Sample Input'!$C$9:$P$9,1)):INDEX('Sample Input'!$C$7:$P$7,MATCH(C685,'Sample Input'!$C$9:$P$9,1)+1),INDEX('Sample Input'!$C$9:$P$9,MATCH(C685,'Sample Input'!$C$9:$P$9,1)):INDEX('Sample Input'!$C$9:$P$9,MATCH(C685,'Sample Input'!$C$9:$P$9,1)+1)))</f>
        <v>0</v>
      </c>
      <c r="R685" s="50">
        <f>IF(INDEX('Sample Input'!$C$9:$P$9,MATCH(C685,'Sample Input'!$C$9:$P$9,1))&gt;=20,FORECAST(C685,INDEX('Sample Input'!$C$8:$P$8,MATCH(C685,'Sample Input'!$C$9:$P$9,1)-1):INDEX('Sample Input'!$C$8:$P$8,MATCH(C685,'Sample Input'!$C$9:$P$9,1)),INDEX('Sample Input'!$C$9:$P$9,MATCH(C685,'Sample Input'!$C$9:$P$9,1)-1):INDEX('Sample Input'!$C$9:$P$9,MATCH(C685,'Sample Input'!$C$9:$P$9,1))),FORECAST(C685,INDEX('Sample Input'!$C$8:$P$8,MATCH(C685,'Sample Input'!$C$9:$P$9,1)):INDEX('Sample Input'!$C$8:$P$8,MATCH(C685,'Sample Input'!$C$9:$P$9,1)+1),INDEX('Sample Input'!$C$9:$P$9,MATCH(C685,'Sample Input'!$C$9:$P$9,1)):INDEX('Sample Input'!$C$9:$P$9,MATCH(C685,'Sample Input'!$C$9:$P$9,1)+1)))</f>
        <v>0</v>
      </c>
      <c r="T685" s="32">
        <f t="shared" si="230"/>
        <v>85.20321468017886</v>
      </c>
      <c r="U685" s="33">
        <f t="shared" si="231"/>
        <v>0</v>
      </c>
      <c r="V685" s="33">
        <f t="shared" si="232"/>
        <v>0</v>
      </c>
      <c r="W685" s="34">
        <f t="shared" si="233"/>
        <v>0.63117148437500004</v>
      </c>
      <c r="X685" s="34">
        <f t="shared" si="234"/>
        <v>0.6640625</v>
      </c>
      <c r="Y685" s="34">
        <f t="shared" si="235"/>
        <v>0.72306445312500012</v>
      </c>
      <c r="Z685" s="35">
        <f t="shared" si="236"/>
        <v>169</v>
      </c>
      <c r="AA685" s="35">
        <f t="shared" si="237"/>
        <v>169</v>
      </c>
      <c r="AB685" s="35">
        <f t="shared" si="238"/>
        <v>169</v>
      </c>
      <c r="AC685" s="35">
        <f t="shared" si="239"/>
        <v>213</v>
      </c>
      <c r="AD685" s="35">
        <f t="shared" si="240"/>
        <v>213</v>
      </c>
      <c r="AE685" s="36">
        <f t="shared" si="241"/>
        <v>213</v>
      </c>
    </row>
    <row r="686" spans="1:31" x14ac:dyDescent="0.25">
      <c r="A686" s="56">
        <v>681</v>
      </c>
      <c r="C686" s="32">
        <f t="shared" si="220"/>
        <v>85.25279980064559</v>
      </c>
      <c r="D686" s="33">
        <f>IF(INDEX('Sample Input'!$C$9:$P$9,MATCH(C686,'Sample Input'!$C$9:$P$9,1))&gt;=20,FORECAST(C686,INDEX('Sample Input'!$C$10:$P$10,MATCH(C686,'Sample Input'!$C$9:$P$9,1)-1):INDEX('Sample Input'!$C$10:$P$10,MATCH(C686,'Sample Input'!$C$9:$P$9,1)),INDEX('Sample Input'!$C$9:$P$9,MATCH(C686,'Sample Input'!$C$9:$P$9,1)-1):INDEX('Sample Input'!$C$9:$P$9,MATCH(C686,'Sample Input'!$C$9:$P$9,1))),FORECAST(C686,INDEX('Sample Input'!$C$10:$P$10,MATCH(C686,'Sample Input'!$C$9:$P$9,1)):INDEX('Sample Input'!$C$10:$P$10,MATCH(C686,'Sample Input'!$C$9:$P$9,1)+1),INDEX('Sample Input'!$C$9:$P$9,MATCH(C686,'Sample Input'!$C$9:$P$9,1)):INDEX('Sample Input'!$C$9:$P$9,MATCH(C686,'Sample Input'!$C$9:$P$9,1)+1)))</f>
        <v>0</v>
      </c>
      <c r="E686" s="33">
        <f>IF(INDEX('Sample Input'!$C$9:$P$9,MATCH(C686,'Sample Input'!$C$9:$P$9,1))&gt;=20,FORECAST(C686,INDEX('Sample Input'!$C$11:$P$11,MATCH(C686,'Sample Input'!$C$9:$P$9,1)-1):INDEX('Sample Input'!$C$11:$P$11,MATCH(C686,'Sample Input'!$C$9:$P$9,1)),INDEX('Sample Input'!$C$9:$P$9,MATCH(C686,'Sample Input'!$C$9:$P$9,1)-1):INDEX('Sample Input'!$C$9:$P$9,MATCH(C686,'Sample Input'!$C$9:$P$9,1))),FORECAST(C686,INDEX('Sample Input'!$C$11:$P$11,MATCH(C686,'Sample Input'!$C$9:$P$9,1)):INDEX('Sample Input'!$C$11:$P$11,MATCH(C686,'Sample Input'!$C$9:$P$9,1)+1),INDEX('Sample Input'!$C$9:$P$9,MATCH(C686,'Sample Input'!$C$9:$P$9,1)):INDEX('Sample Input'!$C$9:$P$9,MATCH(C686,'Sample Input'!$C$9:$P$9,1)+1)))</f>
        <v>0</v>
      </c>
      <c r="F686" s="34">
        <f t="shared" si="221"/>
        <v>0.63209967773437514</v>
      </c>
      <c r="G686" s="34">
        <f t="shared" si="222"/>
        <v>0.66503906250000011</v>
      </c>
      <c r="H686" s="34">
        <f t="shared" si="223"/>
        <v>0.72412778320312521</v>
      </c>
      <c r="I686" s="35">
        <f t="shared" si="224"/>
        <v>170</v>
      </c>
      <c r="J686" s="35">
        <f t="shared" si="225"/>
        <v>170</v>
      </c>
      <c r="K686" s="35">
        <f t="shared" si="226"/>
        <v>170</v>
      </c>
      <c r="L686" s="35">
        <f t="shared" si="227"/>
        <v>213</v>
      </c>
      <c r="M686" s="35">
        <f t="shared" si="228"/>
        <v>213</v>
      </c>
      <c r="N686" s="36">
        <f t="shared" si="229"/>
        <v>213</v>
      </c>
      <c r="P686" s="48">
        <f>IF(INDEX('Sample Input'!$C$6:$P$6,MATCH(C686,'Sample Input'!$C$9:$P$9,1))&gt;='Sample Input'!$O$9,FORECAST(C686,INDEX('Sample Input'!$C$6:$P$6,MATCH(C686,'Sample Input'!$C$9:$P$9,1)-1):INDEX('Sample Input'!$C$6:$P$6,MATCH(C686,'Sample Input'!$C$9:$P$9,1)),INDEX('Sample Input'!$C$9:$P$9,MATCH(C686,'Sample Input'!$C$9:$P$9,1)-1):INDEX('Sample Input'!$C$9:$P$9,MATCH(C686,'Sample Input'!$C$9:$P$9,1))),FORECAST(C686,INDEX('Sample Input'!$C$6:$P$6,MATCH(C686,'Sample Input'!$C$9:$P$9,1)):INDEX('Sample Input'!$C$6:$P$6,MATCH(C686,'Sample Input'!$C$9:$P$9,1)+1),INDEX('Sample Input'!$C$9:$P$9,MATCH(C686,'Sample Input'!$C$9:$P$9,1)):INDEX('Sample Input'!$C$9:$P$9,MATCH(C686,'Sample Input'!$C$9:$P$9,1)+1)))</f>
        <v>85.25279980064559</v>
      </c>
      <c r="Q686" s="49">
        <f>IF(INDEX('Sample Input'!$C$9:$P$9,MATCH(C686,'Sample Input'!$C$9:$P$9,1))&gt;=20,FORECAST(C686,INDEX('Sample Input'!$C$7:$P$7,MATCH(C686,'Sample Input'!$C$9:$P$9,1)-1):INDEX('Sample Input'!$C$7:$P$7,MATCH(C686,'Sample Input'!$C$9:$P$9,1)),INDEX('Sample Input'!$C$9:$P$9,MATCH(C686,'Sample Input'!$C$9:$P$9,1)-1):INDEX('Sample Input'!$C$9:$P$9,MATCH(C686,'Sample Input'!$C$9:$P$9,1))),FORECAST(C686,INDEX('Sample Input'!$C$7:$P$7,MATCH(C686,'Sample Input'!$C$9:$P$9,1)):INDEX('Sample Input'!$C$7:$P$7,MATCH(C686,'Sample Input'!$C$9:$P$9,1)+1),INDEX('Sample Input'!$C$9:$P$9,MATCH(C686,'Sample Input'!$C$9:$P$9,1)):INDEX('Sample Input'!$C$9:$P$9,MATCH(C686,'Sample Input'!$C$9:$P$9,1)+1)))</f>
        <v>0</v>
      </c>
      <c r="R686" s="50">
        <f>IF(INDEX('Sample Input'!$C$9:$P$9,MATCH(C686,'Sample Input'!$C$9:$P$9,1))&gt;=20,FORECAST(C686,INDEX('Sample Input'!$C$8:$P$8,MATCH(C686,'Sample Input'!$C$9:$P$9,1)-1):INDEX('Sample Input'!$C$8:$P$8,MATCH(C686,'Sample Input'!$C$9:$P$9,1)),INDEX('Sample Input'!$C$9:$P$9,MATCH(C686,'Sample Input'!$C$9:$P$9,1)-1):INDEX('Sample Input'!$C$9:$P$9,MATCH(C686,'Sample Input'!$C$9:$P$9,1))),FORECAST(C686,INDEX('Sample Input'!$C$8:$P$8,MATCH(C686,'Sample Input'!$C$9:$P$9,1)):INDEX('Sample Input'!$C$8:$P$8,MATCH(C686,'Sample Input'!$C$9:$P$9,1)+1),INDEX('Sample Input'!$C$9:$P$9,MATCH(C686,'Sample Input'!$C$9:$P$9,1)):INDEX('Sample Input'!$C$9:$P$9,MATCH(C686,'Sample Input'!$C$9:$P$9,1)+1)))</f>
        <v>0</v>
      </c>
      <c r="T686" s="32">
        <f t="shared" si="230"/>
        <v>85.25279980064559</v>
      </c>
      <c r="U686" s="33">
        <f t="shared" si="231"/>
        <v>0</v>
      </c>
      <c r="V686" s="33">
        <f t="shared" si="232"/>
        <v>0</v>
      </c>
      <c r="W686" s="34">
        <f t="shared" si="233"/>
        <v>0.63209967773437514</v>
      </c>
      <c r="X686" s="34">
        <f t="shared" si="234"/>
        <v>0.66503906250000011</v>
      </c>
      <c r="Y686" s="34">
        <f t="shared" si="235"/>
        <v>0.72412778320312521</v>
      </c>
      <c r="Z686" s="35">
        <f t="shared" si="236"/>
        <v>170</v>
      </c>
      <c r="AA686" s="35">
        <f t="shared" si="237"/>
        <v>170</v>
      </c>
      <c r="AB686" s="35">
        <f t="shared" si="238"/>
        <v>170</v>
      </c>
      <c r="AC686" s="35">
        <f t="shared" si="239"/>
        <v>213</v>
      </c>
      <c r="AD686" s="35">
        <f t="shared" si="240"/>
        <v>213</v>
      </c>
      <c r="AE686" s="36">
        <f t="shared" si="241"/>
        <v>213</v>
      </c>
    </row>
    <row r="687" spans="1:31" x14ac:dyDescent="0.25">
      <c r="A687" s="56">
        <v>682</v>
      </c>
      <c r="C687" s="32">
        <f t="shared" si="220"/>
        <v>85.302336403362531</v>
      </c>
      <c r="D687" s="33">
        <f>IF(INDEX('Sample Input'!$C$9:$P$9,MATCH(C687,'Sample Input'!$C$9:$P$9,1))&gt;=20,FORECAST(C687,INDEX('Sample Input'!$C$10:$P$10,MATCH(C687,'Sample Input'!$C$9:$P$9,1)-1):INDEX('Sample Input'!$C$10:$P$10,MATCH(C687,'Sample Input'!$C$9:$P$9,1)),INDEX('Sample Input'!$C$9:$P$9,MATCH(C687,'Sample Input'!$C$9:$P$9,1)-1):INDEX('Sample Input'!$C$9:$P$9,MATCH(C687,'Sample Input'!$C$9:$P$9,1))),FORECAST(C687,INDEX('Sample Input'!$C$10:$P$10,MATCH(C687,'Sample Input'!$C$9:$P$9,1)):INDEX('Sample Input'!$C$10:$P$10,MATCH(C687,'Sample Input'!$C$9:$P$9,1)+1),INDEX('Sample Input'!$C$9:$P$9,MATCH(C687,'Sample Input'!$C$9:$P$9,1)):INDEX('Sample Input'!$C$9:$P$9,MATCH(C687,'Sample Input'!$C$9:$P$9,1)+1)))</f>
        <v>0</v>
      </c>
      <c r="E687" s="33">
        <f>IF(INDEX('Sample Input'!$C$9:$P$9,MATCH(C687,'Sample Input'!$C$9:$P$9,1))&gt;=20,FORECAST(C687,INDEX('Sample Input'!$C$11:$P$11,MATCH(C687,'Sample Input'!$C$9:$P$9,1)-1):INDEX('Sample Input'!$C$11:$P$11,MATCH(C687,'Sample Input'!$C$9:$P$9,1)),INDEX('Sample Input'!$C$9:$P$9,MATCH(C687,'Sample Input'!$C$9:$P$9,1)-1):INDEX('Sample Input'!$C$9:$P$9,MATCH(C687,'Sample Input'!$C$9:$P$9,1))),FORECAST(C687,INDEX('Sample Input'!$C$11:$P$11,MATCH(C687,'Sample Input'!$C$9:$P$9,1)):INDEX('Sample Input'!$C$11:$P$11,MATCH(C687,'Sample Input'!$C$9:$P$9,1)+1),INDEX('Sample Input'!$C$9:$P$9,MATCH(C687,'Sample Input'!$C$9:$P$9,1)):INDEX('Sample Input'!$C$9:$P$9,MATCH(C687,'Sample Input'!$C$9:$P$9,1)+1)))</f>
        <v>0</v>
      </c>
      <c r="F687" s="34">
        <f t="shared" si="221"/>
        <v>0.63302787109375003</v>
      </c>
      <c r="G687" s="34">
        <f t="shared" si="222"/>
        <v>0.666015625</v>
      </c>
      <c r="H687" s="34">
        <f t="shared" si="223"/>
        <v>0.72519111328125008</v>
      </c>
      <c r="I687" s="35">
        <f t="shared" si="224"/>
        <v>170</v>
      </c>
      <c r="J687" s="35">
        <f t="shared" si="225"/>
        <v>170</v>
      </c>
      <c r="K687" s="35">
        <f t="shared" si="226"/>
        <v>170</v>
      </c>
      <c r="L687" s="35">
        <f t="shared" si="227"/>
        <v>213</v>
      </c>
      <c r="M687" s="35">
        <f t="shared" si="228"/>
        <v>213</v>
      </c>
      <c r="N687" s="36">
        <f t="shared" si="229"/>
        <v>213</v>
      </c>
      <c r="P687" s="48">
        <f>IF(INDEX('Sample Input'!$C$6:$P$6,MATCH(C687,'Sample Input'!$C$9:$P$9,1))&gt;='Sample Input'!$O$9,FORECAST(C687,INDEX('Sample Input'!$C$6:$P$6,MATCH(C687,'Sample Input'!$C$9:$P$9,1)-1):INDEX('Sample Input'!$C$6:$P$6,MATCH(C687,'Sample Input'!$C$9:$P$9,1)),INDEX('Sample Input'!$C$9:$P$9,MATCH(C687,'Sample Input'!$C$9:$P$9,1)-1):INDEX('Sample Input'!$C$9:$P$9,MATCH(C687,'Sample Input'!$C$9:$P$9,1))),FORECAST(C687,INDEX('Sample Input'!$C$6:$P$6,MATCH(C687,'Sample Input'!$C$9:$P$9,1)):INDEX('Sample Input'!$C$6:$P$6,MATCH(C687,'Sample Input'!$C$9:$P$9,1)+1),INDEX('Sample Input'!$C$9:$P$9,MATCH(C687,'Sample Input'!$C$9:$P$9,1)):INDEX('Sample Input'!$C$9:$P$9,MATCH(C687,'Sample Input'!$C$9:$P$9,1)+1)))</f>
        <v>85.302336403362531</v>
      </c>
      <c r="Q687" s="49">
        <f>IF(INDEX('Sample Input'!$C$9:$P$9,MATCH(C687,'Sample Input'!$C$9:$P$9,1))&gt;=20,FORECAST(C687,INDEX('Sample Input'!$C$7:$P$7,MATCH(C687,'Sample Input'!$C$9:$P$9,1)-1):INDEX('Sample Input'!$C$7:$P$7,MATCH(C687,'Sample Input'!$C$9:$P$9,1)),INDEX('Sample Input'!$C$9:$P$9,MATCH(C687,'Sample Input'!$C$9:$P$9,1)-1):INDEX('Sample Input'!$C$9:$P$9,MATCH(C687,'Sample Input'!$C$9:$P$9,1))),FORECAST(C687,INDEX('Sample Input'!$C$7:$P$7,MATCH(C687,'Sample Input'!$C$9:$P$9,1)):INDEX('Sample Input'!$C$7:$P$7,MATCH(C687,'Sample Input'!$C$9:$P$9,1)+1),INDEX('Sample Input'!$C$9:$P$9,MATCH(C687,'Sample Input'!$C$9:$P$9,1)):INDEX('Sample Input'!$C$9:$P$9,MATCH(C687,'Sample Input'!$C$9:$P$9,1)+1)))</f>
        <v>0</v>
      </c>
      <c r="R687" s="50">
        <f>IF(INDEX('Sample Input'!$C$9:$P$9,MATCH(C687,'Sample Input'!$C$9:$P$9,1))&gt;=20,FORECAST(C687,INDEX('Sample Input'!$C$8:$P$8,MATCH(C687,'Sample Input'!$C$9:$P$9,1)-1):INDEX('Sample Input'!$C$8:$P$8,MATCH(C687,'Sample Input'!$C$9:$P$9,1)),INDEX('Sample Input'!$C$9:$P$9,MATCH(C687,'Sample Input'!$C$9:$P$9,1)-1):INDEX('Sample Input'!$C$9:$P$9,MATCH(C687,'Sample Input'!$C$9:$P$9,1))),FORECAST(C687,INDEX('Sample Input'!$C$8:$P$8,MATCH(C687,'Sample Input'!$C$9:$P$9,1)):INDEX('Sample Input'!$C$8:$P$8,MATCH(C687,'Sample Input'!$C$9:$P$9,1)+1),INDEX('Sample Input'!$C$9:$P$9,MATCH(C687,'Sample Input'!$C$9:$P$9,1)):INDEX('Sample Input'!$C$9:$P$9,MATCH(C687,'Sample Input'!$C$9:$P$9,1)+1)))</f>
        <v>0</v>
      </c>
      <c r="T687" s="32">
        <f t="shared" si="230"/>
        <v>85.302336403362531</v>
      </c>
      <c r="U687" s="33">
        <f t="shared" si="231"/>
        <v>0</v>
      </c>
      <c r="V687" s="33">
        <f t="shared" si="232"/>
        <v>0</v>
      </c>
      <c r="W687" s="34">
        <f t="shared" si="233"/>
        <v>0.63302787109375003</v>
      </c>
      <c r="X687" s="34">
        <f t="shared" si="234"/>
        <v>0.666015625</v>
      </c>
      <c r="Y687" s="34">
        <f t="shared" si="235"/>
        <v>0.72519111328125008</v>
      </c>
      <c r="Z687" s="35">
        <f t="shared" si="236"/>
        <v>170</v>
      </c>
      <c r="AA687" s="35">
        <f t="shared" si="237"/>
        <v>170</v>
      </c>
      <c r="AB687" s="35">
        <f t="shared" si="238"/>
        <v>170</v>
      </c>
      <c r="AC687" s="35">
        <f t="shared" si="239"/>
        <v>213</v>
      </c>
      <c r="AD687" s="35">
        <f t="shared" si="240"/>
        <v>213</v>
      </c>
      <c r="AE687" s="36">
        <f t="shared" si="241"/>
        <v>213</v>
      </c>
    </row>
    <row r="688" spans="1:31" x14ac:dyDescent="0.25">
      <c r="A688" s="56">
        <v>683</v>
      </c>
      <c r="C688" s="32">
        <f t="shared" si="220"/>
        <v>85.351824606839202</v>
      </c>
      <c r="D688" s="33">
        <f>IF(INDEX('Sample Input'!$C$9:$P$9,MATCH(C688,'Sample Input'!$C$9:$P$9,1))&gt;=20,FORECAST(C688,INDEX('Sample Input'!$C$10:$P$10,MATCH(C688,'Sample Input'!$C$9:$P$9,1)-1):INDEX('Sample Input'!$C$10:$P$10,MATCH(C688,'Sample Input'!$C$9:$P$9,1)),INDEX('Sample Input'!$C$9:$P$9,MATCH(C688,'Sample Input'!$C$9:$P$9,1)-1):INDEX('Sample Input'!$C$9:$P$9,MATCH(C688,'Sample Input'!$C$9:$P$9,1))),FORECAST(C688,INDEX('Sample Input'!$C$10:$P$10,MATCH(C688,'Sample Input'!$C$9:$P$9,1)):INDEX('Sample Input'!$C$10:$P$10,MATCH(C688,'Sample Input'!$C$9:$P$9,1)+1),INDEX('Sample Input'!$C$9:$P$9,MATCH(C688,'Sample Input'!$C$9:$P$9,1)):INDEX('Sample Input'!$C$9:$P$9,MATCH(C688,'Sample Input'!$C$9:$P$9,1)+1)))</f>
        <v>0</v>
      </c>
      <c r="E688" s="33">
        <f>IF(INDEX('Sample Input'!$C$9:$P$9,MATCH(C688,'Sample Input'!$C$9:$P$9,1))&gt;=20,FORECAST(C688,INDEX('Sample Input'!$C$11:$P$11,MATCH(C688,'Sample Input'!$C$9:$P$9,1)-1):INDEX('Sample Input'!$C$11:$P$11,MATCH(C688,'Sample Input'!$C$9:$P$9,1)),INDEX('Sample Input'!$C$9:$P$9,MATCH(C688,'Sample Input'!$C$9:$P$9,1)-1):INDEX('Sample Input'!$C$9:$P$9,MATCH(C688,'Sample Input'!$C$9:$P$9,1))),FORECAST(C688,INDEX('Sample Input'!$C$11:$P$11,MATCH(C688,'Sample Input'!$C$9:$P$9,1)):INDEX('Sample Input'!$C$11:$P$11,MATCH(C688,'Sample Input'!$C$9:$P$9,1)+1),INDEX('Sample Input'!$C$9:$P$9,MATCH(C688,'Sample Input'!$C$9:$P$9,1)):INDEX('Sample Input'!$C$9:$P$9,MATCH(C688,'Sample Input'!$C$9:$P$9,1)+1)))</f>
        <v>0</v>
      </c>
      <c r="F688" s="34">
        <f t="shared" si="221"/>
        <v>0.63395606445312502</v>
      </c>
      <c r="G688" s="34">
        <f t="shared" si="222"/>
        <v>0.6669921875</v>
      </c>
      <c r="H688" s="34">
        <f t="shared" si="223"/>
        <v>0.72625444335937506</v>
      </c>
      <c r="I688" s="35">
        <f t="shared" si="224"/>
        <v>170</v>
      </c>
      <c r="J688" s="35">
        <f t="shared" si="225"/>
        <v>170</v>
      </c>
      <c r="K688" s="35">
        <f t="shared" si="226"/>
        <v>170</v>
      </c>
      <c r="L688" s="35">
        <f t="shared" si="227"/>
        <v>213</v>
      </c>
      <c r="M688" s="35">
        <f t="shared" si="228"/>
        <v>213</v>
      </c>
      <c r="N688" s="36">
        <f t="shared" si="229"/>
        <v>213</v>
      </c>
      <c r="P688" s="48">
        <f>IF(INDEX('Sample Input'!$C$6:$P$6,MATCH(C688,'Sample Input'!$C$9:$P$9,1))&gt;='Sample Input'!$O$9,FORECAST(C688,INDEX('Sample Input'!$C$6:$P$6,MATCH(C688,'Sample Input'!$C$9:$P$9,1)-1):INDEX('Sample Input'!$C$6:$P$6,MATCH(C688,'Sample Input'!$C$9:$P$9,1)),INDEX('Sample Input'!$C$9:$P$9,MATCH(C688,'Sample Input'!$C$9:$P$9,1)-1):INDEX('Sample Input'!$C$9:$P$9,MATCH(C688,'Sample Input'!$C$9:$P$9,1))),FORECAST(C688,INDEX('Sample Input'!$C$6:$P$6,MATCH(C688,'Sample Input'!$C$9:$P$9,1)):INDEX('Sample Input'!$C$6:$P$6,MATCH(C688,'Sample Input'!$C$9:$P$9,1)+1),INDEX('Sample Input'!$C$9:$P$9,MATCH(C688,'Sample Input'!$C$9:$P$9,1)):INDEX('Sample Input'!$C$9:$P$9,MATCH(C688,'Sample Input'!$C$9:$P$9,1)+1)))</f>
        <v>85.351824606839202</v>
      </c>
      <c r="Q688" s="49">
        <f>IF(INDEX('Sample Input'!$C$9:$P$9,MATCH(C688,'Sample Input'!$C$9:$P$9,1))&gt;=20,FORECAST(C688,INDEX('Sample Input'!$C$7:$P$7,MATCH(C688,'Sample Input'!$C$9:$P$9,1)-1):INDEX('Sample Input'!$C$7:$P$7,MATCH(C688,'Sample Input'!$C$9:$P$9,1)),INDEX('Sample Input'!$C$9:$P$9,MATCH(C688,'Sample Input'!$C$9:$P$9,1)-1):INDEX('Sample Input'!$C$9:$P$9,MATCH(C688,'Sample Input'!$C$9:$P$9,1))),FORECAST(C688,INDEX('Sample Input'!$C$7:$P$7,MATCH(C688,'Sample Input'!$C$9:$P$9,1)):INDEX('Sample Input'!$C$7:$P$7,MATCH(C688,'Sample Input'!$C$9:$P$9,1)+1),INDEX('Sample Input'!$C$9:$P$9,MATCH(C688,'Sample Input'!$C$9:$P$9,1)):INDEX('Sample Input'!$C$9:$P$9,MATCH(C688,'Sample Input'!$C$9:$P$9,1)+1)))</f>
        <v>0</v>
      </c>
      <c r="R688" s="50">
        <f>IF(INDEX('Sample Input'!$C$9:$P$9,MATCH(C688,'Sample Input'!$C$9:$P$9,1))&gt;=20,FORECAST(C688,INDEX('Sample Input'!$C$8:$P$8,MATCH(C688,'Sample Input'!$C$9:$P$9,1)-1):INDEX('Sample Input'!$C$8:$P$8,MATCH(C688,'Sample Input'!$C$9:$P$9,1)),INDEX('Sample Input'!$C$9:$P$9,MATCH(C688,'Sample Input'!$C$9:$P$9,1)-1):INDEX('Sample Input'!$C$9:$P$9,MATCH(C688,'Sample Input'!$C$9:$P$9,1))),FORECAST(C688,INDEX('Sample Input'!$C$8:$P$8,MATCH(C688,'Sample Input'!$C$9:$P$9,1)):INDEX('Sample Input'!$C$8:$P$8,MATCH(C688,'Sample Input'!$C$9:$P$9,1)+1),INDEX('Sample Input'!$C$9:$P$9,MATCH(C688,'Sample Input'!$C$9:$P$9,1)):INDEX('Sample Input'!$C$9:$P$9,MATCH(C688,'Sample Input'!$C$9:$P$9,1)+1)))</f>
        <v>0</v>
      </c>
      <c r="T688" s="32">
        <f t="shared" si="230"/>
        <v>85.351824606839202</v>
      </c>
      <c r="U688" s="33">
        <f t="shared" si="231"/>
        <v>0</v>
      </c>
      <c r="V688" s="33">
        <f t="shared" si="232"/>
        <v>0</v>
      </c>
      <c r="W688" s="34">
        <f t="shared" si="233"/>
        <v>0.63395606445312502</v>
      </c>
      <c r="X688" s="34">
        <f t="shared" si="234"/>
        <v>0.6669921875</v>
      </c>
      <c r="Y688" s="34">
        <f t="shared" si="235"/>
        <v>0.72625444335937506</v>
      </c>
      <c r="Z688" s="35">
        <f t="shared" si="236"/>
        <v>170</v>
      </c>
      <c r="AA688" s="35">
        <f t="shared" si="237"/>
        <v>170</v>
      </c>
      <c r="AB688" s="35">
        <f t="shared" si="238"/>
        <v>170</v>
      </c>
      <c r="AC688" s="35">
        <f t="shared" si="239"/>
        <v>213</v>
      </c>
      <c r="AD688" s="35">
        <f t="shared" si="240"/>
        <v>213</v>
      </c>
      <c r="AE688" s="36">
        <f t="shared" si="241"/>
        <v>213</v>
      </c>
    </row>
    <row r="689" spans="1:31" x14ac:dyDescent="0.25">
      <c r="A689" s="56">
        <v>684</v>
      </c>
      <c r="C689" s="32">
        <f t="shared" si="220"/>
        <v>85.401264529122585</v>
      </c>
      <c r="D689" s="33">
        <f>IF(INDEX('Sample Input'!$C$9:$P$9,MATCH(C689,'Sample Input'!$C$9:$P$9,1))&gt;=20,FORECAST(C689,INDEX('Sample Input'!$C$10:$P$10,MATCH(C689,'Sample Input'!$C$9:$P$9,1)-1):INDEX('Sample Input'!$C$10:$P$10,MATCH(C689,'Sample Input'!$C$9:$P$9,1)),INDEX('Sample Input'!$C$9:$P$9,MATCH(C689,'Sample Input'!$C$9:$P$9,1)-1):INDEX('Sample Input'!$C$9:$P$9,MATCH(C689,'Sample Input'!$C$9:$P$9,1))),FORECAST(C689,INDEX('Sample Input'!$C$10:$P$10,MATCH(C689,'Sample Input'!$C$9:$P$9,1)):INDEX('Sample Input'!$C$10:$P$10,MATCH(C689,'Sample Input'!$C$9:$P$9,1)+1),INDEX('Sample Input'!$C$9:$P$9,MATCH(C689,'Sample Input'!$C$9:$P$9,1)):INDEX('Sample Input'!$C$9:$P$9,MATCH(C689,'Sample Input'!$C$9:$P$9,1)+1)))</f>
        <v>0</v>
      </c>
      <c r="E689" s="33">
        <f>IF(INDEX('Sample Input'!$C$9:$P$9,MATCH(C689,'Sample Input'!$C$9:$P$9,1))&gt;=20,FORECAST(C689,INDEX('Sample Input'!$C$11:$P$11,MATCH(C689,'Sample Input'!$C$9:$P$9,1)-1):INDEX('Sample Input'!$C$11:$P$11,MATCH(C689,'Sample Input'!$C$9:$P$9,1)),INDEX('Sample Input'!$C$9:$P$9,MATCH(C689,'Sample Input'!$C$9:$P$9,1)-1):INDEX('Sample Input'!$C$9:$P$9,MATCH(C689,'Sample Input'!$C$9:$P$9,1))),FORECAST(C689,INDEX('Sample Input'!$C$11:$P$11,MATCH(C689,'Sample Input'!$C$9:$P$9,1)):INDEX('Sample Input'!$C$11:$P$11,MATCH(C689,'Sample Input'!$C$9:$P$9,1)+1),INDEX('Sample Input'!$C$9:$P$9,MATCH(C689,'Sample Input'!$C$9:$P$9,1)):INDEX('Sample Input'!$C$9:$P$9,MATCH(C689,'Sample Input'!$C$9:$P$9,1)+1)))</f>
        <v>0</v>
      </c>
      <c r="F689" s="34">
        <f t="shared" si="221"/>
        <v>0.63488425781250002</v>
      </c>
      <c r="G689" s="34">
        <f t="shared" si="222"/>
        <v>0.66796875</v>
      </c>
      <c r="H689" s="34">
        <f t="shared" si="223"/>
        <v>0.72731777343750004</v>
      </c>
      <c r="I689" s="35">
        <f t="shared" si="224"/>
        <v>170</v>
      </c>
      <c r="J689" s="35">
        <f t="shared" si="225"/>
        <v>170</v>
      </c>
      <c r="K689" s="35">
        <f t="shared" si="226"/>
        <v>170</v>
      </c>
      <c r="L689" s="35">
        <f t="shared" si="227"/>
        <v>213</v>
      </c>
      <c r="M689" s="35">
        <f t="shared" si="228"/>
        <v>213</v>
      </c>
      <c r="N689" s="36">
        <f t="shared" si="229"/>
        <v>213</v>
      </c>
      <c r="P689" s="48">
        <f>IF(INDEX('Sample Input'!$C$6:$P$6,MATCH(C689,'Sample Input'!$C$9:$P$9,1))&gt;='Sample Input'!$O$9,FORECAST(C689,INDEX('Sample Input'!$C$6:$P$6,MATCH(C689,'Sample Input'!$C$9:$P$9,1)-1):INDEX('Sample Input'!$C$6:$P$6,MATCH(C689,'Sample Input'!$C$9:$P$9,1)),INDEX('Sample Input'!$C$9:$P$9,MATCH(C689,'Sample Input'!$C$9:$P$9,1)-1):INDEX('Sample Input'!$C$9:$P$9,MATCH(C689,'Sample Input'!$C$9:$P$9,1))),FORECAST(C689,INDEX('Sample Input'!$C$6:$P$6,MATCH(C689,'Sample Input'!$C$9:$P$9,1)):INDEX('Sample Input'!$C$6:$P$6,MATCH(C689,'Sample Input'!$C$9:$P$9,1)+1),INDEX('Sample Input'!$C$9:$P$9,MATCH(C689,'Sample Input'!$C$9:$P$9,1)):INDEX('Sample Input'!$C$9:$P$9,MATCH(C689,'Sample Input'!$C$9:$P$9,1)+1)))</f>
        <v>85.401264529122585</v>
      </c>
      <c r="Q689" s="49">
        <f>IF(INDEX('Sample Input'!$C$9:$P$9,MATCH(C689,'Sample Input'!$C$9:$P$9,1))&gt;=20,FORECAST(C689,INDEX('Sample Input'!$C$7:$P$7,MATCH(C689,'Sample Input'!$C$9:$P$9,1)-1):INDEX('Sample Input'!$C$7:$P$7,MATCH(C689,'Sample Input'!$C$9:$P$9,1)),INDEX('Sample Input'!$C$9:$P$9,MATCH(C689,'Sample Input'!$C$9:$P$9,1)-1):INDEX('Sample Input'!$C$9:$P$9,MATCH(C689,'Sample Input'!$C$9:$P$9,1))),FORECAST(C689,INDEX('Sample Input'!$C$7:$P$7,MATCH(C689,'Sample Input'!$C$9:$P$9,1)):INDEX('Sample Input'!$C$7:$P$7,MATCH(C689,'Sample Input'!$C$9:$P$9,1)+1),INDEX('Sample Input'!$C$9:$P$9,MATCH(C689,'Sample Input'!$C$9:$P$9,1)):INDEX('Sample Input'!$C$9:$P$9,MATCH(C689,'Sample Input'!$C$9:$P$9,1)+1)))</f>
        <v>0</v>
      </c>
      <c r="R689" s="50">
        <f>IF(INDEX('Sample Input'!$C$9:$P$9,MATCH(C689,'Sample Input'!$C$9:$P$9,1))&gt;=20,FORECAST(C689,INDEX('Sample Input'!$C$8:$P$8,MATCH(C689,'Sample Input'!$C$9:$P$9,1)-1):INDEX('Sample Input'!$C$8:$P$8,MATCH(C689,'Sample Input'!$C$9:$P$9,1)),INDEX('Sample Input'!$C$9:$P$9,MATCH(C689,'Sample Input'!$C$9:$P$9,1)-1):INDEX('Sample Input'!$C$9:$P$9,MATCH(C689,'Sample Input'!$C$9:$P$9,1))),FORECAST(C689,INDEX('Sample Input'!$C$8:$P$8,MATCH(C689,'Sample Input'!$C$9:$P$9,1)):INDEX('Sample Input'!$C$8:$P$8,MATCH(C689,'Sample Input'!$C$9:$P$9,1)+1),INDEX('Sample Input'!$C$9:$P$9,MATCH(C689,'Sample Input'!$C$9:$P$9,1)):INDEX('Sample Input'!$C$9:$P$9,MATCH(C689,'Sample Input'!$C$9:$P$9,1)+1)))</f>
        <v>0</v>
      </c>
      <c r="T689" s="32">
        <f t="shared" si="230"/>
        <v>85.401264529122585</v>
      </c>
      <c r="U689" s="33">
        <f t="shared" si="231"/>
        <v>0</v>
      </c>
      <c r="V689" s="33">
        <f t="shared" si="232"/>
        <v>0</v>
      </c>
      <c r="W689" s="34">
        <f t="shared" si="233"/>
        <v>0.63488425781250002</v>
      </c>
      <c r="X689" s="34">
        <f t="shared" si="234"/>
        <v>0.66796875</v>
      </c>
      <c r="Y689" s="34">
        <f t="shared" si="235"/>
        <v>0.72731777343750004</v>
      </c>
      <c r="Z689" s="35">
        <f t="shared" si="236"/>
        <v>170</v>
      </c>
      <c r="AA689" s="35">
        <f t="shared" si="237"/>
        <v>170</v>
      </c>
      <c r="AB689" s="35">
        <f t="shared" si="238"/>
        <v>170</v>
      </c>
      <c r="AC689" s="35">
        <f t="shared" si="239"/>
        <v>213</v>
      </c>
      <c r="AD689" s="35">
        <f t="shared" si="240"/>
        <v>213</v>
      </c>
      <c r="AE689" s="36">
        <f t="shared" si="241"/>
        <v>213</v>
      </c>
    </row>
    <row r="690" spans="1:31" x14ac:dyDescent="0.25">
      <c r="A690" s="56">
        <v>685</v>
      </c>
      <c r="C690" s="32">
        <f t="shared" si="220"/>
        <v>85.450656287799688</v>
      </c>
      <c r="D690" s="33">
        <f>IF(INDEX('Sample Input'!$C$9:$P$9,MATCH(C690,'Sample Input'!$C$9:$P$9,1))&gt;=20,FORECAST(C690,INDEX('Sample Input'!$C$10:$P$10,MATCH(C690,'Sample Input'!$C$9:$P$9,1)-1):INDEX('Sample Input'!$C$10:$P$10,MATCH(C690,'Sample Input'!$C$9:$P$9,1)),INDEX('Sample Input'!$C$9:$P$9,MATCH(C690,'Sample Input'!$C$9:$P$9,1)-1):INDEX('Sample Input'!$C$9:$P$9,MATCH(C690,'Sample Input'!$C$9:$P$9,1))),FORECAST(C690,INDEX('Sample Input'!$C$10:$P$10,MATCH(C690,'Sample Input'!$C$9:$P$9,1)):INDEX('Sample Input'!$C$10:$P$10,MATCH(C690,'Sample Input'!$C$9:$P$9,1)+1),INDEX('Sample Input'!$C$9:$P$9,MATCH(C690,'Sample Input'!$C$9:$P$9,1)):INDEX('Sample Input'!$C$9:$P$9,MATCH(C690,'Sample Input'!$C$9:$P$9,1)+1)))</f>
        <v>0</v>
      </c>
      <c r="E690" s="33">
        <f>IF(INDEX('Sample Input'!$C$9:$P$9,MATCH(C690,'Sample Input'!$C$9:$P$9,1))&gt;=20,FORECAST(C690,INDEX('Sample Input'!$C$11:$P$11,MATCH(C690,'Sample Input'!$C$9:$P$9,1)-1):INDEX('Sample Input'!$C$11:$P$11,MATCH(C690,'Sample Input'!$C$9:$P$9,1)),INDEX('Sample Input'!$C$9:$P$9,MATCH(C690,'Sample Input'!$C$9:$P$9,1)-1):INDEX('Sample Input'!$C$9:$P$9,MATCH(C690,'Sample Input'!$C$9:$P$9,1))),FORECAST(C690,INDEX('Sample Input'!$C$11:$P$11,MATCH(C690,'Sample Input'!$C$9:$P$9,1)):INDEX('Sample Input'!$C$11:$P$11,MATCH(C690,'Sample Input'!$C$9:$P$9,1)+1),INDEX('Sample Input'!$C$9:$P$9,MATCH(C690,'Sample Input'!$C$9:$P$9,1)):INDEX('Sample Input'!$C$9:$P$9,MATCH(C690,'Sample Input'!$C$9:$P$9,1)+1)))</f>
        <v>0</v>
      </c>
      <c r="F690" s="34">
        <f t="shared" si="221"/>
        <v>0.6358124511718749</v>
      </c>
      <c r="G690" s="34">
        <f t="shared" si="222"/>
        <v>0.66894531249999989</v>
      </c>
      <c r="H690" s="34">
        <f t="shared" si="223"/>
        <v>0.72838110351562491</v>
      </c>
      <c r="I690" s="35">
        <f t="shared" si="224"/>
        <v>171</v>
      </c>
      <c r="J690" s="35">
        <f t="shared" si="225"/>
        <v>171</v>
      </c>
      <c r="K690" s="35">
        <f t="shared" si="226"/>
        <v>171</v>
      </c>
      <c r="L690" s="35">
        <f t="shared" si="227"/>
        <v>214</v>
      </c>
      <c r="M690" s="35">
        <f t="shared" si="228"/>
        <v>214</v>
      </c>
      <c r="N690" s="36">
        <f t="shared" si="229"/>
        <v>214</v>
      </c>
      <c r="P690" s="48">
        <f>IF(INDEX('Sample Input'!$C$6:$P$6,MATCH(C690,'Sample Input'!$C$9:$P$9,1))&gt;='Sample Input'!$O$9,FORECAST(C690,INDEX('Sample Input'!$C$6:$P$6,MATCH(C690,'Sample Input'!$C$9:$P$9,1)-1):INDEX('Sample Input'!$C$6:$P$6,MATCH(C690,'Sample Input'!$C$9:$P$9,1)),INDEX('Sample Input'!$C$9:$P$9,MATCH(C690,'Sample Input'!$C$9:$P$9,1)-1):INDEX('Sample Input'!$C$9:$P$9,MATCH(C690,'Sample Input'!$C$9:$P$9,1))),FORECAST(C690,INDEX('Sample Input'!$C$6:$P$6,MATCH(C690,'Sample Input'!$C$9:$P$9,1)):INDEX('Sample Input'!$C$6:$P$6,MATCH(C690,'Sample Input'!$C$9:$P$9,1)+1),INDEX('Sample Input'!$C$9:$P$9,MATCH(C690,'Sample Input'!$C$9:$P$9,1)):INDEX('Sample Input'!$C$9:$P$9,MATCH(C690,'Sample Input'!$C$9:$P$9,1)+1)))</f>
        <v>85.450656287799688</v>
      </c>
      <c r="Q690" s="49">
        <f>IF(INDEX('Sample Input'!$C$9:$P$9,MATCH(C690,'Sample Input'!$C$9:$P$9,1))&gt;=20,FORECAST(C690,INDEX('Sample Input'!$C$7:$P$7,MATCH(C690,'Sample Input'!$C$9:$P$9,1)-1):INDEX('Sample Input'!$C$7:$P$7,MATCH(C690,'Sample Input'!$C$9:$P$9,1)),INDEX('Sample Input'!$C$9:$P$9,MATCH(C690,'Sample Input'!$C$9:$P$9,1)-1):INDEX('Sample Input'!$C$9:$P$9,MATCH(C690,'Sample Input'!$C$9:$P$9,1))),FORECAST(C690,INDEX('Sample Input'!$C$7:$P$7,MATCH(C690,'Sample Input'!$C$9:$P$9,1)):INDEX('Sample Input'!$C$7:$P$7,MATCH(C690,'Sample Input'!$C$9:$P$9,1)+1),INDEX('Sample Input'!$C$9:$P$9,MATCH(C690,'Sample Input'!$C$9:$P$9,1)):INDEX('Sample Input'!$C$9:$P$9,MATCH(C690,'Sample Input'!$C$9:$P$9,1)+1)))</f>
        <v>0</v>
      </c>
      <c r="R690" s="50">
        <f>IF(INDEX('Sample Input'!$C$9:$P$9,MATCH(C690,'Sample Input'!$C$9:$P$9,1))&gt;=20,FORECAST(C690,INDEX('Sample Input'!$C$8:$P$8,MATCH(C690,'Sample Input'!$C$9:$P$9,1)-1):INDEX('Sample Input'!$C$8:$P$8,MATCH(C690,'Sample Input'!$C$9:$P$9,1)),INDEX('Sample Input'!$C$9:$P$9,MATCH(C690,'Sample Input'!$C$9:$P$9,1)-1):INDEX('Sample Input'!$C$9:$P$9,MATCH(C690,'Sample Input'!$C$9:$P$9,1))),FORECAST(C690,INDEX('Sample Input'!$C$8:$P$8,MATCH(C690,'Sample Input'!$C$9:$P$9,1)):INDEX('Sample Input'!$C$8:$P$8,MATCH(C690,'Sample Input'!$C$9:$P$9,1)+1),INDEX('Sample Input'!$C$9:$P$9,MATCH(C690,'Sample Input'!$C$9:$P$9,1)):INDEX('Sample Input'!$C$9:$P$9,MATCH(C690,'Sample Input'!$C$9:$P$9,1)+1)))</f>
        <v>0</v>
      </c>
      <c r="T690" s="32">
        <f t="shared" si="230"/>
        <v>85.450656287799688</v>
      </c>
      <c r="U690" s="33">
        <f t="shared" si="231"/>
        <v>0</v>
      </c>
      <c r="V690" s="33">
        <f t="shared" si="232"/>
        <v>0</v>
      </c>
      <c r="W690" s="34">
        <f t="shared" si="233"/>
        <v>0.6358124511718749</v>
      </c>
      <c r="X690" s="34">
        <f t="shared" si="234"/>
        <v>0.66894531249999989</v>
      </c>
      <c r="Y690" s="34">
        <f t="shared" si="235"/>
        <v>0.72838110351562491</v>
      </c>
      <c r="Z690" s="35">
        <f t="shared" si="236"/>
        <v>171</v>
      </c>
      <c r="AA690" s="35">
        <f t="shared" si="237"/>
        <v>171</v>
      </c>
      <c r="AB690" s="35">
        <f t="shared" si="238"/>
        <v>171</v>
      </c>
      <c r="AC690" s="35">
        <f t="shared" si="239"/>
        <v>214</v>
      </c>
      <c r="AD690" s="35">
        <f t="shared" si="240"/>
        <v>214</v>
      </c>
      <c r="AE690" s="36">
        <f t="shared" si="241"/>
        <v>214</v>
      </c>
    </row>
    <row r="691" spans="1:31" x14ac:dyDescent="0.25">
      <c r="A691" s="56">
        <v>686</v>
      </c>
      <c r="C691" s="32">
        <f t="shared" si="220"/>
        <v>85.5</v>
      </c>
      <c r="D691" s="33">
        <f>IF(INDEX('Sample Input'!$C$9:$P$9,MATCH(C691,'Sample Input'!$C$9:$P$9,1))&gt;=20,FORECAST(C691,INDEX('Sample Input'!$C$10:$P$10,MATCH(C691,'Sample Input'!$C$9:$P$9,1)-1):INDEX('Sample Input'!$C$10:$P$10,MATCH(C691,'Sample Input'!$C$9:$P$9,1)),INDEX('Sample Input'!$C$9:$P$9,MATCH(C691,'Sample Input'!$C$9:$P$9,1)-1):INDEX('Sample Input'!$C$9:$P$9,MATCH(C691,'Sample Input'!$C$9:$P$9,1))),FORECAST(C691,INDEX('Sample Input'!$C$10:$P$10,MATCH(C691,'Sample Input'!$C$9:$P$9,1)):INDEX('Sample Input'!$C$10:$P$10,MATCH(C691,'Sample Input'!$C$9:$P$9,1)+1),INDEX('Sample Input'!$C$9:$P$9,MATCH(C691,'Sample Input'!$C$9:$P$9,1)):INDEX('Sample Input'!$C$9:$P$9,MATCH(C691,'Sample Input'!$C$9:$P$9,1)+1)))</f>
        <v>0</v>
      </c>
      <c r="E691" s="33">
        <f>IF(INDEX('Sample Input'!$C$9:$P$9,MATCH(C691,'Sample Input'!$C$9:$P$9,1))&gt;=20,FORECAST(C691,INDEX('Sample Input'!$C$11:$P$11,MATCH(C691,'Sample Input'!$C$9:$P$9,1)-1):INDEX('Sample Input'!$C$11:$P$11,MATCH(C691,'Sample Input'!$C$9:$P$9,1)),INDEX('Sample Input'!$C$9:$P$9,MATCH(C691,'Sample Input'!$C$9:$P$9,1)-1):INDEX('Sample Input'!$C$9:$P$9,MATCH(C691,'Sample Input'!$C$9:$P$9,1))),FORECAST(C691,INDEX('Sample Input'!$C$11:$P$11,MATCH(C691,'Sample Input'!$C$9:$P$9,1)):INDEX('Sample Input'!$C$11:$P$11,MATCH(C691,'Sample Input'!$C$9:$P$9,1)+1),INDEX('Sample Input'!$C$9:$P$9,MATCH(C691,'Sample Input'!$C$9:$P$9,1)):INDEX('Sample Input'!$C$9:$P$9,MATCH(C691,'Sample Input'!$C$9:$P$9,1)+1)))</f>
        <v>0</v>
      </c>
      <c r="F691" s="34">
        <f t="shared" si="221"/>
        <v>0.63674064453125001</v>
      </c>
      <c r="G691" s="34">
        <f t="shared" si="222"/>
        <v>0.669921875</v>
      </c>
      <c r="H691" s="34">
        <f t="shared" si="223"/>
        <v>0.72944443359375011</v>
      </c>
      <c r="I691" s="35">
        <f t="shared" si="224"/>
        <v>171</v>
      </c>
      <c r="J691" s="35">
        <f t="shared" si="225"/>
        <v>171</v>
      </c>
      <c r="K691" s="35">
        <f t="shared" si="226"/>
        <v>171</v>
      </c>
      <c r="L691" s="35">
        <f t="shared" si="227"/>
        <v>214</v>
      </c>
      <c r="M691" s="35">
        <f t="shared" si="228"/>
        <v>214</v>
      </c>
      <c r="N691" s="36">
        <f t="shared" si="229"/>
        <v>214</v>
      </c>
      <c r="P691" s="48">
        <f>IF(INDEX('Sample Input'!$C$6:$P$6,MATCH(C691,'Sample Input'!$C$9:$P$9,1))&gt;='Sample Input'!$O$9,FORECAST(C691,INDEX('Sample Input'!$C$6:$P$6,MATCH(C691,'Sample Input'!$C$9:$P$9,1)-1):INDEX('Sample Input'!$C$6:$P$6,MATCH(C691,'Sample Input'!$C$9:$P$9,1)),INDEX('Sample Input'!$C$9:$P$9,MATCH(C691,'Sample Input'!$C$9:$P$9,1)-1):INDEX('Sample Input'!$C$9:$P$9,MATCH(C691,'Sample Input'!$C$9:$P$9,1))),FORECAST(C691,INDEX('Sample Input'!$C$6:$P$6,MATCH(C691,'Sample Input'!$C$9:$P$9,1)):INDEX('Sample Input'!$C$6:$P$6,MATCH(C691,'Sample Input'!$C$9:$P$9,1)+1),INDEX('Sample Input'!$C$9:$P$9,MATCH(C691,'Sample Input'!$C$9:$P$9,1)):INDEX('Sample Input'!$C$9:$P$9,MATCH(C691,'Sample Input'!$C$9:$P$9,1)+1)))</f>
        <v>85.5</v>
      </c>
      <c r="Q691" s="49">
        <f>IF(INDEX('Sample Input'!$C$9:$P$9,MATCH(C691,'Sample Input'!$C$9:$P$9,1))&gt;=20,FORECAST(C691,INDEX('Sample Input'!$C$7:$P$7,MATCH(C691,'Sample Input'!$C$9:$P$9,1)-1):INDEX('Sample Input'!$C$7:$P$7,MATCH(C691,'Sample Input'!$C$9:$P$9,1)),INDEX('Sample Input'!$C$9:$P$9,MATCH(C691,'Sample Input'!$C$9:$P$9,1)-1):INDEX('Sample Input'!$C$9:$P$9,MATCH(C691,'Sample Input'!$C$9:$P$9,1))),FORECAST(C691,INDEX('Sample Input'!$C$7:$P$7,MATCH(C691,'Sample Input'!$C$9:$P$9,1)):INDEX('Sample Input'!$C$7:$P$7,MATCH(C691,'Sample Input'!$C$9:$P$9,1)+1),INDEX('Sample Input'!$C$9:$P$9,MATCH(C691,'Sample Input'!$C$9:$P$9,1)):INDEX('Sample Input'!$C$9:$P$9,MATCH(C691,'Sample Input'!$C$9:$P$9,1)+1)))</f>
        <v>0</v>
      </c>
      <c r="R691" s="50">
        <f>IF(INDEX('Sample Input'!$C$9:$P$9,MATCH(C691,'Sample Input'!$C$9:$P$9,1))&gt;=20,FORECAST(C691,INDEX('Sample Input'!$C$8:$P$8,MATCH(C691,'Sample Input'!$C$9:$P$9,1)-1):INDEX('Sample Input'!$C$8:$P$8,MATCH(C691,'Sample Input'!$C$9:$P$9,1)),INDEX('Sample Input'!$C$9:$P$9,MATCH(C691,'Sample Input'!$C$9:$P$9,1)-1):INDEX('Sample Input'!$C$9:$P$9,MATCH(C691,'Sample Input'!$C$9:$P$9,1))),FORECAST(C691,INDEX('Sample Input'!$C$8:$P$8,MATCH(C691,'Sample Input'!$C$9:$P$9,1)):INDEX('Sample Input'!$C$8:$P$8,MATCH(C691,'Sample Input'!$C$9:$P$9,1)+1),INDEX('Sample Input'!$C$9:$P$9,MATCH(C691,'Sample Input'!$C$9:$P$9,1)):INDEX('Sample Input'!$C$9:$P$9,MATCH(C691,'Sample Input'!$C$9:$P$9,1)+1)))</f>
        <v>0</v>
      </c>
      <c r="T691" s="32">
        <f t="shared" si="230"/>
        <v>85.5</v>
      </c>
      <c r="U691" s="33">
        <f t="shared" si="231"/>
        <v>0</v>
      </c>
      <c r="V691" s="33">
        <f t="shared" si="232"/>
        <v>0</v>
      </c>
      <c r="W691" s="34">
        <f t="shared" si="233"/>
        <v>0.63674064453125001</v>
      </c>
      <c r="X691" s="34">
        <f t="shared" si="234"/>
        <v>0.669921875</v>
      </c>
      <c r="Y691" s="34">
        <f t="shared" si="235"/>
        <v>0.72944443359375011</v>
      </c>
      <c r="Z691" s="35">
        <f t="shared" si="236"/>
        <v>171</v>
      </c>
      <c r="AA691" s="35">
        <f t="shared" si="237"/>
        <v>171</v>
      </c>
      <c r="AB691" s="35">
        <f t="shared" si="238"/>
        <v>171</v>
      </c>
      <c r="AC691" s="35">
        <f t="shared" si="239"/>
        <v>214</v>
      </c>
      <c r="AD691" s="35">
        <f t="shared" si="240"/>
        <v>214</v>
      </c>
      <c r="AE691" s="36">
        <f t="shared" si="241"/>
        <v>214</v>
      </c>
    </row>
    <row r="692" spans="1:31" x14ac:dyDescent="0.25">
      <c r="A692" s="56">
        <v>687</v>
      </c>
      <c r="C692" s="32">
        <f t="shared" si="220"/>
        <v>85.549295782397863</v>
      </c>
      <c r="D692" s="33">
        <f>IF(INDEX('Sample Input'!$C$9:$P$9,MATCH(C692,'Sample Input'!$C$9:$P$9,1))&gt;=20,FORECAST(C692,INDEX('Sample Input'!$C$10:$P$10,MATCH(C692,'Sample Input'!$C$9:$P$9,1)-1):INDEX('Sample Input'!$C$10:$P$10,MATCH(C692,'Sample Input'!$C$9:$P$9,1)),INDEX('Sample Input'!$C$9:$P$9,MATCH(C692,'Sample Input'!$C$9:$P$9,1)-1):INDEX('Sample Input'!$C$9:$P$9,MATCH(C692,'Sample Input'!$C$9:$P$9,1))),FORECAST(C692,INDEX('Sample Input'!$C$10:$P$10,MATCH(C692,'Sample Input'!$C$9:$P$9,1)):INDEX('Sample Input'!$C$10:$P$10,MATCH(C692,'Sample Input'!$C$9:$P$9,1)+1),INDEX('Sample Input'!$C$9:$P$9,MATCH(C692,'Sample Input'!$C$9:$P$9,1)):INDEX('Sample Input'!$C$9:$P$9,MATCH(C692,'Sample Input'!$C$9:$P$9,1)+1)))</f>
        <v>0</v>
      </c>
      <c r="E692" s="33">
        <f>IF(INDEX('Sample Input'!$C$9:$P$9,MATCH(C692,'Sample Input'!$C$9:$P$9,1))&gt;=20,FORECAST(C692,INDEX('Sample Input'!$C$11:$P$11,MATCH(C692,'Sample Input'!$C$9:$P$9,1)-1):INDEX('Sample Input'!$C$11:$P$11,MATCH(C692,'Sample Input'!$C$9:$P$9,1)),INDEX('Sample Input'!$C$9:$P$9,MATCH(C692,'Sample Input'!$C$9:$P$9,1)-1):INDEX('Sample Input'!$C$9:$P$9,MATCH(C692,'Sample Input'!$C$9:$P$9,1))),FORECAST(C692,INDEX('Sample Input'!$C$11:$P$11,MATCH(C692,'Sample Input'!$C$9:$P$9,1)):INDEX('Sample Input'!$C$11:$P$11,MATCH(C692,'Sample Input'!$C$9:$P$9,1)+1),INDEX('Sample Input'!$C$9:$P$9,MATCH(C692,'Sample Input'!$C$9:$P$9,1)):INDEX('Sample Input'!$C$9:$P$9,MATCH(C692,'Sample Input'!$C$9:$P$9,1)+1)))</f>
        <v>0</v>
      </c>
      <c r="F692" s="34">
        <f t="shared" si="221"/>
        <v>0.63766883789062501</v>
      </c>
      <c r="G692" s="34">
        <f t="shared" si="222"/>
        <v>0.6708984375</v>
      </c>
      <c r="H692" s="34">
        <f t="shared" si="223"/>
        <v>0.73050776367187509</v>
      </c>
      <c r="I692" s="35">
        <f t="shared" si="224"/>
        <v>171</v>
      </c>
      <c r="J692" s="35">
        <f t="shared" si="225"/>
        <v>171</v>
      </c>
      <c r="K692" s="35">
        <f t="shared" si="226"/>
        <v>171</v>
      </c>
      <c r="L692" s="35">
        <f t="shared" si="227"/>
        <v>214</v>
      </c>
      <c r="M692" s="35">
        <f t="shared" si="228"/>
        <v>214</v>
      </c>
      <c r="N692" s="36">
        <f t="shared" si="229"/>
        <v>214</v>
      </c>
      <c r="P692" s="48">
        <f>IF(INDEX('Sample Input'!$C$6:$P$6,MATCH(C692,'Sample Input'!$C$9:$P$9,1))&gt;='Sample Input'!$O$9,FORECAST(C692,INDEX('Sample Input'!$C$6:$P$6,MATCH(C692,'Sample Input'!$C$9:$P$9,1)-1):INDEX('Sample Input'!$C$6:$P$6,MATCH(C692,'Sample Input'!$C$9:$P$9,1)),INDEX('Sample Input'!$C$9:$P$9,MATCH(C692,'Sample Input'!$C$9:$P$9,1)-1):INDEX('Sample Input'!$C$9:$P$9,MATCH(C692,'Sample Input'!$C$9:$P$9,1))),FORECAST(C692,INDEX('Sample Input'!$C$6:$P$6,MATCH(C692,'Sample Input'!$C$9:$P$9,1)):INDEX('Sample Input'!$C$6:$P$6,MATCH(C692,'Sample Input'!$C$9:$P$9,1)+1),INDEX('Sample Input'!$C$9:$P$9,MATCH(C692,'Sample Input'!$C$9:$P$9,1)):INDEX('Sample Input'!$C$9:$P$9,MATCH(C692,'Sample Input'!$C$9:$P$9,1)+1)))</f>
        <v>85.549295782397863</v>
      </c>
      <c r="Q692" s="49">
        <f>IF(INDEX('Sample Input'!$C$9:$P$9,MATCH(C692,'Sample Input'!$C$9:$P$9,1))&gt;=20,FORECAST(C692,INDEX('Sample Input'!$C$7:$P$7,MATCH(C692,'Sample Input'!$C$9:$P$9,1)-1):INDEX('Sample Input'!$C$7:$P$7,MATCH(C692,'Sample Input'!$C$9:$P$9,1)),INDEX('Sample Input'!$C$9:$P$9,MATCH(C692,'Sample Input'!$C$9:$P$9,1)-1):INDEX('Sample Input'!$C$9:$P$9,MATCH(C692,'Sample Input'!$C$9:$P$9,1))),FORECAST(C692,INDEX('Sample Input'!$C$7:$P$7,MATCH(C692,'Sample Input'!$C$9:$P$9,1)):INDEX('Sample Input'!$C$7:$P$7,MATCH(C692,'Sample Input'!$C$9:$P$9,1)+1),INDEX('Sample Input'!$C$9:$P$9,MATCH(C692,'Sample Input'!$C$9:$P$9,1)):INDEX('Sample Input'!$C$9:$P$9,MATCH(C692,'Sample Input'!$C$9:$P$9,1)+1)))</f>
        <v>0</v>
      </c>
      <c r="R692" s="50">
        <f>IF(INDEX('Sample Input'!$C$9:$P$9,MATCH(C692,'Sample Input'!$C$9:$P$9,1))&gt;=20,FORECAST(C692,INDEX('Sample Input'!$C$8:$P$8,MATCH(C692,'Sample Input'!$C$9:$P$9,1)-1):INDEX('Sample Input'!$C$8:$P$8,MATCH(C692,'Sample Input'!$C$9:$P$9,1)),INDEX('Sample Input'!$C$9:$P$9,MATCH(C692,'Sample Input'!$C$9:$P$9,1)-1):INDEX('Sample Input'!$C$9:$P$9,MATCH(C692,'Sample Input'!$C$9:$P$9,1))),FORECAST(C692,INDEX('Sample Input'!$C$8:$P$8,MATCH(C692,'Sample Input'!$C$9:$P$9,1)):INDEX('Sample Input'!$C$8:$P$8,MATCH(C692,'Sample Input'!$C$9:$P$9,1)+1),INDEX('Sample Input'!$C$9:$P$9,MATCH(C692,'Sample Input'!$C$9:$P$9,1)):INDEX('Sample Input'!$C$9:$P$9,MATCH(C692,'Sample Input'!$C$9:$P$9,1)+1)))</f>
        <v>0</v>
      </c>
      <c r="T692" s="32">
        <f t="shared" si="230"/>
        <v>85.549295782397863</v>
      </c>
      <c r="U692" s="33">
        <f t="shared" si="231"/>
        <v>0</v>
      </c>
      <c r="V692" s="33">
        <f t="shared" si="232"/>
        <v>0</v>
      </c>
      <c r="W692" s="34">
        <f t="shared" si="233"/>
        <v>0.63766883789062501</v>
      </c>
      <c r="X692" s="34">
        <f t="shared" si="234"/>
        <v>0.6708984375</v>
      </c>
      <c r="Y692" s="34">
        <f t="shared" si="235"/>
        <v>0.73050776367187509</v>
      </c>
      <c r="Z692" s="35">
        <f t="shared" si="236"/>
        <v>171</v>
      </c>
      <c r="AA692" s="35">
        <f t="shared" si="237"/>
        <v>171</v>
      </c>
      <c r="AB692" s="35">
        <f t="shared" si="238"/>
        <v>171</v>
      </c>
      <c r="AC692" s="35">
        <f t="shared" si="239"/>
        <v>214</v>
      </c>
      <c r="AD692" s="35">
        <f t="shared" si="240"/>
        <v>214</v>
      </c>
      <c r="AE692" s="36">
        <f t="shared" si="241"/>
        <v>214</v>
      </c>
    </row>
    <row r="693" spans="1:31" x14ac:dyDescent="0.25">
      <c r="A693" s="56">
        <v>688</v>
      </c>
      <c r="C693" s="32">
        <f t="shared" si="220"/>
        <v>85.598543751215004</v>
      </c>
      <c r="D693" s="33">
        <f>IF(INDEX('Sample Input'!$C$9:$P$9,MATCH(C693,'Sample Input'!$C$9:$P$9,1))&gt;=20,FORECAST(C693,INDEX('Sample Input'!$C$10:$P$10,MATCH(C693,'Sample Input'!$C$9:$P$9,1)-1):INDEX('Sample Input'!$C$10:$P$10,MATCH(C693,'Sample Input'!$C$9:$P$9,1)),INDEX('Sample Input'!$C$9:$P$9,MATCH(C693,'Sample Input'!$C$9:$P$9,1)-1):INDEX('Sample Input'!$C$9:$P$9,MATCH(C693,'Sample Input'!$C$9:$P$9,1))),FORECAST(C693,INDEX('Sample Input'!$C$10:$P$10,MATCH(C693,'Sample Input'!$C$9:$P$9,1)):INDEX('Sample Input'!$C$10:$P$10,MATCH(C693,'Sample Input'!$C$9:$P$9,1)+1),INDEX('Sample Input'!$C$9:$P$9,MATCH(C693,'Sample Input'!$C$9:$P$9,1)):INDEX('Sample Input'!$C$9:$P$9,MATCH(C693,'Sample Input'!$C$9:$P$9,1)+1)))</f>
        <v>0</v>
      </c>
      <c r="E693" s="33">
        <f>IF(INDEX('Sample Input'!$C$9:$P$9,MATCH(C693,'Sample Input'!$C$9:$P$9,1))&gt;=20,FORECAST(C693,INDEX('Sample Input'!$C$11:$P$11,MATCH(C693,'Sample Input'!$C$9:$P$9,1)-1):INDEX('Sample Input'!$C$11:$P$11,MATCH(C693,'Sample Input'!$C$9:$P$9,1)),INDEX('Sample Input'!$C$9:$P$9,MATCH(C693,'Sample Input'!$C$9:$P$9,1)-1):INDEX('Sample Input'!$C$9:$P$9,MATCH(C693,'Sample Input'!$C$9:$P$9,1))),FORECAST(C693,INDEX('Sample Input'!$C$11:$P$11,MATCH(C693,'Sample Input'!$C$9:$P$9,1)):INDEX('Sample Input'!$C$11:$P$11,MATCH(C693,'Sample Input'!$C$9:$P$9,1)+1),INDEX('Sample Input'!$C$9:$P$9,MATCH(C693,'Sample Input'!$C$9:$P$9,1)):INDEX('Sample Input'!$C$9:$P$9,MATCH(C693,'Sample Input'!$C$9:$P$9,1)+1)))</f>
        <v>0</v>
      </c>
      <c r="F693" s="34">
        <f t="shared" si="221"/>
        <v>0.63859703125000011</v>
      </c>
      <c r="G693" s="34">
        <f t="shared" si="222"/>
        <v>0.67187500000000011</v>
      </c>
      <c r="H693" s="34">
        <f t="shared" si="223"/>
        <v>0.73157109375000018</v>
      </c>
      <c r="I693" s="35">
        <f t="shared" si="224"/>
        <v>171</v>
      </c>
      <c r="J693" s="35">
        <f t="shared" si="225"/>
        <v>171</v>
      </c>
      <c r="K693" s="35">
        <f t="shared" si="226"/>
        <v>171</v>
      </c>
      <c r="L693" s="35">
        <f t="shared" si="227"/>
        <v>214</v>
      </c>
      <c r="M693" s="35">
        <f t="shared" si="228"/>
        <v>214</v>
      </c>
      <c r="N693" s="36">
        <f t="shared" si="229"/>
        <v>214</v>
      </c>
      <c r="P693" s="48">
        <f>IF(INDEX('Sample Input'!$C$6:$P$6,MATCH(C693,'Sample Input'!$C$9:$P$9,1))&gt;='Sample Input'!$O$9,FORECAST(C693,INDEX('Sample Input'!$C$6:$P$6,MATCH(C693,'Sample Input'!$C$9:$P$9,1)-1):INDEX('Sample Input'!$C$6:$P$6,MATCH(C693,'Sample Input'!$C$9:$P$9,1)),INDEX('Sample Input'!$C$9:$P$9,MATCH(C693,'Sample Input'!$C$9:$P$9,1)-1):INDEX('Sample Input'!$C$9:$P$9,MATCH(C693,'Sample Input'!$C$9:$P$9,1))),FORECAST(C693,INDEX('Sample Input'!$C$6:$P$6,MATCH(C693,'Sample Input'!$C$9:$P$9,1)):INDEX('Sample Input'!$C$6:$P$6,MATCH(C693,'Sample Input'!$C$9:$P$9,1)+1),INDEX('Sample Input'!$C$9:$P$9,MATCH(C693,'Sample Input'!$C$9:$P$9,1)):INDEX('Sample Input'!$C$9:$P$9,MATCH(C693,'Sample Input'!$C$9:$P$9,1)+1)))</f>
        <v>85.598543751215004</v>
      </c>
      <c r="Q693" s="49">
        <f>IF(INDEX('Sample Input'!$C$9:$P$9,MATCH(C693,'Sample Input'!$C$9:$P$9,1))&gt;=20,FORECAST(C693,INDEX('Sample Input'!$C$7:$P$7,MATCH(C693,'Sample Input'!$C$9:$P$9,1)-1):INDEX('Sample Input'!$C$7:$P$7,MATCH(C693,'Sample Input'!$C$9:$P$9,1)),INDEX('Sample Input'!$C$9:$P$9,MATCH(C693,'Sample Input'!$C$9:$P$9,1)-1):INDEX('Sample Input'!$C$9:$P$9,MATCH(C693,'Sample Input'!$C$9:$P$9,1))),FORECAST(C693,INDEX('Sample Input'!$C$7:$P$7,MATCH(C693,'Sample Input'!$C$9:$P$9,1)):INDEX('Sample Input'!$C$7:$P$7,MATCH(C693,'Sample Input'!$C$9:$P$9,1)+1),INDEX('Sample Input'!$C$9:$P$9,MATCH(C693,'Sample Input'!$C$9:$P$9,1)):INDEX('Sample Input'!$C$9:$P$9,MATCH(C693,'Sample Input'!$C$9:$P$9,1)+1)))</f>
        <v>0</v>
      </c>
      <c r="R693" s="50">
        <f>IF(INDEX('Sample Input'!$C$9:$P$9,MATCH(C693,'Sample Input'!$C$9:$P$9,1))&gt;=20,FORECAST(C693,INDEX('Sample Input'!$C$8:$P$8,MATCH(C693,'Sample Input'!$C$9:$P$9,1)-1):INDEX('Sample Input'!$C$8:$P$8,MATCH(C693,'Sample Input'!$C$9:$P$9,1)),INDEX('Sample Input'!$C$9:$P$9,MATCH(C693,'Sample Input'!$C$9:$P$9,1)-1):INDEX('Sample Input'!$C$9:$P$9,MATCH(C693,'Sample Input'!$C$9:$P$9,1))),FORECAST(C693,INDEX('Sample Input'!$C$8:$P$8,MATCH(C693,'Sample Input'!$C$9:$P$9,1)):INDEX('Sample Input'!$C$8:$P$8,MATCH(C693,'Sample Input'!$C$9:$P$9,1)+1),INDEX('Sample Input'!$C$9:$P$9,MATCH(C693,'Sample Input'!$C$9:$P$9,1)):INDEX('Sample Input'!$C$9:$P$9,MATCH(C693,'Sample Input'!$C$9:$P$9,1)+1)))</f>
        <v>0</v>
      </c>
      <c r="T693" s="32">
        <f t="shared" si="230"/>
        <v>85.598543751215004</v>
      </c>
      <c r="U693" s="33">
        <f t="shared" si="231"/>
        <v>0</v>
      </c>
      <c r="V693" s="33">
        <f t="shared" si="232"/>
        <v>0</v>
      </c>
      <c r="W693" s="34">
        <f t="shared" si="233"/>
        <v>0.63859703125000011</v>
      </c>
      <c r="X693" s="34">
        <f t="shared" si="234"/>
        <v>0.67187500000000011</v>
      </c>
      <c r="Y693" s="34">
        <f t="shared" si="235"/>
        <v>0.73157109375000018</v>
      </c>
      <c r="Z693" s="35">
        <f t="shared" si="236"/>
        <v>171</v>
      </c>
      <c r="AA693" s="35">
        <f t="shared" si="237"/>
        <v>171</v>
      </c>
      <c r="AB693" s="35">
        <f t="shared" si="238"/>
        <v>171</v>
      </c>
      <c r="AC693" s="35">
        <f t="shared" si="239"/>
        <v>214</v>
      </c>
      <c r="AD693" s="35">
        <f t="shared" si="240"/>
        <v>214</v>
      </c>
      <c r="AE693" s="36">
        <f t="shared" si="241"/>
        <v>214</v>
      </c>
    </row>
    <row r="694" spans="1:31" x14ac:dyDescent="0.25">
      <c r="A694" s="56">
        <v>689</v>
      </c>
      <c r="C694" s="32">
        <f t="shared" si="220"/>
        <v>85.647744022222867</v>
      </c>
      <c r="D694" s="33">
        <f>IF(INDEX('Sample Input'!$C$9:$P$9,MATCH(C694,'Sample Input'!$C$9:$P$9,1))&gt;=20,FORECAST(C694,INDEX('Sample Input'!$C$10:$P$10,MATCH(C694,'Sample Input'!$C$9:$P$9,1)-1):INDEX('Sample Input'!$C$10:$P$10,MATCH(C694,'Sample Input'!$C$9:$P$9,1)),INDEX('Sample Input'!$C$9:$P$9,MATCH(C694,'Sample Input'!$C$9:$P$9,1)-1):INDEX('Sample Input'!$C$9:$P$9,MATCH(C694,'Sample Input'!$C$9:$P$9,1))),FORECAST(C694,INDEX('Sample Input'!$C$10:$P$10,MATCH(C694,'Sample Input'!$C$9:$P$9,1)):INDEX('Sample Input'!$C$10:$P$10,MATCH(C694,'Sample Input'!$C$9:$P$9,1)+1),INDEX('Sample Input'!$C$9:$P$9,MATCH(C694,'Sample Input'!$C$9:$P$9,1)):INDEX('Sample Input'!$C$9:$P$9,MATCH(C694,'Sample Input'!$C$9:$P$9,1)+1)))</f>
        <v>0</v>
      </c>
      <c r="E694" s="33">
        <f>IF(INDEX('Sample Input'!$C$9:$P$9,MATCH(C694,'Sample Input'!$C$9:$P$9,1))&gt;=20,FORECAST(C694,INDEX('Sample Input'!$C$11:$P$11,MATCH(C694,'Sample Input'!$C$9:$P$9,1)-1):INDEX('Sample Input'!$C$11:$P$11,MATCH(C694,'Sample Input'!$C$9:$P$9,1)),INDEX('Sample Input'!$C$9:$P$9,MATCH(C694,'Sample Input'!$C$9:$P$9,1)-1):INDEX('Sample Input'!$C$9:$P$9,MATCH(C694,'Sample Input'!$C$9:$P$9,1))),FORECAST(C694,INDEX('Sample Input'!$C$11:$P$11,MATCH(C694,'Sample Input'!$C$9:$P$9,1)):INDEX('Sample Input'!$C$11:$P$11,MATCH(C694,'Sample Input'!$C$9:$P$9,1)+1),INDEX('Sample Input'!$C$9:$P$9,MATCH(C694,'Sample Input'!$C$9:$P$9,1)):INDEX('Sample Input'!$C$9:$P$9,MATCH(C694,'Sample Input'!$C$9:$P$9,1)+1)))</f>
        <v>0</v>
      </c>
      <c r="F694" s="34">
        <f t="shared" si="221"/>
        <v>0.63952522460937511</v>
      </c>
      <c r="G694" s="34">
        <f t="shared" si="222"/>
        <v>0.67285156250000011</v>
      </c>
      <c r="H694" s="34">
        <f t="shared" si="223"/>
        <v>0.73263442382812516</v>
      </c>
      <c r="I694" s="35">
        <f t="shared" si="224"/>
        <v>172</v>
      </c>
      <c r="J694" s="35">
        <f t="shared" si="225"/>
        <v>172</v>
      </c>
      <c r="K694" s="35">
        <f t="shared" si="226"/>
        <v>172</v>
      </c>
      <c r="L694" s="35">
        <f t="shared" si="227"/>
        <v>214</v>
      </c>
      <c r="M694" s="35">
        <f t="shared" si="228"/>
        <v>214</v>
      </c>
      <c r="N694" s="36">
        <f t="shared" si="229"/>
        <v>214</v>
      </c>
      <c r="P694" s="48">
        <f>IF(INDEX('Sample Input'!$C$6:$P$6,MATCH(C694,'Sample Input'!$C$9:$P$9,1))&gt;='Sample Input'!$O$9,FORECAST(C694,INDEX('Sample Input'!$C$6:$P$6,MATCH(C694,'Sample Input'!$C$9:$P$9,1)-1):INDEX('Sample Input'!$C$6:$P$6,MATCH(C694,'Sample Input'!$C$9:$P$9,1)),INDEX('Sample Input'!$C$9:$P$9,MATCH(C694,'Sample Input'!$C$9:$P$9,1)-1):INDEX('Sample Input'!$C$9:$P$9,MATCH(C694,'Sample Input'!$C$9:$P$9,1))),FORECAST(C694,INDEX('Sample Input'!$C$6:$P$6,MATCH(C694,'Sample Input'!$C$9:$P$9,1)):INDEX('Sample Input'!$C$6:$P$6,MATCH(C694,'Sample Input'!$C$9:$P$9,1)+1),INDEX('Sample Input'!$C$9:$P$9,MATCH(C694,'Sample Input'!$C$9:$P$9,1)):INDEX('Sample Input'!$C$9:$P$9,MATCH(C694,'Sample Input'!$C$9:$P$9,1)+1)))</f>
        <v>85.647744022222867</v>
      </c>
      <c r="Q694" s="49">
        <f>IF(INDEX('Sample Input'!$C$9:$P$9,MATCH(C694,'Sample Input'!$C$9:$P$9,1))&gt;=20,FORECAST(C694,INDEX('Sample Input'!$C$7:$P$7,MATCH(C694,'Sample Input'!$C$9:$P$9,1)-1):INDEX('Sample Input'!$C$7:$P$7,MATCH(C694,'Sample Input'!$C$9:$P$9,1)),INDEX('Sample Input'!$C$9:$P$9,MATCH(C694,'Sample Input'!$C$9:$P$9,1)-1):INDEX('Sample Input'!$C$9:$P$9,MATCH(C694,'Sample Input'!$C$9:$P$9,1))),FORECAST(C694,INDEX('Sample Input'!$C$7:$P$7,MATCH(C694,'Sample Input'!$C$9:$P$9,1)):INDEX('Sample Input'!$C$7:$P$7,MATCH(C694,'Sample Input'!$C$9:$P$9,1)+1),INDEX('Sample Input'!$C$9:$P$9,MATCH(C694,'Sample Input'!$C$9:$P$9,1)):INDEX('Sample Input'!$C$9:$P$9,MATCH(C694,'Sample Input'!$C$9:$P$9,1)+1)))</f>
        <v>0</v>
      </c>
      <c r="R694" s="50">
        <f>IF(INDEX('Sample Input'!$C$9:$P$9,MATCH(C694,'Sample Input'!$C$9:$P$9,1))&gt;=20,FORECAST(C694,INDEX('Sample Input'!$C$8:$P$8,MATCH(C694,'Sample Input'!$C$9:$P$9,1)-1):INDEX('Sample Input'!$C$8:$P$8,MATCH(C694,'Sample Input'!$C$9:$P$9,1)),INDEX('Sample Input'!$C$9:$P$9,MATCH(C694,'Sample Input'!$C$9:$P$9,1)-1):INDEX('Sample Input'!$C$9:$P$9,MATCH(C694,'Sample Input'!$C$9:$P$9,1))),FORECAST(C694,INDEX('Sample Input'!$C$8:$P$8,MATCH(C694,'Sample Input'!$C$9:$P$9,1)):INDEX('Sample Input'!$C$8:$P$8,MATCH(C694,'Sample Input'!$C$9:$P$9,1)+1),INDEX('Sample Input'!$C$9:$P$9,MATCH(C694,'Sample Input'!$C$9:$P$9,1)):INDEX('Sample Input'!$C$9:$P$9,MATCH(C694,'Sample Input'!$C$9:$P$9,1)+1)))</f>
        <v>0</v>
      </c>
      <c r="T694" s="32">
        <f t="shared" si="230"/>
        <v>85.647744022222867</v>
      </c>
      <c r="U694" s="33">
        <f t="shared" si="231"/>
        <v>0</v>
      </c>
      <c r="V694" s="33">
        <f t="shared" si="232"/>
        <v>0</v>
      </c>
      <c r="W694" s="34">
        <f t="shared" si="233"/>
        <v>0.63952522460937511</v>
      </c>
      <c r="X694" s="34">
        <f t="shared" si="234"/>
        <v>0.67285156250000011</v>
      </c>
      <c r="Y694" s="34">
        <f t="shared" si="235"/>
        <v>0.73263442382812516</v>
      </c>
      <c r="Z694" s="35">
        <f t="shared" si="236"/>
        <v>172</v>
      </c>
      <c r="AA694" s="35">
        <f t="shared" si="237"/>
        <v>172</v>
      </c>
      <c r="AB694" s="35">
        <f t="shared" si="238"/>
        <v>172</v>
      </c>
      <c r="AC694" s="35">
        <f t="shared" si="239"/>
        <v>214</v>
      </c>
      <c r="AD694" s="35">
        <f t="shared" si="240"/>
        <v>214</v>
      </c>
      <c r="AE694" s="36">
        <f t="shared" si="241"/>
        <v>214</v>
      </c>
    </row>
    <row r="695" spans="1:31" x14ac:dyDescent="0.25">
      <c r="A695" s="56">
        <v>690</v>
      </c>
      <c r="C695" s="32">
        <f t="shared" si="220"/>
        <v>85.696896710745051</v>
      </c>
      <c r="D695" s="33">
        <f>IF(INDEX('Sample Input'!$C$9:$P$9,MATCH(C695,'Sample Input'!$C$9:$P$9,1))&gt;=20,FORECAST(C695,INDEX('Sample Input'!$C$10:$P$10,MATCH(C695,'Sample Input'!$C$9:$P$9,1)-1):INDEX('Sample Input'!$C$10:$P$10,MATCH(C695,'Sample Input'!$C$9:$P$9,1)),INDEX('Sample Input'!$C$9:$P$9,MATCH(C695,'Sample Input'!$C$9:$P$9,1)-1):INDEX('Sample Input'!$C$9:$P$9,MATCH(C695,'Sample Input'!$C$9:$P$9,1))),FORECAST(C695,INDEX('Sample Input'!$C$10:$P$10,MATCH(C695,'Sample Input'!$C$9:$P$9,1)):INDEX('Sample Input'!$C$10:$P$10,MATCH(C695,'Sample Input'!$C$9:$P$9,1)+1),INDEX('Sample Input'!$C$9:$P$9,MATCH(C695,'Sample Input'!$C$9:$P$9,1)):INDEX('Sample Input'!$C$9:$P$9,MATCH(C695,'Sample Input'!$C$9:$P$9,1)+1)))</f>
        <v>0</v>
      </c>
      <c r="E695" s="33">
        <f>IF(INDEX('Sample Input'!$C$9:$P$9,MATCH(C695,'Sample Input'!$C$9:$P$9,1))&gt;=20,FORECAST(C695,INDEX('Sample Input'!$C$11:$P$11,MATCH(C695,'Sample Input'!$C$9:$P$9,1)-1):INDEX('Sample Input'!$C$11:$P$11,MATCH(C695,'Sample Input'!$C$9:$P$9,1)),INDEX('Sample Input'!$C$9:$P$9,MATCH(C695,'Sample Input'!$C$9:$P$9,1)-1):INDEX('Sample Input'!$C$9:$P$9,MATCH(C695,'Sample Input'!$C$9:$P$9,1))),FORECAST(C695,INDEX('Sample Input'!$C$11:$P$11,MATCH(C695,'Sample Input'!$C$9:$P$9,1)):INDEX('Sample Input'!$C$11:$P$11,MATCH(C695,'Sample Input'!$C$9:$P$9,1)+1),INDEX('Sample Input'!$C$9:$P$9,MATCH(C695,'Sample Input'!$C$9:$P$9,1)):INDEX('Sample Input'!$C$9:$P$9,MATCH(C695,'Sample Input'!$C$9:$P$9,1)+1)))</f>
        <v>0</v>
      </c>
      <c r="F695" s="34">
        <f t="shared" si="221"/>
        <v>0.6404534179687501</v>
      </c>
      <c r="G695" s="34">
        <f t="shared" si="222"/>
        <v>0.67382812500000011</v>
      </c>
      <c r="H695" s="34">
        <f t="shared" si="223"/>
        <v>0.73369775390625014</v>
      </c>
      <c r="I695" s="35">
        <f t="shared" si="224"/>
        <v>172</v>
      </c>
      <c r="J695" s="35">
        <f t="shared" si="225"/>
        <v>172</v>
      </c>
      <c r="K695" s="35">
        <f t="shared" si="226"/>
        <v>172</v>
      </c>
      <c r="L695" s="35">
        <f t="shared" si="227"/>
        <v>214</v>
      </c>
      <c r="M695" s="35">
        <f t="shared" si="228"/>
        <v>214</v>
      </c>
      <c r="N695" s="36">
        <f t="shared" si="229"/>
        <v>214</v>
      </c>
      <c r="P695" s="48">
        <f>IF(INDEX('Sample Input'!$C$6:$P$6,MATCH(C695,'Sample Input'!$C$9:$P$9,1))&gt;='Sample Input'!$O$9,FORECAST(C695,INDEX('Sample Input'!$C$6:$P$6,MATCH(C695,'Sample Input'!$C$9:$P$9,1)-1):INDEX('Sample Input'!$C$6:$P$6,MATCH(C695,'Sample Input'!$C$9:$P$9,1)),INDEX('Sample Input'!$C$9:$P$9,MATCH(C695,'Sample Input'!$C$9:$P$9,1)-1):INDEX('Sample Input'!$C$9:$P$9,MATCH(C695,'Sample Input'!$C$9:$P$9,1))),FORECAST(C695,INDEX('Sample Input'!$C$6:$P$6,MATCH(C695,'Sample Input'!$C$9:$P$9,1)):INDEX('Sample Input'!$C$6:$P$6,MATCH(C695,'Sample Input'!$C$9:$P$9,1)+1),INDEX('Sample Input'!$C$9:$P$9,MATCH(C695,'Sample Input'!$C$9:$P$9,1)):INDEX('Sample Input'!$C$9:$P$9,MATCH(C695,'Sample Input'!$C$9:$P$9,1)+1)))</f>
        <v>85.696896710745051</v>
      </c>
      <c r="Q695" s="49">
        <f>IF(INDEX('Sample Input'!$C$9:$P$9,MATCH(C695,'Sample Input'!$C$9:$P$9,1))&gt;=20,FORECAST(C695,INDEX('Sample Input'!$C$7:$P$7,MATCH(C695,'Sample Input'!$C$9:$P$9,1)-1):INDEX('Sample Input'!$C$7:$P$7,MATCH(C695,'Sample Input'!$C$9:$P$9,1)),INDEX('Sample Input'!$C$9:$P$9,MATCH(C695,'Sample Input'!$C$9:$P$9,1)-1):INDEX('Sample Input'!$C$9:$P$9,MATCH(C695,'Sample Input'!$C$9:$P$9,1))),FORECAST(C695,INDEX('Sample Input'!$C$7:$P$7,MATCH(C695,'Sample Input'!$C$9:$P$9,1)):INDEX('Sample Input'!$C$7:$P$7,MATCH(C695,'Sample Input'!$C$9:$P$9,1)+1),INDEX('Sample Input'!$C$9:$P$9,MATCH(C695,'Sample Input'!$C$9:$P$9,1)):INDEX('Sample Input'!$C$9:$P$9,MATCH(C695,'Sample Input'!$C$9:$P$9,1)+1)))</f>
        <v>0</v>
      </c>
      <c r="R695" s="50">
        <f>IF(INDEX('Sample Input'!$C$9:$P$9,MATCH(C695,'Sample Input'!$C$9:$P$9,1))&gt;=20,FORECAST(C695,INDEX('Sample Input'!$C$8:$P$8,MATCH(C695,'Sample Input'!$C$9:$P$9,1)-1):INDEX('Sample Input'!$C$8:$P$8,MATCH(C695,'Sample Input'!$C$9:$P$9,1)),INDEX('Sample Input'!$C$9:$P$9,MATCH(C695,'Sample Input'!$C$9:$P$9,1)-1):INDEX('Sample Input'!$C$9:$P$9,MATCH(C695,'Sample Input'!$C$9:$P$9,1))),FORECAST(C695,INDEX('Sample Input'!$C$8:$P$8,MATCH(C695,'Sample Input'!$C$9:$P$9,1)):INDEX('Sample Input'!$C$8:$P$8,MATCH(C695,'Sample Input'!$C$9:$P$9,1)+1),INDEX('Sample Input'!$C$9:$P$9,MATCH(C695,'Sample Input'!$C$9:$P$9,1)):INDEX('Sample Input'!$C$9:$P$9,MATCH(C695,'Sample Input'!$C$9:$P$9,1)+1)))</f>
        <v>0</v>
      </c>
      <c r="T695" s="32">
        <f t="shared" si="230"/>
        <v>85.696896710745051</v>
      </c>
      <c r="U695" s="33">
        <f t="shared" si="231"/>
        <v>0</v>
      </c>
      <c r="V695" s="33">
        <f t="shared" si="232"/>
        <v>0</v>
      </c>
      <c r="W695" s="34">
        <f t="shared" si="233"/>
        <v>0.6404534179687501</v>
      </c>
      <c r="X695" s="34">
        <f t="shared" si="234"/>
        <v>0.67382812500000011</v>
      </c>
      <c r="Y695" s="34">
        <f t="shared" si="235"/>
        <v>0.73369775390625014</v>
      </c>
      <c r="Z695" s="35">
        <f t="shared" si="236"/>
        <v>172</v>
      </c>
      <c r="AA695" s="35">
        <f t="shared" si="237"/>
        <v>172</v>
      </c>
      <c r="AB695" s="35">
        <f t="shared" si="238"/>
        <v>172</v>
      </c>
      <c r="AC695" s="35">
        <f t="shared" si="239"/>
        <v>214</v>
      </c>
      <c r="AD695" s="35">
        <f t="shared" si="240"/>
        <v>214</v>
      </c>
      <c r="AE695" s="36">
        <f t="shared" si="241"/>
        <v>214</v>
      </c>
    </row>
    <row r="696" spans="1:31" x14ac:dyDescent="0.25">
      <c r="A696" s="56">
        <v>691</v>
      </c>
      <c r="C696" s="32">
        <f t="shared" si="220"/>
        <v>85.746001931659663</v>
      </c>
      <c r="D696" s="33">
        <f>IF(INDEX('Sample Input'!$C$9:$P$9,MATCH(C696,'Sample Input'!$C$9:$P$9,1))&gt;=20,FORECAST(C696,INDEX('Sample Input'!$C$10:$P$10,MATCH(C696,'Sample Input'!$C$9:$P$9,1)-1):INDEX('Sample Input'!$C$10:$P$10,MATCH(C696,'Sample Input'!$C$9:$P$9,1)),INDEX('Sample Input'!$C$9:$P$9,MATCH(C696,'Sample Input'!$C$9:$P$9,1)-1):INDEX('Sample Input'!$C$9:$P$9,MATCH(C696,'Sample Input'!$C$9:$P$9,1))),FORECAST(C696,INDEX('Sample Input'!$C$10:$P$10,MATCH(C696,'Sample Input'!$C$9:$P$9,1)):INDEX('Sample Input'!$C$10:$P$10,MATCH(C696,'Sample Input'!$C$9:$P$9,1)+1),INDEX('Sample Input'!$C$9:$P$9,MATCH(C696,'Sample Input'!$C$9:$P$9,1)):INDEX('Sample Input'!$C$9:$P$9,MATCH(C696,'Sample Input'!$C$9:$P$9,1)+1)))</f>
        <v>0</v>
      </c>
      <c r="E696" s="33">
        <f>IF(INDEX('Sample Input'!$C$9:$P$9,MATCH(C696,'Sample Input'!$C$9:$P$9,1))&gt;=20,FORECAST(C696,INDEX('Sample Input'!$C$11:$P$11,MATCH(C696,'Sample Input'!$C$9:$P$9,1)-1):INDEX('Sample Input'!$C$11:$P$11,MATCH(C696,'Sample Input'!$C$9:$P$9,1)),INDEX('Sample Input'!$C$9:$P$9,MATCH(C696,'Sample Input'!$C$9:$P$9,1)-1):INDEX('Sample Input'!$C$9:$P$9,MATCH(C696,'Sample Input'!$C$9:$P$9,1))),FORECAST(C696,INDEX('Sample Input'!$C$11:$P$11,MATCH(C696,'Sample Input'!$C$9:$P$9,1)):INDEX('Sample Input'!$C$11:$P$11,MATCH(C696,'Sample Input'!$C$9:$P$9,1)+1),INDEX('Sample Input'!$C$9:$P$9,MATCH(C696,'Sample Input'!$C$9:$P$9,1)):INDEX('Sample Input'!$C$9:$P$9,MATCH(C696,'Sample Input'!$C$9:$P$9,1)+1)))</f>
        <v>0</v>
      </c>
      <c r="F696" s="34">
        <f t="shared" si="221"/>
        <v>0.64138161132812488</v>
      </c>
      <c r="G696" s="34">
        <f t="shared" si="222"/>
        <v>0.67480468749999989</v>
      </c>
      <c r="H696" s="34">
        <f t="shared" si="223"/>
        <v>0.7347610839843749</v>
      </c>
      <c r="I696" s="35">
        <f t="shared" si="224"/>
        <v>172</v>
      </c>
      <c r="J696" s="35">
        <f t="shared" si="225"/>
        <v>172</v>
      </c>
      <c r="K696" s="35">
        <f t="shared" si="226"/>
        <v>172</v>
      </c>
      <c r="L696" s="35">
        <f t="shared" si="227"/>
        <v>214</v>
      </c>
      <c r="M696" s="35">
        <f t="shared" si="228"/>
        <v>214</v>
      </c>
      <c r="N696" s="36">
        <f t="shared" si="229"/>
        <v>214</v>
      </c>
      <c r="P696" s="48">
        <f>IF(INDEX('Sample Input'!$C$6:$P$6,MATCH(C696,'Sample Input'!$C$9:$P$9,1))&gt;='Sample Input'!$O$9,FORECAST(C696,INDEX('Sample Input'!$C$6:$P$6,MATCH(C696,'Sample Input'!$C$9:$P$9,1)-1):INDEX('Sample Input'!$C$6:$P$6,MATCH(C696,'Sample Input'!$C$9:$P$9,1)),INDEX('Sample Input'!$C$9:$P$9,MATCH(C696,'Sample Input'!$C$9:$P$9,1)-1):INDEX('Sample Input'!$C$9:$P$9,MATCH(C696,'Sample Input'!$C$9:$P$9,1))),FORECAST(C696,INDEX('Sample Input'!$C$6:$P$6,MATCH(C696,'Sample Input'!$C$9:$P$9,1)):INDEX('Sample Input'!$C$6:$P$6,MATCH(C696,'Sample Input'!$C$9:$P$9,1)+1),INDEX('Sample Input'!$C$9:$P$9,MATCH(C696,'Sample Input'!$C$9:$P$9,1)):INDEX('Sample Input'!$C$9:$P$9,MATCH(C696,'Sample Input'!$C$9:$P$9,1)+1)))</f>
        <v>85.746001931659663</v>
      </c>
      <c r="Q696" s="49">
        <f>IF(INDEX('Sample Input'!$C$9:$P$9,MATCH(C696,'Sample Input'!$C$9:$P$9,1))&gt;=20,FORECAST(C696,INDEX('Sample Input'!$C$7:$P$7,MATCH(C696,'Sample Input'!$C$9:$P$9,1)-1):INDEX('Sample Input'!$C$7:$P$7,MATCH(C696,'Sample Input'!$C$9:$P$9,1)),INDEX('Sample Input'!$C$9:$P$9,MATCH(C696,'Sample Input'!$C$9:$P$9,1)-1):INDEX('Sample Input'!$C$9:$P$9,MATCH(C696,'Sample Input'!$C$9:$P$9,1))),FORECAST(C696,INDEX('Sample Input'!$C$7:$P$7,MATCH(C696,'Sample Input'!$C$9:$P$9,1)):INDEX('Sample Input'!$C$7:$P$7,MATCH(C696,'Sample Input'!$C$9:$P$9,1)+1),INDEX('Sample Input'!$C$9:$P$9,MATCH(C696,'Sample Input'!$C$9:$P$9,1)):INDEX('Sample Input'!$C$9:$P$9,MATCH(C696,'Sample Input'!$C$9:$P$9,1)+1)))</f>
        <v>0</v>
      </c>
      <c r="R696" s="50">
        <f>IF(INDEX('Sample Input'!$C$9:$P$9,MATCH(C696,'Sample Input'!$C$9:$P$9,1))&gt;=20,FORECAST(C696,INDEX('Sample Input'!$C$8:$P$8,MATCH(C696,'Sample Input'!$C$9:$P$9,1)-1):INDEX('Sample Input'!$C$8:$P$8,MATCH(C696,'Sample Input'!$C$9:$P$9,1)),INDEX('Sample Input'!$C$9:$P$9,MATCH(C696,'Sample Input'!$C$9:$P$9,1)-1):INDEX('Sample Input'!$C$9:$P$9,MATCH(C696,'Sample Input'!$C$9:$P$9,1))),FORECAST(C696,INDEX('Sample Input'!$C$8:$P$8,MATCH(C696,'Sample Input'!$C$9:$P$9,1)):INDEX('Sample Input'!$C$8:$P$8,MATCH(C696,'Sample Input'!$C$9:$P$9,1)+1),INDEX('Sample Input'!$C$9:$P$9,MATCH(C696,'Sample Input'!$C$9:$P$9,1)):INDEX('Sample Input'!$C$9:$P$9,MATCH(C696,'Sample Input'!$C$9:$P$9,1)+1)))</f>
        <v>0</v>
      </c>
      <c r="T696" s="32">
        <f t="shared" si="230"/>
        <v>85.746001931659663</v>
      </c>
      <c r="U696" s="33">
        <f t="shared" si="231"/>
        <v>0</v>
      </c>
      <c r="V696" s="33">
        <f t="shared" si="232"/>
        <v>0</v>
      </c>
      <c r="W696" s="34">
        <f t="shared" si="233"/>
        <v>0.64138161132812488</v>
      </c>
      <c r="X696" s="34">
        <f t="shared" si="234"/>
        <v>0.67480468749999989</v>
      </c>
      <c r="Y696" s="34">
        <f t="shared" si="235"/>
        <v>0.7347610839843749</v>
      </c>
      <c r="Z696" s="35">
        <f t="shared" si="236"/>
        <v>172</v>
      </c>
      <c r="AA696" s="35">
        <f t="shared" si="237"/>
        <v>172</v>
      </c>
      <c r="AB696" s="35">
        <f t="shared" si="238"/>
        <v>172</v>
      </c>
      <c r="AC696" s="35">
        <f t="shared" si="239"/>
        <v>214</v>
      </c>
      <c r="AD696" s="35">
        <f t="shared" si="240"/>
        <v>214</v>
      </c>
      <c r="AE696" s="36">
        <f t="shared" si="241"/>
        <v>214</v>
      </c>
    </row>
    <row r="697" spans="1:31" x14ac:dyDescent="0.25">
      <c r="A697" s="56">
        <v>692</v>
      </c>
      <c r="C697" s="32">
        <f t="shared" si="220"/>
        <v>85.795059799401727</v>
      </c>
      <c r="D697" s="33">
        <f>IF(INDEX('Sample Input'!$C$9:$P$9,MATCH(C697,'Sample Input'!$C$9:$P$9,1))&gt;=20,FORECAST(C697,INDEX('Sample Input'!$C$10:$P$10,MATCH(C697,'Sample Input'!$C$9:$P$9,1)-1):INDEX('Sample Input'!$C$10:$P$10,MATCH(C697,'Sample Input'!$C$9:$P$9,1)),INDEX('Sample Input'!$C$9:$P$9,MATCH(C697,'Sample Input'!$C$9:$P$9,1)-1):INDEX('Sample Input'!$C$9:$P$9,MATCH(C697,'Sample Input'!$C$9:$P$9,1))),FORECAST(C697,INDEX('Sample Input'!$C$10:$P$10,MATCH(C697,'Sample Input'!$C$9:$P$9,1)):INDEX('Sample Input'!$C$10:$P$10,MATCH(C697,'Sample Input'!$C$9:$P$9,1)+1),INDEX('Sample Input'!$C$9:$P$9,MATCH(C697,'Sample Input'!$C$9:$P$9,1)):INDEX('Sample Input'!$C$9:$P$9,MATCH(C697,'Sample Input'!$C$9:$P$9,1)+1)))</f>
        <v>0</v>
      </c>
      <c r="E697" s="33">
        <f>IF(INDEX('Sample Input'!$C$9:$P$9,MATCH(C697,'Sample Input'!$C$9:$P$9,1))&gt;=20,FORECAST(C697,INDEX('Sample Input'!$C$11:$P$11,MATCH(C697,'Sample Input'!$C$9:$P$9,1)-1):INDEX('Sample Input'!$C$11:$P$11,MATCH(C697,'Sample Input'!$C$9:$P$9,1)),INDEX('Sample Input'!$C$9:$P$9,MATCH(C697,'Sample Input'!$C$9:$P$9,1)-1):INDEX('Sample Input'!$C$9:$P$9,MATCH(C697,'Sample Input'!$C$9:$P$9,1))),FORECAST(C697,INDEX('Sample Input'!$C$11:$P$11,MATCH(C697,'Sample Input'!$C$9:$P$9,1)):INDEX('Sample Input'!$C$11:$P$11,MATCH(C697,'Sample Input'!$C$9:$P$9,1)+1),INDEX('Sample Input'!$C$9:$P$9,MATCH(C697,'Sample Input'!$C$9:$P$9,1)):INDEX('Sample Input'!$C$9:$P$9,MATCH(C697,'Sample Input'!$C$9:$P$9,1)+1)))</f>
        <v>0</v>
      </c>
      <c r="F697" s="34">
        <f t="shared" si="221"/>
        <v>0.64230980468749999</v>
      </c>
      <c r="G697" s="34">
        <f t="shared" si="222"/>
        <v>0.67578125</v>
      </c>
      <c r="H697" s="34">
        <f t="shared" si="223"/>
        <v>0.7358244140625001</v>
      </c>
      <c r="I697" s="35">
        <f t="shared" si="224"/>
        <v>172</v>
      </c>
      <c r="J697" s="35">
        <f t="shared" si="225"/>
        <v>172</v>
      </c>
      <c r="K697" s="35">
        <f t="shared" si="226"/>
        <v>172</v>
      </c>
      <c r="L697" s="35">
        <f t="shared" si="227"/>
        <v>214</v>
      </c>
      <c r="M697" s="35">
        <f t="shared" si="228"/>
        <v>214</v>
      </c>
      <c r="N697" s="36">
        <f t="shared" si="229"/>
        <v>214</v>
      </c>
      <c r="P697" s="48">
        <f>IF(INDEX('Sample Input'!$C$6:$P$6,MATCH(C697,'Sample Input'!$C$9:$P$9,1))&gt;='Sample Input'!$O$9,FORECAST(C697,INDEX('Sample Input'!$C$6:$P$6,MATCH(C697,'Sample Input'!$C$9:$P$9,1)-1):INDEX('Sample Input'!$C$6:$P$6,MATCH(C697,'Sample Input'!$C$9:$P$9,1)),INDEX('Sample Input'!$C$9:$P$9,MATCH(C697,'Sample Input'!$C$9:$P$9,1)-1):INDEX('Sample Input'!$C$9:$P$9,MATCH(C697,'Sample Input'!$C$9:$P$9,1))),FORECAST(C697,INDEX('Sample Input'!$C$6:$P$6,MATCH(C697,'Sample Input'!$C$9:$P$9,1)):INDEX('Sample Input'!$C$6:$P$6,MATCH(C697,'Sample Input'!$C$9:$P$9,1)+1),INDEX('Sample Input'!$C$9:$P$9,MATCH(C697,'Sample Input'!$C$9:$P$9,1)):INDEX('Sample Input'!$C$9:$P$9,MATCH(C697,'Sample Input'!$C$9:$P$9,1)+1)))</f>
        <v>85.795059799401727</v>
      </c>
      <c r="Q697" s="49">
        <f>IF(INDEX('Sample Input'!$C$9:$P$9,MATCH(C697,'Sample Input'!$C$9:$P$9,1))&gt;=20,FORECAST(C697,INDEX('Sample Input'!$C$7:$P$7,MATCH(C697,'Sample Input'!$C$9:$P$9,1)-1):INDEX('Sample Input'!$C$7:$P$7,MATCH(C697,'Sample Input'!$C$9:$P$9,1)),INDEX('Sample Input'!$C$9:$P$9,MATCH(C697,'Sample Input'!$C$9:$P$9,1)-1):INDEX('Sample Input'!$C$9:$P$9,MATCH(C697,'Sample Input'!$C$9:$P$9,1))),FORECAST(C697,INDEX('Sample Input'!$C$7:$P$7,MATCH(C697,'Sample Input'!$C$9:$P$9,1)):INDEX('Sample Input'!$C$7:$P$7,MATCH(C697,'Sample Input'!$C$9:$P$9,1)+1),INDEX('Sample Input'!$C$9:$P$9,MATCH(C697,'Sample Input'!$C$9:$P$9,1)):INDEX('Sample Input'!$C$9:$P$9,MATCH(C697,'Sample Input'!$C$9:$P$9,1)+1)))</f>
        <v>0</v>
      </c>
      <c r="R697" s="50">
        <f>IF(INDEX('Sample Input'!$C$9:$P$9,MATCH(C697,'Sample Input'!$C$9:$P$9,1))&gt;=20,FORECAST(C697,INDEX('Sample Input'!$C$8:$P$8,MATCH(C697,'Sample Input'!$C$9:$P$9,1)-1):INDEX('Sample Input'!$C$8:$P$8,MATCH(C697,'Sample Input'!$C$9:$P$9,1)),INDEX('Sample Input'!$C$9:$P$9,MATCH(C697,'Sample Input'!$C$9:$P$9,1)-1):INDEX('Sample Input'!$C$9:$P$9,MATCH(C697,'Sample Input'!$C$9:$P$9,1))),FORECAST(C697,INDEX('Sample Input'!$C$8:$P$8,MATCH(C697,'Sample Input'!$C$9:$P$9,1)):INDEX('Sample Input'!$C$8:$P$8,MATCH(C697,'Sample Input'!$C$9:$P$9,1)+1),INDEX('Sample Input'!$C$9:$P$9,MATCH(C697,'Sample Input'!$C$9:$P$9,1)):INDEX('Sample Input'!$C$9:$P$9,MATCH(C697,'Sample Input'!$C$9:$P$9,1)+1)))</f>
        <v>0</v>
      </c>
      <c r="T697" s="32">
        <f t="shared" si="230"/>
        <v>85.795059799401727</v>
      </c>
      <c r="U697" s="33">
        <f t="shared" si="231"/>
        <v>0</v>
      </c>
      <c r="V697" s="33">
        <f t="shared" si="232"/>
        <v>0</v>
      </c>
      <c r="W697" s="34">
        <f t="shared" si="233"/>
        <v>0.64230980468749999</v>
      </c>
      <c r="X697" s="34">
        <f t="shared" si="234"/>
        <v>0.67578125</v>
      </c>
      <c r="Y697" s="34">
        <f t="shared" si="235"/>
        <v>0.7358244140625001</v>
      </c>
      <c r="Z697" s="35">
        <f t="shared" si="236"/>
        <v>172</v>
      </c>
      <c r="AA697" s="35">
        <f t="shared" si="237"/>
        <v>172</v>
      </c>
      <c r="AB697" s="35">
        <f t="shared" si="238"/>
        <v>172</v>
      </c>
      <c r="AC697" s="35">
        <f t="shared" si="239"/>
        <v>214</v>
      </c>
      <c r="AD697" s="35">
        <f t="shared" si="240"/>
        <v>214</v>
      </c>
      <c r="AE697" s="36">
        <f t="shared" si="241"/>
        <v>214</v>
      </c>
    </row>
    <row r="698" spans="1:31" x14ac:dyDescent="0.25">
      <c r="A698" s="56">
        <v>693</v>
      </c>
      <c r="C698" s="32">
        <f t="shared" si="220"/>
        <v>85.844070427965448</v>
      </c>
      <c r="D698" s="33">
        <f>IF(INDEX('Sample Input'!$C$9:$P$9,MATCH(C698,'Sample Input'!$C$9:$P$9,1))&gt;=20,FORECAST(C698,INDEX('Sample Input'!$C$10:$P$10,MATCH(C698,'Sample Input'!$C$9:$P$9,1)-1):INDEX('Sample Input'!$C$10:$P$10,MATCH(C698,'Sample Input'!$C$9:$P$9,1)),INDEX('Sample Input'!$C$9:$P$9,MATCH(C698,'Sample Input'!$C$9:$P$9,1)-1):INDEX('Sample Input'!$C$9:$P$9,MATCH(C698,'Sample Input'!$C$9:$P$9,1))),FORECAST(C698,INDEX('Sample Input'!$C$10:$P$10,MATCH(C698,'Sample Input'!$C$9:$P$9,1)):INDEX('Sample Input'!$C$10:$P$10,MATCH(C698,'Sample Input'!$C$9:$P$9,1)+1),INDEX('Sample Input'!$C$9:$P$9,MATCH(C698,'Sample Input'!$C$9:$P$9,1)):INDEX('Sample Input'!$C$9:$P$9,MATCH(C698,'Sample Input'!$C$9:$P$9,1)+1)))</f>
        <v>0</v>
      </c>
      <c r="E698" s="33">
        <f>IF(INDEX('Sample Input'!$C$9:$P$9,MATCH(C698,'Sample Input'!$C$9:$P$9,1))&gt;=20,FORECAST(C698,INDEX('Sample Input'!$C$11:$P$11,MATCH(C698,'Sample Input'!$C$9:$P$9,1)-1):INDEX('Sample Input'!$C$11:$P$11,MATCH(C698,'Sample Input'!$C$9:$P$9,1)),INDEX('Sample Input'!$C$9:$P$9,MATCH(C698,'Sample Input'!$C$9:$P$9,1)-1):INDEX('Sample Input'!$C$9:$P$9,MATCH(C698,'Sample Input'!$C$9:$P$9,1))),FORECAST(C698,INDEX('Sample Input'!$C$11:$P$11,MATCH(C698,'Sample Input'!$C$9:$P$9,1)):INDEX('Sample Input'!$C$11:$P$11,MATCH(C698,'Sample Input'!$C$9:$P$9,1)+1),INDEX('Sample Input'!$C$9:$P$9,MATCH(C698,'Sample Input'!$C$9:$P$9,1)):INDEX('Sample Input'!$C$9:$P$9,MATCH(C698,'Sample Input'!$C$9:$P$9,1)+1)))</f>
        <v>0</v>
      </c>
      <c r="F698" s="34">
        <f t="shared" si="221"/>
        <v>0.64323799804687498</v>
      </c>
      <c r="G698" s="34">
        <f t="shared" si="222"/>
        <v>0.6767578125</v>
      </c>
      <c r="H698" s="34">
        <f t="shared" si="223"/>
        <v>0.73688774414062508</v>
      </c>
      <c r="I698" s="35">
        <f t="shared" si="224"/>
        <v>173</v>
      </c>
      <c r="J698" s="35">
        <f t="shared" si="225"/>
        <v>173</v>
      </c>
      <c r="K698" s="35">
        <f t="shared" si="226"/>
        <v>173</v>
      </c>
      <c r="L698" s="35">
        <f t="shared" si="227"/>
        <v>215</v>
      </c>
      <c r="M698" s="35">
        <f t="shared" si="228"/>
        <v>215</v>
      </c>
      <c r="N698" s="36">
        <f t="shared" si="229"/>
        <v>215</v>
      </c>
      <c r="P698" s="48">
        <f>IF(INDEX('Sample Input'!$C$6:$P$6,MATCH(C698,'Sample Input'!$C$9:$P$9,1))&gt;='Sample Input'!$O$9,FORECAST(C698,INDEX('Sample Input'!$C$6:$P$6,MATCH(C698,'Sample Input'!$C$9:$P$9,1)-1):INDEX('Sample Input'!$C$6:$P$6,MATCH(C698,'Sample Input'!$C$9:$P$9,1)),INDEX('Sample Input'!$C$9:$P$9,MATCH(C698,'Sample Input'!$C$9:$P$9,1)-1):INDEX('Sample Input'!$C$9:$P$9,MATCH(C698,'Sample Input'!$C$9:$P$9,1))),FORECAST(C698,INDEX('Sample Input'!$C$6:$P$6,MATCH(C698,'Sample Input'!$C$9:$P$9,1)):INDEX('Sample Input'!$C$6:$P$6,MATCH(C698,'Sample Input'!$C$9:$P$9,1)+1),INDEX('Sample Input'!$C$9:$P$9,MATCH(C698,'Sample Input'!$C$9:$P$9,1)):INDEX('Sample Input'!$C$9:$P$9,MATCH(C698,'Sample Input'!$C$9:$P$9,1)+1)))</f>
        <v>85.844070427965448</v>
      </c>
      <c r="Q698" s="49">
        <f>IF(INDEX('Sample Input'!$C$9:$P$9,MATCH(C698,'Sample Input'!$C$9:$P$9,1))&gt;=20,FORECAST(C698,INDEX('Sample Input'!$C$7:$P$7,MATCH(C698,'Sample Input'!$C$9:$P$9,1)-1):INDEX('Sample Input'!$C$7:$P$7,MATCH(C698,'Sample Input'!$C$9:$P$9,1)),INDEX('Sample Input'!$C$9:$P$9,MATCH(C698,'Sample Input'!$C$9:$P$9,1)-1):INDEX('Sample Input'!$C$9:$P$9,MATCH(C698,'Sample Input'!$C$9:$P$9,1))),FORECAST(C698,INDEX('Sample Input'!$C$7:$P$7,MATCH(C698,'Sample Input'!$C$9:$P$9,1)):INDEX('Sample Input'!$C$7:$P$7,MATCH(C698,'Sample Input'!$C$9:$P$9,1)+1),INDEX('Sample Input'!$C$9:$P$9,MATCH(C698,'Sample Input'!$C$9:$P$9,1)):INDEX('Sample Input'!$C$9:$P$9,MATCH(C698,'Sample Input'!$C$9:$P$9,1)+1)))</f>
        <v>0</v>
      </c>
      <c r="R698" s="50">
        <f>IF(INDEX('Sample Input'!$C$9:$P$9,MATCH(C698,'Sample Input'!$C$9:$P$9,1))&gt;=20,FORECAST(C698,INDEX('Sample Input'!$C$8:$P$8,MATCH(C698,'Sample Input'!$C$9:$P$9,1)-1):INDEX('Sample Input'!$C$8:$P$8,MATCH(C698,'Sample Input'!$C$9:$P$9,1)),INDEX('Sample Input'!$C$9:$P$9,MATCH(C698,'Sample Input'!$C$9:$P$9,1)-1):INDEX('Sample Input'!$C$9:$P$9,MATCH(C698,'Sample Input'!$C$9:$P$9,1))),FORECAST(C698,INDEX('Sample Input'!$C$8:$P$8,MATCH(C698,'Sample Input'!$C$9:$P$9,1)):INDEX('Sample Input'!$C$8:$P$8,MATCH(C698,'Sample Input'!$C$9:$P$9,1)+1),INDEX('Sample Input'!$C$9:$P$9,MATCH(C698,'Sample Input'!$C$9:$P$9,1)):INDEX('Sample Input'!$C$9:$P$9,MATCH(C698,'Sample Input'!$C$9:$P$9,1)+1)))</f>
        <v>0</v>
      </c>
      <c r="T698" s="32">
        <f t="shared" si="230"/>
        <v>85.844070427965448</v>
      </c>
      <c r="U698" s="33">
        <f t="shared" si="231"/>
        <v>0</v>
      </c>
      <c r="V698" s="33">
        <f t="shared" si="232"/>
        <v>0</v>
      </c>
      <c r="W698" s="34">
        <f t="shared" si="233"/>
        <v>0.64323799804687498</v>
      </c>
      <c r="X698" s="34">
        <f t="shared" si="234"/>
        <v>0.6767578125</v>
      </c>
      <c r="Y698" s="34">
        <f t="shared" si="235"/>
        <v>0.73688774414062508</v>
      </c>
      <c r="Z698" s="35">
        <f t="shared" si="236"/>
        <v>173</v>
      </c>
      <c r="AA698" s="35">
        <f t="shared" si="237"/>
        <v>173</v>
      </c>
      <c r="AB698" s="35">
        <f t="shared" si="238"/>
        <v>173</v>
      </c>
      <c r="AC698" s="35">
        <f t="shared" si="239"/>
        <v>215</v>
      </c>
      <c r="AD698" s="35">
        <f t="shared" si="240"/>
        <v>215</v>
      </c>
      <c r="AE698" s="36">
        <f t="shared" si="241"/>
        <v>215</v>
      </c>
    </row>
    <row r="699" spans="1:31" x14ac:dyDescent="0.25">
      <c r="A699" s="56">
        <v>694</v>
      </c>
      <c r="C699" s="32">
        <f t="shared" si="220"/>
        <v>85.893033930906611</v>
      </c>
      <c r="D699" s="33">
        <f>IF(INDEX('Sample Input'!$C$9:$P$9,MATCH(C699,'Sample Input'!$C$9:$P$9,1))&gt;=20,FORECAST(C699,INDEX('Sample Input'!$C$10:$P$10,MATCH(C699,'Sample Input'!$C$9:$P$9,1)-1):INDEX('Sample Input'!$C$10:$P$10,MATCH(C699,'Sample Input'!$C$9:$P$9,1)),INDEX('Sample Input'!$C$9:$P$9,MATCH(C699,'Sample Input'!$C$9:$P$9,1)-1):INDEX('Sample Input'!$C$9:$P$9,MATCH(C699,'Sample Input'!$C$9:$P$9,1))),FORECAST(C699,INDEX('Sample Input'!$C$10:$P$10,MATCH(C699,'Sample Input'!$C$9:$P$9,1)):INDEX('Sample Input'!$C$10:$P$10,MATCH(C699,'Sample Input'!$C$9:$P$9,1)+1),INDEX('Sample Input'!$C$9:$P$9,MATCH(C699,'Sample Input'!$C$9:$P$9,1)):INDEX('Sample Input'!$C$9:$P$9,MATCH(C699,'Sample Input'!$C$9:$P$9,1)+1)))</f>
        <v>0</v>
      </c>
      <c r="E699" s="33">
        <f>IF(INDEX('Sample Input'!$C$9:$P$9,MATCH(C699,'Sample Input'!$C$9:$P$9,1))&gt;=20,FORECAST(C699,INDEX('Sample Input'!$C$11:$P$11,MATCH(C699,'Sample Input'!$C$9:$P$9,1)-1):INDEX('Sample Input'!$C$11:$P$11,MATCH(C699,'Sample Input'!$C$9:$P$9,1)),INDEX('Sample Input'!$C$9:$P$9,MATCH(C699,'Sample Input'!$C$9:$P$9,1)-1):INDEX('Sample Input'!$C$9:$P$9,MATCH(C699,'Sample Input'!$C$9:$P$9,1))),FORECAST(C699,INDEX('Sample Input'!$C$11:$P$11,MATCH(C699,'Sample Input'!$C$9:$P$9,1)):INDEX('Sample Input'!$C$11:$P$11,MATCH(C699,'Sample Input'!$C$9:$P$9,1)+1),INDEX('Sample Input'!$C$9:$P$9,MATCH(C699,'Sample Input'!$C$9:$P$9,1)):INDEX('Sample Input'!$C$9:$P$9,MATCH(C699,'Sample Input'!$C$9:$P$9,1)+1)))</f>
        <v>0</v>
      </c>
      <c r="F699" s="34">
        <f t="shared" si="221"/>
        <v>0.64416619140624998</v>
      </c>
      <c r="G699" s="34">
        <f t="shared" si="222"/>
        <v>0.677734375</v>
      </c>
      <c r="H699" s="34">
        <f t="shared" si="223"/>
        <v>0.73795107421875006</v>
      </c>
      <c r="I699" s="35">
        <f t="shared" si="224"/>
        <v>173</v>
      </c>
      <c r="J699" s="35">
        <f t="shared" si="225"/>
        <v>173</v>
      </c>
      <c r="K699" s="35">
        <f t="shared" si="226"/>
        <v>173</v>
      </c>
      <c r="L699" s="35">
        <f t="shared" si="227"/>
        <v>215</v>
      </c>
      <c r="M699" s="35">
        <f t="shared" si="228"/>
        <v>215</v>
      </c>
      <c r="N699" s="36">
        <f t="shared" si="229"/>
        <v>215</v>
      </c>
      <c r="P699" s="48">
        <f>IF(INDEX('Sample Input'!$C$6:$P$6,MATCH(C699,'Sample Input'!$C$9:$P$9,1))&gt;='Sample Input'!$O$9,FORECAST(C699,INDEX('Sample Input'!$C$6:$P$6,MATCH(C699,'Sample Input'!$C$9:$P$9,1)-1):INDEX('Sample Input'!$C$6:$P$6,MATCH(C699,'Sample Input'!$C$9:$P$9,1)),INDEX('Sample Input'!$C$9:$P$9,MATCH(C699,'Sample Input'!$C$9:$P$9,1)-1):INDEX('Sample Input'!$C$9:$P$9,MATCH(C699,'Sample Input'!$C$9:$P$9,1))),FORECAST(C699,INDEX('Sample Input'!$C$6:$P$6,MATCH(C699,'Sample Input'!$C$9:$P$9,1)):INDEX('Sample Input'!$C$6:$P$6,MATCH(C699,'Sample Input'!$C$9:$P$9,1)+1),INDEX('Sample Input'!$C$9:$P$9,MATCH(C699,'Sample Input'!$C$9:$P$9,1)):INDEX('Sample Input'!$C$9:$P$9,MATCH(C699,'Sample Input'!$C$9:$P$9,1)+1)))</f>
        <v>85.893033930906611</v>
      </c>
      <c r="Q699" s="49">
        <f>IF(INDEX('Sample Input'!$C$9:$P$9,MATCH(C699,'Sample Input'!$C$9:$P$9,1))&gt;=20,FORECAST(C699,INDEX('Sample Input'!$C$7:$P$7,MATCH(C699,'Sample Input'!$C$9:$P$9,1)-1):INDEX('Sample Input'!$C$7:$P$7,MATCH(C699,'Sample Input'!$C$9:$P$9,1)),INDEX('Sample Input'!$C$9:$P$9,MATCH(C699,'Sample Input'!$C$9:$P$9,1)-1):INDEX('Sample Input'!$C$9:$P$9,MATCH(C699,'Sample Input'!$C$9:$P$9,1))),FORECAST(C699,INDEX('Sample Input'!$C$7:$P$7,MATCH(C699,'Sample Input'!$C$9:$P$9,1)):INDEX('Sample Input'!$C$7:$P$7,MATCH(C699,'Sample Input'!$C$9:$P$9,1)+1),INDEX('Sample Input'!$C$9:$P$9,MATCH(C699,'Sample Input'!$C$9:$P$9,1)):INDEX('Sample Input'!$C$9:$P$9,MATCH(C699,'Sample Input'!$C$9:$P$9,1)+1)))</f>
        <v>0</v>
      </c>
      <c r="R699" s="50">
        <f>IF(INDEX('Sample Input'!$C$9:$P$9,MATCH(C699,'Sample Input'!$C$9:$P$9,1))&gt;=20,FORECAST(C699,INDEX('Sample Input'!$C$8:$P$8,MATCH(C699,'Sample Input'!$C$9:$P$9,1)-1):INDEX('Sample Input'!$C$8:$P$8,MATCH(C699,'Sample Input'!$C$9:$P$9,1)),INDEX('Sample Input'!$C$9:$P$9,MATCH(C699,'Sample Input'!$C$9:$P$9,1)-1):INDEX('Sample Input'!$C$9:$P$9,MATCH(C699,'Sample Input'!$C$9:$P$9,1))),FORECAST(C699,INDEX('Sample Input'!$C$8:$P$8,MATCH(C699,'Sample Input'!$C$9:$P$9,1)):INDEX('Sample Input'!$C$8:$P$8,MATCH(C699,'Sample Input'!$C$9:$P$9,1)+1),INDEX('Sample Input'!$C$9:$P$9,MATCH(C699,'Sample Input'!$C$9:$P$9,1)):INDEX('Sample Input'!$C$9:$P$9,MATCH(C699,'Sample Input'!$C$9:$P$9,1)+1)))</f>
        <v>0</v>
      </c>
      <c r="T699" s="32">
        <f t="shared" si="230"/>
        <v>85.893033930906611</v>
      </c>
      <c r="U699" s="33">
        <f t="shared" si="231"/>
        <v>0</v>
      </c>
      <c r="V699" s="33">
        <f t="shared" si="232"/>
        <v>0</v>
      </c>
      <c r="W699" s="34">
        <f t="shared" si="233"/>
        <v>0.64416619140624998</v>
      </c>
      <c r="X699" s="34">
        <f t="shared" si="234"/>
        <v>0.677734375</v>
      </c>
      <c r="Y699" s="34">
        <f t="shared" si="235"/>
        <v>0.73795107421875006</v>
      </c>
      <c r="Z699" s="35">
        <f t="shared" si="236"/>
        <v>173</v>
      </c>
      <c r="AA699" s="35">
        <f t="shared" si="237"/>
        <v>173</v>
      </c>
      <c r="AB699" s="35">
        <f t="shared" si="238"/>
        <v>173</v>
      </c>
      <c r="AC699" s="35">
        <f t="shared" si="239"/>
        <v>215</v>
      </c>
      <c r="AD699" s="35">
        <f t="shared" si="240"/>
        <v>215</v>
      </c>
      <c r="AE699" s="36">
        <f t="shared" si="241"/>
        <v>215</v>
      </c>
    </row>
    <row r="700" spans="1:31" x14ac:dyDescent="0.25">
      <c r="A700" s="56">
        <v>695</v>
      </c>
      <c r="C700" s="32">
        <f t="shared" si="220"/>
        <v>85.941950421344885</v>
      </c>
      <c r="D700" s="33">
        <f>IF(INDEX('Sample Input'!$C$9:$P$9,MATCH(C700,'Sample Input'!$C$9:$P$9,1))&gt;=20,FORECAST(C700,INDEX('Sample Input'!$C$10:$P$10,MATCH(C700,'Sample Input'!$C$9:$P$9,1)-1):INDEX('Sample Input'!$C$10:$P$10,MATCH(C700,'Sample Input'!$C$9:$P$9,1)),INDEX('Sample Input'!$C$9:$P$9,MATCH(C700,'Sample Input'!$C$9:$P$9,1)-1):INDEX('Sample Input'!$C$9:$P$9,MATCH(C700,'Sample Input'!$C$9:$P$9,1))),FORECAST(C700,INDEX('Sample Input'!$C$10:$P$10,MATCH(C700,'Sample Input'!$C$9:$P$9,1)):INDEX('Sample Input'!$C$10:$P$10,MATCH(C700,'Sample Input'!$C$9:$P$9,1)+1),INDEX('Sample Input'!$C$9:$P$9,MATCH(C700,'Sample Input'!$C$9:$P$9,1)):INDEX('Sample Input'!$C$9:$P$9,MATCH(C700,'Sample Input'!$C$9:$P$9,1)+1)))</f>
        <v>0</v>
      </c>
      <c r="E700" s="33">
        <f>IF(INDEX('Sample Input'!$C$9:$P$9,MATCH(C700,'Sample Input'!$C$9:$P$9,1))&gt;=20,FORECAST(C700,INDEX('Sample Input'!$C$11:$P$11,MATCH(C700,'Sample Input'!$C$9:$P$9,1)-1):INDEX('Sample Input'!$C$11:$P$11,MATCH(C700,'Sample Input'!$C$9:$P$9,1)),INDEX('Sample Input'!$C$9:$P$9,MATCH(C700,'Sample Input'!$C$9:$P$9,1)-1):INDEX('Sample Input'!$C$9:$P$9,MATCH(C700,'Sample Input'!$C$9:$P$9,1))),FORECAST(C700,INDEX('Sample Input'!$C$11:$P$11,MATCH(C700,'Sample Input'!$C$9:$P$9,1)):INDEX('Sample Input'!$C$11:$P$11,MATCH(C700,'Sample Input'!$C$9:$P$9,1)+1),INDEX('Sample Input'!$C$9:$P$9,MATCH(C700,'Sample Input'!$C$9:$P$9,1)):INDEX('Sample Input'!$C$9:$P$9,MATCH(C700,'Sample Input'!$C$9:$P$9,1)+1)))</f>
        <v>0</v>
      </c>
      <c r="F700" s="34">
        <f t="shared" si="221"/>
        <v>0.64509438476562497</v>
      </c>
      <c r="G700" s="34">
        <f t="shared" si="222"/>
        <v>0.6787109375</v>
      </c>
      <c r="H700" s="34">
        <f t="shared" si="223"/>
        <v>0.73901440429687504</v>
      </c>
      <c r="I700" s="35">
        <f t="shared" si="224"/>
        <v>173</v>
      </c>
      <c r="J700" s="35">
        <f t="shared" si="225"/>
        <v>173</v>
      </c>
      <c r="K700" s="35">
        <f t="shared" si="226"/>
        <v>173</v>
      </c>
      <c r="L700" s="35">
        <f t="shared" si="227"/>
        <v>215</v>
      </c>
      <c r="M700" s="35">
        <f t="shared" si="228"/>
        <v>215</v>
      </c>
      <c r="N700" s="36">
        <f t="shared" si="229"/>
        <v>215</v>
      </c>
      <c r="P700" s="48">
        <f>IF(INDEX('Sample Input'!$C$6:$P$6,MATCH(C700,'Sample Input'!$C$9:$P$9,1))&gt;='Sample Input'!$O$9,FORECAST(C700,INDEX('Sample Input'!$C$6:$P$6,MATCH(C700,'Sample Input'!$C$9:$P$9,1)-1):INDEX('Sample Input'!$C$6:$P$6,MATCH(C700,'Sample Input'!$C$9:$P$9,1)),INDEX('Sample Input'!$C$9:$P$9,MATCH(C700,'Sample Input'!$C$9:$P$9,1)-1):INDEX('Sample Input'!$C$9:$P$9,MATCH(C700,'Sample Input'!$C$9:$P$9,1))),FORECAST(C700,INDEX('Sample Input'!$C$6:$P$6,MATCH(C700,'Sample Input'!$C$9:$P$9,1)):INDEX('Sample Input'!$C$6:$P$6,MATCH(C700,'Sample Input'!$C$9:$P$9,1)+1),INDEX('Sample Input'!$C$9:$P$9,MATCH(C700,'Sample Input'!$C$9:$P$9,1)):INDEX('Sample Input'!$C$9:$P$9,MATCH(C700,'Sample Input'!$C$9:$P$9,1)+1)))</f>
        <v>85.941950421344885</v>
      </c>
      <c r="Q700" s="49">
        <f>IF(INDEX('Sample Input'!$C$9:$P$9,MATCH(C700,'Sample Input'!$C$9:$P$9,1))&gt;=20,FORECAST(C700,INDEX('Sample Input'!$C$7:$P$7,MATCH(C700,'Sample Input'!$C$9:$P$9,1)-1):INDEX('Sample Input'!$C$7:$P$7,MATCH(C700,'Sample Input'!$C$9:$P$9,1)),INDEX('Sample Input'!$C$9:$P$9,MATCH(C700,'Sample Input'!$C$9:$P$9,1)-1):INDEX('Sample Input'!$C$9:$P$9,MATCH(C700,'Sample Input'!$C$9:$P$9,1))),FORECAST(C700,INDEX('Sample Input'!$C$7:$P$7,MATCH(C700,'Sample Input'!$C$9:$P$9,1)):INDEX('Sample Input'!$C$7:$P$7,MATCH(C700,'Sample Input'!$C$9:$P$9,1)+1),INDEX('Sample Input'!$C$9:$P$9,MATCH(C700,'Sample Input'!$C$9:$P$9,1)):INDEX('Sample Input'!$C$9:$P$9,MATCH(C700,'Sample Input'!$C$9:$P$9,1)+1)))</f>
        <v>0</v>
      </c>
      <c r="R700" s="50">
        <f>IF(INDEX('Sample Input'!$C$9:$P$9,MATCH(C700,'Sample Input'!$C$9:$P$9,1))&gt;=20,FORECAST(C700,INDEX('Sample Input'!$C$8:$P$8,MATCH(C700,'Sample Input'!$C$9:$P$9,1)-1):INDEX('Sample Input'!$C$8:$P$8,MATCH(C700,'Sample Input'!$C$9:$P$9,1)),INDEX('Sample Input'!$C$9:$P$9,MATCH(C700,'Sample Input'!$C$9:$P$9,1)-1):INDEX('Sample Input'!$C$9:$P$9,MATCH(C700,'Sample Input'!$C$9:$P$9,1))),FORECAST(C700,INDEX('Sample Input'!$C$8:$P$8,MATCH(C700,'Sample Input'!$C$9:$P$9,1)):INDEX('Sample Input'!$C$8:$P$8,MATCH(C700,'Sample Input'!$C$9:$P$9,1)+1),INDEX('Sample Input'!$C$9:$P$9,MATCH(C700,'Sample Input'!$C$9:$P$9,1)):INDEX('Sample Input'!$C$9:$P$9,MATCH(C700,'Sample Input'!$C$9:$P$9,1)+1)))</f>
        <v>0</v>
      </c>
      <c r="T700" s="32">
        <f t="shared" si="230"/>
        <v>85.941950421344885</v>
      </c>
      <c r="U700" s="33">
        <f t="shared" si="231"/>
        <v>0</v>
      </c>
      <c r="V700" s="33">
        <f t="shared" si="232"/>
        <v>0</v>
      </c>
      <c r="W700" s="34">
        <f t="shared" si="233"/>
        <v>0.64509438476562497</v>
      </c>
      <c r="X700" s="34">
        <f t="shared" si="234"/>
        <v>0.6787109375</v>
      </c>
      <c r="Y700" s="34">
        <f t="shared" si="235"/>
        <v>0.73901440429687504</v>
      </c>
      <c r="Z700" s="35">
        <f t="shared" si="236"/>
        <v>173</v>
      </c>
      <c r="AA700" s="35">
        <f t="shared" si="237"/>
        <v>173</v>
      </c>
      <c r="AB700" s="35">
        <f t="shared" si="238"/>
        <v>173</v>
      </c>
      <c r="AC700" s="35">
        <f t="shared" si="239"/>
        <v>215</v>
      </c>
      <c r="AD700" s="35">
        <f t="shared" si="240"/>
        <v>215</v>
      </c>
      <c r="AE700" s="36">
        <f t="shared" si="241"/>
        <v>215</v>
      </c>
    </row>
    <row r="701" spans="1:31" x14ac:dyDescent="0.25">
      <c r="A701" s="56">
        <v>696</v>
      </c>
      <c r="C701" s="32">
        <f t="shared" si="220"/>
        <v>85.990820011966122</v>
      </c>
      <c r="D701" s="33">
        <f>IF(INDEX('Sample Input'!$C$9:$P$9,MATCH(C701,'Sample Input'!$C$9:$P$9,1))&gt;=20,FORECAST(C701,INDEX('Sample Input'!$C$10:$P$10,MATCH(C701,'Sample Input'!$C$9:$P$9,1)-1):INDEX('Sample Input'!$C$10:$P$10,MATCH(C701,'Sample Input'!$C$9:$P$9,1)),INDEX('Sample Input'!$C$9:$P$9,MATCH(C701,'Sample Input'!$C$9:$P$9,1)-1):INDEX('Sample Input'!$C$9:$P$9,MATCH(C701,'Sample Input'!$C$9:$P$9,1))),FORECAST(C701,INDEX('Sample Input'!$C$10:$P$10,MATCH(C701,'Sample Input'!$C$9:$P$9,1)):INDEX('Sample Input'!$C$10:$P$10,MATCH(C701,'Sample Input'!$C$9:$P$9,1)+1),INDEX('Sample Input'!$C$9:$P$9,MATCH(C701,'Sample Input'!$C$9:$P$9,1)):INDEX('Sample Input'!$C$9:$P$9,MATCH(C701,'Sample Input'!$C$9:$P$9,1)+1)))</f>
        <v>0</v>
      </c>
      <c r="E701" s="33">
        <f>IF(INDEX('Sample Input'!$C$9:$P$9,MATCH(C701,'Sample Input'!$C$9:$P$9,1))&gt;=20,FORECAST(C701,INDEX('Sample Input'!$C$11:$P$11,MATCH(C701,'Sample Input'!$C$9:$P$9,1)-1):INDEX('Sample Input'!$C$11:$P$11,MATCH(C701,'Sample Input'!$C$9:$P$9,1)),INDEX('Sample Input'!$C$9:$P$9,MATCH(C701,'Sample Input'!$C$9:$P$9,1)-1):INDEX('Sample Input'!$C$9:$P$9,MATCH(C701,'Sample Input'!$C$9:$P$9,1))),FORECAST(C701,INDEX('Sample Input'!$C$11:$P$11,MATCH(C701,'Sample Input'!$C$9:$P$9,1)):INDEX('Sample Input'!$C$11:$P$11,MATCH(C701,'Sample Input'!$C$9:$P$9,1)+1),INDEX('Sample Input'!$C$9:$P$9,MATCH(C701,'Sample Input'!$C$9:$P$9,1)):INDEX('Sample Input'!$C$9:$P$9,MATCH(C701,'Sample Input'!$C$9:$P$9,1)+1)))</f>
        <v>0</v>
      </c>
      <c r="F701" s="34">
        <f t="shared" si="221"/>
        <v>0.64602257812500008</v>
      </c>
      <c r="G701" s="34">
        <f t="shared" si="222"/>
        <v>0.6796875</v>
      </c>
      <c r="H701" s="34">
        <f t="shared" si="223"/>
        <v>0.74007773437500002</v>
      </c>
      <c r="I701" s="35">
        <f t="shared" si="224"/>
        <v>173</v>
      </c>
      <c r="J701" s="35">
        <f t="shared" si="225"/>
        <v>173</v>
      </c>
      <c r="K701" s="35">
        <f t="shared" si="226"/>
        <v>173</v>
      </c>
      <c r="L701" s="35">
        <f t="shared" si="227"/>
        <v>215</v>
      </c>
      <c r="M701" s="35">
        <f t="shared" si="228"/>
        <v>215</v>
      </c>
      <c r="N701" s="36">
        <f t="shared" si="229"/>
        <v>215</v>
      </c>
      <c r="P701" s="48">
        <f>IF(INDEX('Sample Input'!$C$6:$P$6,MATCH(C701,'Sample Input'!$C$9:$P$9,1))&gt;='Sample Input'!$O$9,FORECAST(C701,INDEX('Sample Input'!$C$6:$P$6,MATCH(C701,'Sample Input'!$C$9:$P$9,1)-1):INDEX('Sample Input'!$C$6:$P$6,MATCH(C701,'Sample Input'!$C$9:$P$9,1)),INDEX('Sample Input'!$C$9:$P$9,MATCH(C701,'Sample Input'!$C$9:$P$9,1)-1):INDEX('Sample Input'!$C$9:$P$9,MATCH(C701,'Sample Input'!$C$9:$P$9,1))),FORECAST(C701,INDEX('Sample Input'!$C$6:$P$6,MATCH(C701,'Sample Input'!$C$9:$P$9,1)):INDEX('Sample Input'!$C$6:$P$6,MATCH(C701,'Sample Input'!$C$9:$P$9,1)+1),INDEX('Sample Input'!$C$9:$P$9,MATCH(C701,'Sample Input'!$C$9:$P$9,1)):INDEX('Sample Input'!$C$9:$P$9,MATCH(C701,'Sample Input'!$C$9:$P$9,1)+1)))</f>
        <v>85.990820011966122</v>
      </c>
      <c r="Q701" s="49">
        <f>IF(INDEX('Sample Input'!$C$9:$P$9,MATCH(C701,'Sample Input'!$C$9:$P$9,1))&gt;=20,FORECAST(C701,INDEX('Sample Input'!$C$7:$P$7,MATCH(C701,'Sample Input'!$C$9:$P$9,1)-1):INDEX('Sample Input'!$C$7:$P$7,MATCH(C701,'Sample Input'!$C$9:$P$9,1)),INDEX('Sample Input'!$C$9:$P$9,MATCH(C701,'Sample Input'!$C$9:$P$9,1)-1):INDEX('Sample Input'!$C$9:$P$9,MATCH(C701,'Sample Input'!$C$9:$P$9,1))),FORECAST(C701,INDEX('Sample Input'!$C$7:$P$7,MATCH(C701,'Sample Input'!$C$9:$P$9,1)):INDEX('Sample Input'!$C$7:$P$7,MATCH(C701,'Sample Input'!$C$9:$P$9,1)+1),INDEX('Sample Input'!$C$9:$P$9,MATCH(C701,'Sample Input'!$C$9:$P$9,1)):INDEX('Sample Input'!$C$9:$P$9,MATCH(C701,'Sample Input'!$C$9:$P$9,1)+1)))</f>
        <v>0</v>
      </c>
      <c r="R701" s="50">
        <f>IF(INDEX('Sample Input'!$C$9:$P$9,MATCH(C701,'Sample Input'!$C$9:$P$9,1))&gt;=20,FORECAST(C701,INDEX('Sample Input'!$C$8:$P$8,MATCH(C701,'Sample Input'!$C$9:$P$9,1)-1):INDEX('Sample Input'!$C$8:$P$8,MATCH(C701,'Sample Input'!$C$9:$P$9,1)),INDEX('Sample Input'!$C$9:$P$9,MATCH(C701,'Sample Input'!$C$9:$P$9,1)-1):INDEX('Sample Input'!$C$9:$P$9,MATCH(C701,'Sample Input'!$C$9:$P$9,1))),FORECAST(C701,INDEX('Sample Input'!$C$8:$P$8,MATCH(C701,'Sample Input'!$C$9:$P$9,1)):INDEX('Sample Input'!$C$8:$P$8,MATCH(C701,'Sample Input'!$C$9:$P$9,1)+1),INDEX('Sample Input'!$C$9:$P$9,MATCH(C701,'Sample Input'!$C$9:$P$9,1)):INDEX('Sample Input'!$C$9:$P$9,MATCH(C701,'Sample Input'!$C$9:$P$9,1)+1)))</f>
        <v>0</v>
      </c>
      <c r="T701" s="32">
        <f t="shared" si="230"/>
        <v>85.990820011966122</v>
      </c>
      <c r="U701" s="33">
        <f t="shared" si="231"/>
        <v>0</v>
      </c>
      <c r="V701" s="33">
        <f t="shared" si="232"/>
        <v>0</v>
      </c>
      <c r="W701" s="34">
        <f t="shared" si="233"/>
        <v>0.64602257812500008</v>
      </c>
      <c r="X701" s="34">
        <f t="shared" si="234"/>
        <v>0.6796875</v>
      </c>
      <c r="Y701" s="34">
        <f t="shared" si="235"/>
        <v>0.74007773437500002</v>
      </c>
      <c r="Z701" s="35">
        <f t="shared" si="236"/>
        <v>173</v>
      </c>
      <c r="AA701" s="35">
        <f t="shared" si="237"/>
        <v>173</v>
      </c>
      <c r="AB701" s="35">
        <f t="shared" si="238"/>
        <v>173</v>
      </c>
      <c r="AC701" s="35">
        <f t="shared" si="239"/>
        <v>215</v>
      </c>
      <c r="AD701" s="35">
        <f t="shared" si="240"/>
        <v>215</v>
      </c>
      <c r="AE701" s="36">
        <f t="shared" si="241"/>
        <v>215</v>
      </c>
    </row>
    <row r="702" spans="1:31" x14ac:dyDescent="0.25">
      <c r="A702" s="56">
        <v>697</v>
      </c>
      <c r="C702" s="32">
        <f t="shared" si="220"/>
        <v>86.039642815024592</v>
      </c>
      <c r="D702" s="33">
        <f>IF(INDEX('Sample Input'!$C$9:$P$9,MATCH(C702,'Sample Input'!$C$9:$P$9,1))&gt;=20,FORECAST(C702,INDEX('Sample Input'!$C$10:$P$10,MATCH(C702,'Sample Input'!$C$9:$P$9,1)-1):INDEX('Sample Input'!$C$10:$P$10,MATCH(C702,'Sample Input'!$C$9:$P$9,1)),INDEX('Sample Input'!$C$9:$P$9,MATCH(C702,'Sample Input'!$C$9:$P$9,1)-1):INDEX('Sample Input'!$C$9:$P$9,MATCH(C702,'Sample Input'!$C$9:$P$9,1))),FORECAST(C702,INDEX('Sample Input'!$C$10:$P$10,MATCH(C702,'Sample Input'!$C$9:$P$9,1)):INDEX('Sample Input'!$C$10:$P$10,MATCH(C702,'Sample Input'!$C$9:$P$9,1)+1),INDEX('Sample Input'!$C$9:$P$9,MATCH(C702,'Sample Input'!$C$9:$P$9,1)):INDEX('Sample Input'!$C$9:$P$9,MATCH(C702,'Sample Input'!$C$9:$P$9,1)+1)))</f>
        <v>0</v>
      </c>
      <c r="E702" s="33">
        <f>IF(INDEX('Sample Input'!$C$9:$P$9,MATCH(C702,'Sample Input'!$C$9:$P$9,1))&gt;=20,FORECAST(C702,INDEX('Sample Input'!$C$11:$P$11,MATCH(C702,'Sample Input'!$C$9:$P$9,1)-1):INDEX('Sample Input'!$C$11:$P$11,MATCH(C702,'Sample Input'!$C$9:$P$9,1)),INDEX('Sample Input'!$C$9:$P$9,MATCH(C702,'Sample Input'!$C$9:$P$9,1)-1):INDEX('Sample Input'!$C$9:$P$9,MATCH(C702,'Sample Input'!$C$9:$P$9,1))),FORECAST(C702,INDEX('Sample Input'!$C$11:$P$11,MATCH(C702,'Sample Input'!$C$9:$P$9,1)):INDEX('Sample Input'!$C$11:$P$11,MATCH(C702,'Sample Input'!$C$9:$P$9,1)+1),INDEX('Sample Input'!$C$9:$P$9,MATCH(C702,'Sample Input'!$C$9:$P$9,1)):INDEX('Sample Input'!$C$9:$P$9,MATCH(C702,'Sample Input'!$C$9:$P$9,1)+1)))</f>
        <v>0</v>
      </c>
      <c r="F702" s="34">
        <f t="shared" si="221"/>
        <v>0.64695077148437508</v>
      </c>
      <c r="G702" s="34">
        <f t="shared" si="222"/>
        <v>0.68066406250000011</v>
      </c>
      <c r="H702" s="34">
        <f t="shared" si="223"/>
        <v>0.74114106445312522</v>
      </c>
      <c r="I702" s="35">
        <f t="shared" si="224"/>
        <v>174</v>
      </c>
      <c r="J702" s="35">
        <f t="shared" si="225"/>
        <v>174</v>
      </c>
      <c r="K702" s="35">
        <f t="shared" si="226"/>
        <v>174</v>
      </c>
      <c r="L702" s="35">
        <f t="shared" si="227"/>
        <v>215</v>
      </c>
      <c r="M702" s="35">
        <f t="shared" si="228"/>
        <v>215</v>
      </c>
      <c r="N702" s="36">
        <f t="shared" si="229"/>
        <v>215</v>
      </c>
      <c r="P702" s="48">
        <f>IF(INDEX('Sample Input'!$C$6:$P$6,MATCH(C702,'Sample Input'!$C$9:$P$9,1))&gt;='Sample Input'!$O$9,FORECAST(C702,INDEX('Sample Input'!$C$6:$P$6,MATCH(C702,'Sample Input'!$C$9:$P$9,1)-1):INDEX('Sample Input'!$C$6:$P$6,MATCH(C702,'Sample Input'!$C$9:$P$9,1)),INDEX('Sample Input'!$C$9:$P$9,MATCH(C702,'Sample Input'!$C$9:$P$9,1)-1):INDEX('Sample Input'!$C$9:$P$9,MATCH(C702,'Sample Input'!$C$9:$P$9,1))),FORECAST(C702,INDEX('Sample Input'!$C$6:$P$6,MATCH(C702,'Sample Input'!$C$9:$P$9,1)):INDEX('Sample Input'!$C$6:$P$6,MATCH(C702,'Sample Input'!$C$9:$P$9,1)+1),INDEX('Sample Input'!$C$9:$P$9,MATCH(C702,'Sample Input'!$C$9:$P$9,1)):INDEX('Sample Input'!$C$9:$P$9,MATCH(C702,'Sample Input'!$C$9:$P$9,1)+1)))</f>
        <v>86.039642815024592</v>
      </c>
      <c r="Q702" s="49">
        <f>IF(INDEX('Sample Input'!$C$9:$P$9,MATCH(C702,'Sample Input'!$C$9:$P$9,1))&gt;=20,FORECAST(C702,INDEX('Sample Input'!$C$7:$P$7,MATCH(C702,'Sample Input'!$C$9:$P$9,1)-1):INDEX('Sample Input'!$C$7:$P$7,MATCH(C702,'Sample Input'!$C$9:$P$9,1)),INDEX('Sample Input'!$C$9:$P$9,MATCH(C702,'Sample Input'!$C$9:$P$9,1)-1):INDEX('Sample Input'!$C$9:$P$9,MATCH(C702,'Sample Input'!$C$9:$P$9,1))),FORECAST(C702,INDEX('Sample Input'!$C$7:$P$7,MATCH(C702,'Sample Input'!$C$9:$P$9,1)):INDEX('Sample Input'!$C$7:$P$7,MATCH(C702,'Sample Input'!$C$9:$P$9,1)+1),INDEX('Sample Input'!$C$9:$P$9,MATCH(C702,'Sample Input'!$C$9:$P$9,1)):INDEX('Sample Input'!$C$9:$P$9,MATCH(C702,'Sample Input'!$C$9:$P$9,1)+1)))</f>
        <v>0</v>
      </c>
      <c r="R702" s="50">
        <f>IF(INDEX('Sample Input'!$C$9:$P$9,MATCH(C702,'Sample Input'!$C$9:$P$9,1))&gt;=20,FORECAST(C702,INDEX('Sample Input'!$C$8:$P$8,MATCH(C702,'Sample Input'!$C$9:$P$9,1)-1):INDEX('Sample Input'!$C$8:$P$8,MATCH(C702,'Sample Input'!$C$9:$P$9,1)),INDEX('Sample Input'!$C$9:$P$9,MATCH(C702,'Sample Input'!$C$9:$P$9,1)-1):INDEX('Sample Input'!$C$9:$P$9,MATCH(C702,'Sample Input'!$C$9:$P$9,1))),FORECAST(C702,INDEX('Sample Input'!$C$8:$P$8,MATCH(C702,'Sample Input'!$C$9:$P$9,1)):INDEX('Sample Input'!$C$8:$P$8,MATCH(C702,'Sample Input'!$C$9:$P$9,1)+1),INDEX('Sample Input'!$C$9:$P$9,MATCH(C702,'Sample Input'!$C$9:$P$9,1)):INDEX('Sample Input'!$C$9:$P$9,MATCH(C702,'Sample Input'!$C$9:$P$9,1)+1)))</f>
        <v>0</v>
      </c>
      <c r="T702" s="32">
        <f t="shared" si="230"/>
        <v>86.039642815024592</v>
      </c>
      <c r="U702" s="33">
        <f t="shared" si="231"/>
        <v>0</v>
      </c>
      <c r="V702" s="33">
        <f t="shared" si="232"/>
        <v>0</v>
      </c>
      <c r="W702" s="34">
        <f t="shared" si="233"/>
        <v>0.64695077148437508</v>
      </c>
      <c r="X702" s="34">
        <f t="shared" si="234"/>
        <v>0.68066406250000011</v>
      </c>
      <c r="Y702" s="34">
        <f t="shared" si="235"/>
        <v>0.74114106445312522</v>
      </c>
      <c r="Z702" s="35">
        <f t="shared" si="236"/>
        <v>174</v>
      </c>
      <c r="AA702" s="35">
        <f t="shared" si="237"/>
        <v>174</v>
      </c>
      <c r="AB702" s="35">
        <f t="shared" si="238"/>
        <v>174</v>
      </c>
      <c r="AC702" s="35">
        <f t="shared" si="239"/>
        <v>215</v>
      </c>
      <c r="AD702" s="35">
        <f t="shared" si="240"/>
        <v>215</v>
      </c>
      <c r="AE702" s="36">
        <f t="shared" si="241"/>
        <v>215</v>
      </c>
    </row>
    <row r="703" spans="1:31" x14ac:dyDescent="0.25">
      <c r="A703" s="56">
        <v>698</v>
      </c>
      <c r="C703" s="32">
        <f t="shared" si="220"/>
        <v>86.088418942345356</v>
      </c>
      <c r="D703" s="33">
        <f>IF(INDEX('Sample Input'!$C$9:$P$9,MATCH(C703,'Sample Input'!$C$9:$P$9,1))&gt;=20,FORECAST(C703,INDEX('Sample Input'!$C$10:$P$10,MATCH(C703,'Sample Input'!$C$9:$P$9,1)-1):INDEX('Sample Input'!$C$10:$P$10,MATCH(C703,'Sample Input'!$C$9:$P$9,1)),INDEX('Sample Input'!$C$9:$P$9,MATCH(C703,'Sample Input'!$C$9:$P$9,1)-1):INDEX('Sample Input'!$C$9:$P$9,MATCH(C703,'Sample Input'!$C$9:$P$9,1))),FORECAST(C703,INDEX('Sample Input'!$C$10:$P$10,MATCH(C703,'Sample Input'!$C$9:$P$9,1)):INDEX('Sample Input'!$C$10:$P$10,MATCH(C703,'Sample Input'!$C$9:$P$9,1)+1),INDEX('Sample Input'!$C$9:$P$9,MATCH(C703,'Sample Input'!$C$9:$P$9,1)):INDEX('Sample Input'!$C$9:$P$9,MATCH(C703,'Sample Input'!$C$9:$P$9,1)+1)))</f>
        <v>0</v>
      </c>
      <c r="E703" s="33">
        <f>IF(INDEX('Sample Input'!$C$9:$P$9,MATCH(C703,'Sample Input'!$C$9:$P$9,1))&gt;=20,FORECAST(C703,INDEX('Sample Input'!$C$11:$P$11,MATCH(C703,'Sample Input'!$C$9:$P$9,1)-1):INDEX('Sample Input'!$C$11:$P$11,MATCH(C703,'Sample Input'!$C$9:$P$9,1)),INDEX('Sample Input'!$C$9:$P$9,MATCH(C703,'Sample Input'!$C$9:$P$9,1)-1):INDEX('Sample Input'!$C$9:$P$9,MATCH(C703,'Sample Input'!$C$9:$P$9,1))),FORECAST(C703,INDEX('Sample Input'!$C$11:$P$11,MATCH(C703,'Sample Input'!$C$9:$P$9,1)):INDEX('Sample Input'!$C$11:$P$11,MATCH(C703,'Sample Input'!$C$9:$P$9,1)+1),INDEX('Sample Input'!$C$9:$P$9,MATCH(C703,'Sample Input'!$C$9:$P$9,1)):INDEX('Sample Input'!$C$9:$P$9,MATCH(C703,'Sample Input'!$C$9:$P$9,1)+1)))</f>
        <v>0</v>
      </c>
      <c r="F703" s="34">
        <f t="shared" si="221"/>
        <v>0.64787896484375018</v>
      </c>
      <c r="G703" s="34">
        <f t="shared" si="222"/>
        <v>0.68164062500000011</v>
      </c>
      <c r="H703" s="34">
        <f t="shared" si="223"/>
        <v>0.7422043945312502</v>
      </c>
      <c r="I703" s="35">
        <f t="shared" si="224"/>
        <v>174</v>
      </c>
      <c r="J703" s="35">
        <f t="shared" si="225"/>
        <v>174</v>
      </c>
      <c r="K703" s="35">
        <f t="shared" si="226"/>
        <v>174</v>
      </c>
      <c r="L703" s="35">
        <f t="shared" si="227"/>
        <v>215</v>
      </c>
      <c r="M703" s="35">
        <f t="shared" si="228"/>
        <v>215</v>
      </c>
      <c r="N703" s="36">
        <f t="shared" si="229"/>
        <v>215</v>
      </c>
      <c r="P703" s="48">
        <f>IF(INDEX('Sample Input'!$C$6:$P$6,MATCH(C703,'Sample Input'!$C$9:$P$9,1))&gt;='Sample Input'!$O$9,FORECAST(C703,INDEX('Sample Input'!$C$6:$P$6,MATCH(C703,'Sample Input'!$C$9:$P$9,1)-1):INDEX('Sample Input'!$C$6:$P$6,MATCH(C703,'Sample Input'!$C$9:$P$9,1)),INDEX('Sample Input'!$C$9:$P$9,MATCH(C703,'Sample Input'!$C$9:$P$9,1)-1):INDEX('Sample Input'!$C$9:$P$9,MATCH(C703,'Sample Input'!$C$9:$P$9,1))),FORECAST(C703,INDEX('Sample Input'!$C$6:$P$6,MATCH(C703,'Sample Input'!$C$9:$P$9,1)):INDEX('Sample Input'!$C$6:$P$6,MATCH(C703,'Sample Input'!$C$9:$P$9,1)+1),INDEX('Sample Input'!$C$9:$P$9,MATCH(C703,'Sample Input'!$C$9:$P$9,1)):INDEX('Sample Input'!$C$9:$P$9,MATCH(C703,'Sample Input'!$C$9:$P$9,1)+1)))</f>
        <v>86.088418942345356</v>
      </c>
      <c r="Q703" s="49">
        <f>IF(INDEX('Sample Input'!$C$9:$P$9,MATCH(C703,'Sample Input'!$C$9:$P$9,1))&gt;=20,FORECAST(C703,INDEX('Sample Input'!$C$7:$P$7,MATCH(C703,'Sample Input'!$C$9:$P$9,1)-1):INDEX('Sample Input'!$C$7:$P$7,MATCH(C703,'Sample Input'!$C$9:$P$9,1)),INDEX('Sample Input'!$C$9:$P$9,MATCH(C703,'Sample Input'!$C$9:$P$9,1)-1):INDEX('Sample Input'!$C$9:$P$9,MATCH(C703,'Sample Input'!$C$9:$P$9,1))),FORECAST(C703,INDEX('Sample Input'!$C$7:$P$7,MATCH(C703,'Sample Input'!$C$9:$P$9,1)):INDEX('Sample Input'!$C$7:$P$7,MATCH(C703,'Sample Input'!$C$9:$P$9,1)+1),INDEX('Sample Input'!$C$9:$P$9,MATCH(C703,'Sample Input'!$C$9:$P$9,1)):INDEX('Sample Input'!$C$9:$P$9,MATCH(C703,'Sample Input'!$C$9:$P$9,1)+1)))</f>
        <v>0</v>
      </c>
      <c r="R703" s="50">
        <f>IF(INDEX('Sample Input'!$C$9:$P$9,MATCH(C703,'Sample Input'!$C$9:$P$9,1))&gt;=20,FORECAST(C703,INDEX('Sample Input'!$C$8:$P$8,MATCH(C703,'Sample Input'!$C$9:$P$9,1)-1):INDEX('Sample Input'!$C$8:$P$8,MATCH(C703,'Sample Input'!$C$9:$P$9,1)),INDEX('Sample Input'!$C$9:$P$9,MATCH(C703,'Sample Input'!$C$9:$P$9,1)-1):INDEX('Sample Input'!$C$9:$P$9,MATCH(C703,'Sample Input'!$C$9:$P$9,1))),FORECAST(C703,INDEX('Sample Input'!$C$8:$P$8,MATCH(C703,'Sample Input'!$C$9:$P$9,1)):INDEX('Sample Input'!$C$8:$P$8,MATCH(C703,'Sample Input'!$C$9:$P$9,1)+1),INDEX('Sample Input'!$C$9:$P$9,MATCH(C703,'Sample Input'!$C$9:$P$9,1)):INDEX('Sample Input'!$C$9:$P$9,MATCH(C703,'Sample Input'!$C$9:$P$9,1)+1)))</f>
        <v>0</v>
      </c>
      <c r="T703" s="32">
        <f t="shared" si="230"/>
        <v>86.088418942345356</v>
      </c>
      <c r="U703" s="33">
        <f t="shared" si="231"/>
        <v>0</v>
      </c>
      <c r="V703" s="33">
        <f t="shared" si="232"/>
        <v>0</v>
      </c>
      <c r="W703" s="34">
        <f t="shared" si="233"/>
        <v>0.64787896484375018</v>
      </c>
      <c r="X703" s="34">
        <f t="shared" si="234"/>
        <v>0.68164062500000011</v>
      </c>
      <c r="Y703" s="34">
        <f t="shared" si="235"/>
        <v>0.7422043945312502</v>
      </c>
      <c r="Z703" s="35">
        <f t="shared" si="236"/>
        <v>174</v>
      </c>
      <c r="AA703" s="35">
        <f t="shared" si="237"/>
        <v>174</v>
      </c>
      <c r="AB703" s="35">
        <f t="shared" si="238"/>
        <v>174</v>
      </c>
      <c r="AC703" s="35">
        <f t="shared" si="239"/>
        <v>215</v>
      </c>
      <c r="AD703" s="35">
        <f t="shared" si="240"/>
        <v>215</v>
      </c>
      <c r="AE703" s="36">
        <f t="shared" si="241"/>
        <v>215</v>
      </c>
    </row>
    <row r="704" spans="1:31" x14ac:dyDescent="0.25">
      <c r="A704" s="56">
        <v>699</v>
      </c>
      <c r="C704" s="32">
        <f t="shared" si="220"/>
        <v>86.13714850532638</v>
      </c>
      <c r="D704" s="33">
        <f>IF(INDEX('Sample Input'!$C$9:$P$9,MATCH(C704,'Sample Input'!$C$9:$P$9,1))&gt;=20,FORECAST(C704,INDEX('Sample Input'!$C$10:$P$10,MATCH(C704,'Sample Input'!$C$9:$P$9,1)-1):INDEX('Sample Input'!$C$10:$P$10,MATCH(C704,'Sample Input'!$C$9:$P$9,1)),INDEX('Sample Input'!$C$9:$P$9,MATCH(C704,'Sample Input'!$C$9:$P$9,1)-1):INDEX('Sample Input'!$C$9:$P$9,MATCH(C704,'Sample Input'!$C$9:$P$9,1))),FORECAST(C704,INDEX('Sample Input'!$C$10:$P$10,MATCH(C704,'Sample Input'!$C$9:$P$9,1)):INDEX('Sample Input'!$C$10:$P$10,MATCH(C704,'Sample Input'!$C$9:$P$9,1)+1),INDEX('Sample Input'!$C$9:$P$9,MATCH(C704,'Sample Input'!$C$9:$P$9,1)):INDEX('Sample Input'!$C$9:$P$9,MATCH(C704,'Sample Input'!$C$9:$P$9,1)+1)))</f>
        <v>0</v>
      </c>
      <c r="E704" s="33">
        <f>IF(INDEX('Sample Input'!$C$9:$P$9,MATCH(C704,'Sample Input'!$C$9:$P$9,1))&gt;=20,FORECAST(C704,INDEX('Sample Input'!$C$11:$P$11,MATCH(C704,'Sample Input'!$C$9:$P$9,1)-1):INDEX('Sample Input'!$C$11:$P$11,MATCH(C704,'Sample Input'!$C$9:$P$9,1)),INDEX('Sample Input'!$C$9:$P$9,MATCH(C704,'Sample Input'!$C$9:$P$9,1)-1):INDEX('Sample Input'!$C$9:$P$9,MATCH(C704,'Sample Input'!$C$9:$P$9,1))),FORECAST(C704,INDEX('Sample Input'!$C$11:$P$11,MATCH(C704,'Sample Input'!$C$9:$P$9,1)):INDEX('Sample Input'!$C$11:$P$11,MATCH(C704,'Sample Input'!$C$9:$P$9,1)+1),INDEX('Sample Input'!$C$9:$P$9,MATCH(C704,'Sample Input'!$C$9:$P$9,1)):INDEX('Sample Input'!$C$9:$P$9,MATCH(C704,'Sample Input'!$C$9:$P$9,1)+1)))</f>
        <v>0</v>
      </c>
      <c r="F704" s="34">
        <f t="shared" si="221"/>
        <v>0.64880715820312518</v>
      </c>
      <c r="G704" s="34">
        <f t="shared" si="222"/>
        <v>0.68261718750000011</v>
      </c>
      <c r="H704" s="34">
        <f t="shared" si="223"/>
        <v>0.74326772460937518</v>
      </c>
      <c r="I704" s="35">
        <f t="shared" si="224"/>
        <v>174</v>
      </c>
      <c r="J704" s="35">
        <f t="shared" si="225"/>
        <v>174</v>
      </c>
      <c r="K704" s="35">
        <f t="shared" si="226"/>
        <v>174</v>
      </c>
      <c r="L704" s="35">
        <f t="shared" si="227"/>
        <v>215</v>
      </c>
      <c r="M704" s="35">
        <f t="shared" si="228"/>
        <v>215</v>
      </c>
      <c r="N704" s="36">
        <f t="shared" si="229"/>
        <v>215</v>
      </c>
      <c r="P704" s="48">
        <f>IF(INDEX('Sample Input'!$C$6:$P$6,MATCH(C704,'Sample Input'!$C$9:$P$9,1))&gt;='Sample Input'!$O$9,FORECAST(C704,INDEX('Sample Input'!$C$6:$P$6,MATCH(C704,'Sample Input'!$C$9:$P$9,1)-1):INDEX('Sample Input'!$C$6:$P$6,MATCH(C704,'Sample Input'!$C$9:$P$9,1)),INDEX('Sample Input'!$C$9:$P$9,MATCH(C704,'Sample Input'!$C$9:$P$9,1)-1):INDEX('Sample Input'!$C$9:$P$9,MATCH(C704,'Sample Input'!$C$9:$P$9,1))),FORECAST(C704,INDEX('Sample Input'!$C$6:$P$6,MATCH(C704,'Sample Input'!$C$9:$P$9,1)):INDEX('Sample Input'!$C$6:$P$6,MATCH(C704,'Sample Input'!$C$9:$P$9,1)+1),INDEX('Sample Input'!$C$9:$P$9,MATCH(C704,'Sample Input'!$C$9:$P$9,1)):INDEX('Sample Input'!$C$9:$P$9,MATCH(C704,'Sample Input'!$C$9:$P$9,1)+1)))</f>
        <v>86.13714850532638</v>
      </c>
      <c r="Q704" s="49">
        <f>IF(INDEX('Sample Input'!$C$9:$P$9,MATCH(C704,'Sample Input'!$C$9:$P$9,1))&gt;=20,FORECAST(C704,INDEX('Sample Input'!$C$7:$P$7,MATCH(C704,'Sample Input'!$C$9:$P$9,1)-1):INDEX('Sample Input'!$C$7:$P$7,MATCH(C704,'Sample Input'!$C$9:$P$9,1)),INDEX('Sample Input'!$C$9:$P$9,MATCH(C704,'Sample Input'!$C$9:$P$9,1)-1):INDEX('Sample Input'!$C$9:$P$9,MATCH(C704,'Sample Input'!$C$9:$P$9,1))),FORECAST(C704,INDEX('Sample Input'!$C$7:$P$7,MATCH(C704,'Sample Input'!$C$9:$P$9,1)):INDEX('Sample Input'!$C$7:$P$7,MATCH(C704,'Sample Input'!$C$9:$P$9,1)+1),INDEX('Sample Input'!$C$9:$P$9,MATCH(C704,'Sample Input'!$C$9:$P$9,1)):INDEX('Sample Input'!$C$9:$P$9,MATCH(C704,'Sample Input'!$C$9:$P$9,1)+1)))</f>
        <v>0</v>
      </c>
      <c r="R704" s="50">
        <f>IF(INDEX('Sample Input'!$C$9:$P$9,MATCH(C704,'Sample Input'!$C$9:$P$9,1))&gt;=20,FORECAST(C704,INDEX('Sample Input'!$C$8:$P$8,MATCH(C704,'Sample Input'!$C$9:$P$9,1)-1):INDEX('Sample Input'!$C$8:$P$8,MATCH(C704,'Sample Input'!$C$9:$P$9,1)),INDEX('Sample Input'!$C$9:$P$9,MATCH(C704,'Sample Input'!$C$9:$P$9,1)-1):INDEX('Sample Input'!$C$9:$P$9,MATCH(C704,'Sample Input'!$C$9:$P$9,1))),FORECAST(C704,INDEX('Sample Input'!$C$8:$P$8,MATCH(C704,'Sample Input'!$C$9:$P$9,1)):INDEX('Sample Input'!$C$8:$P$8,MATCH(C704,'Sample Input'!$C$9:$P$9,1)+1),INDEX('Sample Input'!$C$9:$P$9,MATCH(C704,'Sample Input'!$C$9:$P$9,1)):INDEX('Sample Input'!$C$9:$P$9,MATCH(C704,'Sample Input'!$C$9:$P$9,1)+1)))</f>
        <v>0</v>
      </c>
      <c r="T704" s="32">
        <f t="shared" si="230"/>
        <v>86.13714850532638</v>
      </c>
      <c r="U704" s="33">
        <f t="shared" si="231"/>
        <v>0</v>
      </c>
      <c r="V704" s="33">
        <f t="shared" si="232"/>
        <v>0</v>
      </c>
      <c r="W704" s="34">
        <f t="shared" si="233"/>
        <v>0.64880715820312518</v>
      </c>
      <c r="X704" s="34">
        <f t="shared" si="234"/>
        <v>0.68261718750000011</v>
      </c>
      <c r="Y704" s="34">
        <f t="shared" si="235"/>
        <v>0.74326772460937518</v>
      </c>
      <c r="Z704" s="35">
        <f t="shared" si="236"/>
        <v>174</v>
      </c>
      <c r="AA704" s="35">
        <f t="shared" si="237"/>
        <v>174</v>
      </c>
      <c r="AB704" s="35">
        <f t="shared" si="238"/>
        <v>174</v>
      </c>
      <c r="AC704" s="35">
        <f t="shared" si="239"/>
        <v>215</v>
      </c>
      <c r="AD704" s="35">
        <f t="shared" si="240"/>
        <v>215</v>
      </c>
      <c r="AE704" s="36">
        <f t="shared" si="241"/>
        <v>215</v>
      </c>
    </row>
    <row r="705" spans="1:31" x14ac:dyDescent="0.25">
      <c r="A705" s="56">
        <v>700</v>
      </c>
      <c r="C705" s="32">
        <f t="shared" si="220"/>
        <v>86.185831614940938</v>
      </c>
      <c r="D705" s="33">
        <f>IF(INDEX('Sample Input'!$C$9:$P$9,MATCH(C705,'Sample Input'!$C$9:$P$9,1))&gt;=20,FORECAST(C705,INDEX('Sample Input'!$C$10:$P$10,MATCH(C705,'Sample Input'!$C$9:$P$9,1)-1):INDEX('Sample Input'!$C$10:$P$10,MATCH(C705,'Sample Input'!$C$9:$P$9,1)),INDEX('Sample Input'!$C$9:$P$9,MATCH(C705,'Sample Input'!$C$9:$P$9,1)-1):INDEX('Sample Input'!$C$9:$P$9,MATCH(C705,'Sample Input'!$C$9:$P$9,1))),FORECAST(C705,INDEX('Sample Input'!$C$10:$P$10,MATCH(C705,'Sample Input'!$C$9:$P$9,1)):INDEX('Sample Input'!$C$10:$P$10,MATCH(C705,'Sample Input'!$C$9:$P$9,1)+1),INDEX('Sample Input'!$C$9:$P$9,MATCH(C705,'Sample Input'!$C$9:$P$9,1)):INDEX('Sample Input'!$C$9:$P$9,MATCH(C705,'Sample Input'!$C$9:$P$9,1)+1)))</f>
        <v>0</v>
      </c>
      <c r="E705" s="33">
        <f>IF(INDEX('Sample Input'!$C$9:$P$9,MATCH(C705,'Sample Input'!$C$9:$P$9,1))&gt;=20,FORECAST(C705,INDEX('Sample Input'!$C$11:$P$11,MATCH(C705,'Sample Input'!$C$9:$P$9,1)-1):INDEX('Sample Input'!$C$11:$P$11,MATCH(C705,'Sample Input'!$C$9:$P$9,1)),INDEX('Sample Input'!$C$9:$P$9,MATCH(C705,'Sample Input'!$C$9:$P$9,1)-1):INDEX('Sample Input'!$C$9:$P$9,MATCH(C705,'Sample Input'!$C$9:$P$9,1))),FORECAST(C705,INDEX('Sample Input'!$C$11:$P$11,MATCH(C705,'Sample Input'!$C$9:$P$9,1)):INDEX('Sample Input'!$C$11:$P$11,MATCH(C705,'Sample Input'!$C$9:$P$9,1)+1),INDEX('Sample Input'!$C$9:$P$9,MATCH(C705,'Sample Input'!$C$9:$P$9,1)):INDEX('Sample Input'!$C$9:$P$9,MATCH(C705,'Sample Input'!$C$9:$P$9,1)+1)))</f>
        <v>0</v>
      </c>
      <c r="F705" s="34">
        <f t="shared" si="221"/>
        <v>0.64973535156250006</v>
      </c>
      <c r="G705" s="34">
        <f t="shared" si="222"/>
        <v>0.68359375</v>
      </c>
      <c r="H705" s="34">
        <f t="shared" si="223"/>
        <v>0.74433105468750005</v>
      </c>
      <c r="I705" s="35">
        <f t="shared" si="224"/>
        <v>174</v>
      </c>
      <c r="J705" s="35">
        <f t="shared" si="225"/>
        <v>174</v>
      </c>
      <c r="K705" s="35">
        <f t="shared" si="226"/>
        <v>174</v>
      </c>
      <c r="L705" s="35">
        <f t="shared" si="227"/>
        <v>216</v>
      </c>
      <c r="M705" s="35">
        <f t="shared" si="228"/>
        <v>216</v>
      </c>
      <c r="N705" s="36">
        <f t="shared" si="229"/>
        <v>216</v>
      </c>
      <c r="P705" s="48">
        <f>IF(INDEX('Sample Input'!$C$6:$P$6,MATCH(C705,'Sample Input'!$C$9:$P$9,1))&gt;='Sample Input'!$O$9,FORECAST(C705,INDEX('Sample Input'!$C$6:$P$6,MATCH(C705,'Sample Input'!$C$9:$P$9,1)-1):INDEX('Sample Input'!$C$6:$P$6,MATCH(C705,'Sample Input'!$C$9:$P$9,1)),INDEX('Sample Input'!$C$9:$P$9,MATCH(C705,'Sample Input'!$C$9:$P$9,1)-1):INDEX('Sample Input'!$C$9:$P$9,MATCH(C705,'Sample Input'!$C$9:$P$9,1))),FORECAST(C705,INDEX('Sample Input'!$C$6:$P$6,MATCH(C705,'Sample Input'!$C$9:$P$9,1)):INDEX('Sample Input'!$C$6:$P$6,MATCH(C705,'Sample Input'!$C$9:$P$9,1)+1),INDEX('Sample Input'!$C$9:$P$9,MATCH(C705,'Sample Input'!$C$9:$P$9,1)):INDEX('Sample Input'!$C$9:$P$9,MATCH(C705,'Sample Input'!$C$9:$P$9,1)+1)))</f>
        <v>86.185831614940938</v>
      </c>
      <c r="Q705" s="49">
        <f>IF(INDEX('Sample Input'!$C$9:$P$9,MATCH(C705,'Sample Input'!$C$9:$P$9,1))&gt;=20,FORECAST(C705,INDEX('Sample Input'!$C$7:$P$7,MATCH(C705,'Sample Input'!$C$9:$P$9,1)-1):INDEX('Sample Input'!$C$7:$P$7,MATCH(C705,'Sample Input'!$C$9:$P$9,1)),INDEX('Sample Input'!$C$9:$P$9,MATCH(C705,'Sample Input'!$C$9:$P$9,1)-1):INDEX('Sample Input'!$C$9:$P$9,MATCH(C705,'Sample Input'!$C$9:$P$9,1))),FORECAST(C705,INDEX('Sample Input'!$C$7:$P$7,MATCH(C705,'Sample Input'!$C$9:$P$9,1)):INDEX('Sample Input'!$C$7:$P$7,MATCH(C705,'Sample Input'!$C$9:$P$9,1)+1),INDEX('Sample Input'!$C$9:$P$9,MATCH(C705,'Sample Input'!$C$9:$P$9,1)):INDEX('Sample Input'!$C$9:$P$9,MATCH(C705,'Sample Input'!$C$9:$P$9,1)+1)))</f>
        <v>0</v>
      </c>
      <c r="R705" s="50">
        <f>IF(INDEX('Sample Input'!$C$9:$P$9,MATCH(C705,'Sample Input'!$C$9:$P$9,1))&gt;=20,FORECAST(C705,INDEX('Sample Input'!$C$8:$P$8,MATCH(C705,'Sample Input'!$C$9:$P$9,1)-1):INDEX('Sample Input'!$C$8:$P$8,MATCH(C705,'Sample Input'!$C$9:$P$9,1)),INDEX('Sample Input'!$C$9:$P$9,MATCH(C705,'Sample Input'!$C$9:$P$9,1)-1):INDEX('Sample Input'!$C$9:$P$9,MATCH(C705,'Sample Input'!$C$9:$P$9,1))),FORECAST(C705,INDEX('Sample Input'!$C$8:$P$8,MATCH(C705,'Sample Input'!$C$9:$P$9,1)):INDEX('Sample Input'!$C$8:$P$8,MATCH(C705,'Sample Input'!$C$9:$P$9,1)+1),INDEX('Sample Input'!$C$9:$P$9,MATCH(C705,'Sample Input'!$C$9:$P$9,1)):INDEX('Sample Input'!$C$9:$P$9,MATCH(C705,'Sample Input'!$C$9:$P$9,1)+1)))</f>
        <v>0</v>
      </c>
      <c r="T705" s="32">
        <f t="shared" si="230"/>
        <v>86.185831614940938</v>
      </c>
      <c r="U705" s="33">
        <f t="shared" si="231"/>
        <v>0</v>
      </c>
      <c r="V705" s="33">
        <f t="shared" si="232"/>
        <v>0</v>
      </c>
      <c r="W705" s="34">
        <f t="shared" si="233"/>
        <v>0.64973535156250006</v>
      </c>
      <c r="X705" s="34">
        <f t="shared" si="234"/>
        <v>0.68359375</v>
      </c>
      <c r="Y705" s="34">
        <f t="shared" si="235"/>
        <v>0.74433105468750005</v>
      </c>
      <c r="Z705" s="35">
        <f t="shared" si="236"/>
        <v>174</v>
      </c>
      <c r="AA705" s="35">
        <f t="shared" si="237"/>
        <v>174</v>
      </c>
      <c r="AB705" s="35">
        <f t="shared" si="238"/>
        <v>174</v>
      </c>
      <c r="AC705" s="35">
        <f t="shared" si="239"/>
        <v>216</v>
      </c>
      <c r="AD705" s="35">
        <f t="shared" si="240"/>
        <v>216</v>
      </c>
      <c r="AE705" s="36">
        <f t="shared" si="241"/>
        <v>216</v>
      </c>
    </row>
    <row r="706" spans="1:31" x14ac:dyDescent="0.25">
      <c r="A706" s="56">
        <v>701</v>
      </c>
      <c r="C706" s="32">
        <f t="shared" si="220"/>
        <v>86.234468381739674</v>
      </c>
      <c r="D706" s="33">
        <f>IF(INDEX('Sample Input'!$C$9:$P$9,MATCH(C706,'Sample Input'!$C$9:$P$9,1))&gt;=20,FORECAST(C706,INDEX('Sample Input'!$C$10:$P$10,MATCH(C706,'Sample Input'!$C$9:$P$9,1)-1):INDEX('Sample Input'!$C$10:$P$10,MATCH(C706,'Sample Input'!$C$9:$P$9,1)),INDEX('Sample Input'!$C$9:$P$9,MATCH(C706,'Sample Input'!$C$9:$P$9,1)-1):INDEX('Sample Input'!$C$9:$P$9,MATCH(C706,'Sample Input'!$C$9:$P$9,1))),FORECAST(C706,INDEX('Sample Input'!$C$10:$P$10,MATCH(C706,'Sample Input'!$C$9:$P$9,1)):INDEX('Sample Input'!$C$10:$P$10,MATCH(C706,'Sample Input'!$C$9:$P$9,1)+1),INDEX('Sample Input'!$C$9:$P$9,MATCH(C706,'Sample Input'!$C$9:$P$9,1)):INDEX('Sample Input'!$C$9:$P$9,MATCH(C706,'Sample Input'!$C$9:$P$9,1)+1)))</f>
        <v>0</v>
      </c>
      <c r="E706" s="33">
        <f>IF(INDEX('Sample Input'!$C$9:$P$9,MATCH(C706,'Sample Input'!$C$9:$P$9,1))&gt;=20,FORECAST(C706,INDEX('Sample Input'!$C$11:$P$11,MATCH(C706,'Sample Input'!$C$9:$P$9,1)-1):INDEX('Sample Input'!$C$11:$P$11,MATCH(C706,'Sample Input'!$C$9:$P$9,1)),INDEX('Sample Input'!$C$9:$P$9,MATCH(C706,'Sample Input'!$C$9:$P$9,1)-1):INDEX('Sample Input'!$C$9:$P$9,MATCH(C706,'Sample Input'!$C$9:$P$9,1))),FORECAST(C706,INDEX('Sample Input'!$C$11:$P$11,MATCH(C706,'Sample Input'!$C$9:$P$9,1)):INDEX('Sample Input'!$C$11:$P$11,MATCH(C706,'Sample Input'!$C$9:$P$9,1)+1),INDEX('Sample Input'!$C$9:$P$9,MATCH(C706,'Sample Input'!$C$9:$P$9,1)):INDEX('Sample Input'!$C$9:$P$9,MATCH(C706,'Sample Input'!$C$9:$P$9,1)+1)))</f>
        <v>0</v>
      </c>
      <c r="F706" s="34">
        <f t="shared" si="221"/>
        <v>0.65066354492187495</v>
      </c>
      <c r="G706" s="34">
        <f t="shared" si="222"/>
        <v>0.68457031249999989</v>
      </c>
      <c r="H706" s="34">
        <f t="shared" si="223"/>
        <v>0.74539438476562492</v>
      </c>
      <c r="I706" s="35">
        <f t="shared" si="224"/>
        <v>175</v>
      </c>
      <c r="J706" s="35">
        <f t="shared" si="225"/>
        <v>175</v>
      </c>
      <c r="K706" s="35">
        <f t="shared" si="226"/>
        <v>175</v>
      </c>
      <c r="L706" s="35">
        <f t="shared" si="227"/>
        <v>216</v>
      </c>
      <c r="M706" s="35">
        <f t="shared" si="228"/>
        <v>216</v>
      </c>
      <c r="N706" s="36">
        <f t="shared" si="229"/>
        <v>216</v>
      </c>
      <c r="P706" s="48">
        <f>IF(INDEX('Sample Input'!$C$6:$P$6,MATCH(C706,'Sample Input'!$C$9:$P$9,1))&gt;='Sample Input'!$O$9,FORECAST(C706,INDEX('Sample Input'!$C$6:$P$6,MATCH(C706,'Sample Input'!$C$9:$P$9,1)-1):INDEX('Sample Input'!$C$6:$P$6,MATCH(C706,'Sample Input'!$C$9:$P$9,1)),INDEX('Sample Input'!$C$9:$P$9,MATCH(C706,'Sample Input'!$C$9:$P$9,1)-1):INDEX('Sample Input'!$C$9:$P$9,MATCH(C706,'Sample Input'!$C$9:$P$9,1))),FORECAST(C706,INDEX('Sample Input'!$C$6:$P$6,MATCH(C706,'Sample Input'!$C$9:$P$9,1)):INDEX('Sample Input'!$C$6:$P$6,MATCH(C706,'Sample Input'!$C$9:$P$9,1)+1),INDEX('Sample Input'!$C$9:$P$9,MATCH(C706,'Sample Input'!$C$9:$P$9,1)):INDEX('Sample Input'!$C$9:$P$9,MATCH(C706,'Sample Input'!$C$9:$P$9,1)+1)))</f>
        <v>86.234468381739674</v>
      </c>
      <c r="Q706" s="49">
        <f>IF(INDEX('Sample Input'!$C$9:$P$9,MATCH(C706,'Sample Input'!$C$9:$P$9,1))&gt;=20,FORECAST(C706,INDEX('Sample Input'!$C$7:$P$7,MATCH(C706,'Sample Input'!$C$9:$P$9,1)-1):INDEX('Sample Input'!$C$7:$P$7,MATCH(C706,'Sample Input'!$C$9:$P$9,1)),INDEX('Sample Input'!$C$9:$P$9,MATCH(C706,'Sample Input'!$C$9:$P$9,1)-1):INDEX('Sample Input'!$C$9:$P$9,MATCH(C706,'Sample Input'!$C$9:$P$9,1))),FORECAST(C706,INDEX('Sample Input'!$C$7:$P$7,MATCH(C706,'Sample Input'!$C$9:$P$9,1)):INDEX('Sample Input'!$C$7:$P$7,MATCH(C706,'Sample Input'!$C$9:$P$9,1)+1),INDEX('Sample Input'!$C$9:$P$9,MATCH(C706,'Sample Input'!$C$9:$P$9,1)):INDEX('Sample Input'!$C$9:$P$9,MATCH(C706,'Sample Input'!$C$9:$P$9,1)+1)))</f>
        <v>0</v>
      </c>
      <c r="R706" s="50">
        <f>IF(INDEX('Sample Input'!$C$9:$P$9,MATCH(C706,'Sample Input'!$C$9:$P$9,1))&gt;=20,FORECAST(C706,INDEX('Sample Input'!$C$8:$P$8,MATCH(C706,'Sample Input'!$C$9:$P$9,1)-1):INDEX('Sample Input'!$C$8:$P$8,MATCH(C706,'Sample Input'!$C$9:$P$9,1)),INDEX('Sample Input'!$C$9:$P$9,MATCH(C706,'Sample Input'!$C$9:$P$9,1)-1):INDEX('Sample Input'!$C$9:$P$9,MATCH(C706,'Sample Input'!$C$9:$P$9,1))),FORECAST(C706,INDEX('Sample Input'!$C$8:$P$8,MATCH(C706,'Sample Input'!$C$9:$P$9,1)):INDEX('Sample Input'!$C$8:$P$8,MATCH(C706,'Sample Input'!$C$9:$P$9,1)+1),INDEX('Sample Input'!$C$9:$P$9,MATCH(C706,'Sample Input'!$C$9:$P$9,1)):INDEX('Sample Input'!$C$9:$P$9,MATCH(C706,'Sample Input'!$C$9:$P$9,1)+1)))</f>
        <v>0</v>
      </c>
      <c r="T706" s="32">
        <f t="shared" si="230"/>
        <v>86.234468381739674</v>
      </c>
      <c r="U706" s="33">
        <f t="shared" si="231"/>
        <v>0</v>
      </c>
      <c r="V706" s="33">
        <f t="shared" si="232"/>
        <v>0</v>
      </c>
      <c r="W706" s="34">
        <f t="shared" si="233"/>
        <v>0.65066354492187495</v>
      </c>
      <c r="X706" s="34">
        <f t="shared" si="234"/>
        <v>0.68457031249999989</v>
      </c>
      <c r="Y706" s="34">
        <f t="shared" si="235"/>
        <v>0.74539438476562492</v>
      </c>
      <c r="Z706" s="35">
        <f t="shared" si="236"/>
        <v>175</v>
      </c>
      <c r="AA706" s="35">
        <f t="shared" si="237"/>
        <v>175</v>
      </c>
      <c r="AB706" s="35">
        <f t="shared" si="238"/>
        <v>175</v>
      </c>
      <c r="AC706" s="35">
        <f t="shared" si="239"/>
        <v>216</v>
      </c>
      <c r="AD706" s="35">
        <f t="shared" si="240"/>
        <v>216</v>
      </c>
      <c r="AE706" s="36">
        <f t="shared" si="241"/>
        <v>216</v>
      </c>
    </row>
    <row r="707" spans="1:31" x14ac:dyDescent="0.25">
      <c r="A707" s="56">
        <v>702</v>
      </c>
      <c r="C707" s="32">
        <f t="shared" si="220"/>
        <v>86.283058915852948</v>
      </c>
      <c r="D707" s="33">
        <f>IF(INDEX('Sample Input'!$C$9:$P$9,MATCH(C707,'Sample Input'!$C$9:$P$9,1))&gt;=20,FORECAST(C707,INDEX('Sample Input'!$C$10:$P$10,MATCH(C707,'Sample Input'!$C$9:$P$9,1)-1):INDEX('Sample Input'!$C$10:$P$10,MATCH(C707,'Sample Input'!$C$9:$P$9,1)),INDEX('Sample Input'!$C$9:$P$9,MATCH(C707,'Sample Input'!$C$9:$P$9,1)-1):INDEX('Sample Input'!$C$9:$P$9,MATCH(C707,'Sample Input'!$C$9:$P$9,1))),FORECAST(C707,INDEX('Sample Input'!$C$10:$P$10,MATCH(C707,'Sample Input'!$C$9:$P$9,1)):INDEX('Sample Input'!$C$10:$P$10,MATCH(C707,'Sample Input'!$C$9:$P$9,1)+1),INDEX('Sample Input'!$C$9:$P$9,MATCH(C707,'Sample Input'!$C$9:$P$9,1)):INDEX('Sample Input'!$C$9:$P$9,MATCH(C707,'Sample Input'!$C$9:$P$9,1)+1)))</f>
        <v>0</v>
      </c>
      <c r="E707" s="33">
        <f>IF(INDEX('Sample Input'!$C$9:$P$9,MATCH(C707,'Sample Input'!$C$9:$P$9,1))&gt;=20,FORECAST(C707,INDEX('Sample Input'!$C$11:$P$11,MATCH(C707,'Sample Input'!$C$9:$P$9,1)-1):INDEX('Sample Input'!$C$11:$P$11,MATCH(C707,'Sample Input'!$C$9:$P$9,1)),INDEX('Sample Input'!$C$9:$P$9,MATCH(C707,'Sample Input'!$C$9:$P$9,1)-1):INDEX('Sample Input'!$C$9:$P$9,MATCH(C707,'Sample Input'!$C$9:$P$9,1))),FORECAST(C707,INDEX('Sample Input'!$C$11:$P$11,MATCH(C707,'Sample Input'!$C$9:$P$9,1)):INDEX('Sample Input'!$C$11:$P$11,MATCH(C707,'Sample Input'!$C$9:$P$9,1)+1),INDEX('Sample Input'!$C$9:$P$9,MATCH(C707,'Sample Input'!$C$9:$P$9,1)):INDEX('Sample Input'!$C$9:$P$9,MATCH(C707,'Sample Input'!$C$9:$P$9,1)+1)))</f>
        <v>0</v>
      </c>
      <c r="F707" s="34">
        <f t="shared" si="221"/>
        <v>0.65159173828125005</v>
      </c>
      <c r="G707" s="34">
        <f t="shared" si="222"/>
        <v>0.685546875</v>
      </c>
      <c r="H707" s="34">
        <f t="shared" si="223"/>
        <v>0.74645771484375012</v>
      </c>
      <c r="I707" s="35">
        <f t="shared" si="224"/>
        <v>175</v>
      </c>
      <c r="J707" s="35">
        <f t="shared" si="225"/>
        <v>175</v>
      </c>
      <c r="K707" s="35">
        <f t="shared" si="226"/>
        <v>175</v>
      </c>
      <c r="L707" s="35">
        <f t="shared" si="227"/>
        <v>216</v>
      </c>
      <c r="M707" s="35">
        <f t="shared" si="228"/>
        <v>216</v>
      </c>
      <c r="N707" s="36">
        <f t="shared" si="229"/>
        <v>216</v>
      </c>
      <c r="P707" s="48">
        <f>IF(INDEX('Sample Input'!$C$6:$P$6,MATCH(C707,'Sample Input'!$C$9:$P$9,1))&gt;='Sample Input'!$O$9,FORECAST(C707,INDEX('Sample Input'!$C$6:$P$6,MATCH(C707,'Sample Input'!$C$9:$P$9,1)-1):INDEX('Sample Input'!$C$6:$P$6,MATCH(C707,'Sample Input'!$C$9:$P$9,1)),INDEX('Sample Input'!$C$9:$P$9,MATCH(C707,'Sample Input'!$C$9:$P$9,1)-1):INDEX('Sample Input'!$C$9:$P$9,MATCH(C707,'Sample Input'!$C$9:$P$9,1))),FORECAST(C707,INDEX('Sample Input'!$C$6:$P$6,MATCH(C707,'Sample Input'!$C$9:$P$9,1)):INDEX('Sample Input'!$C$6:$P$6,MATCH(C707,'Sample Input'!$C$9:$P$9,1)+1),INDEX('Sample Input'!$C$9:$P$9,MATCH(C707,'Sample Input'!$C$9:$P$9,1)):INDEX('Sample Input'!$C$9:$P$9,MATCH(C707,'Sample Input'!$C$9:$P$9,1)+1)))</f>
        <v>86.283058915852948</v>
      </c>
      <c r="Q707" s="49">
        <f>IF(INDEX('Sample Input'!$C$9:$P$9,MATCH(C707,'Sample Input'!$C$9:$P$9,1))&gt;=20,FORECAST(C707,INDEX('Sample Input'!$C$7:$P$7,MATCH(C707,'Sample Input'!$C$9:$P$9,1)-1):INDEX('Sample Input'!$C$7:$P$7,MATCH(C707,'Sample Input'!$C$9:$P$9,1)),INDEX('Sample Input'!$C$9:$P$9,MATCH(C707,'Sample Input'!$C$9:$P$9,1)-1):INDEX('Sample Input'!$C$9:$P$9,MATCH(C707,'Sample Input'!$C$9:$P$9,1))),FORECAST(C707,INDEX('Sample Input'!$C$7:$P$7,MATCH(C707,'Sample Input'!$C$9:$P$9,1)):INDEX('Sample Input'!$C$7:$P$7,MATCH(C707,'Sample Input'!$C$9:$P$9,1)+1),INDEX('Sample Input'!$C$9:$P$9,MATCH(C707,'Sample Input'!$C$9:$P$9,1)):INDEX('Sample Input'!$C$9:$P$9,MATCH(C707,'Sample Input'!$C$9:$P$9,1)+1)))</f>
        <v>0</v>
      </c>
      <c r="R707" s="50">
        <f>IF(INDEX('Sample Input'!$C$9:$P$9,MATCH(C707,'Sample Input'!$C$9:$P$9,1))&gt;=20,FORECAST(C707,INDEX('Sample Input'!$C$8:$P$8,MATCH(C707,'Sample Input'!$C$9:$P$9,1)-1):INDEX('Sample Input'!$C$8:$P$8,MATCH(C707,'Sample Input'!$C$9:$P$9,1)),INDEX('Sample Input'!$C$9:$P$9,MATCH(C707,'Sample Input'!$C$9:$P$9,1)-1):INDEX('Sample Input'!$C$9:$P$9,MATCH(C707,'Sample Input'!$C$9:$P$9,1))),FORECAST(C707,INDEX('Sample Input'!$C$8:$P$8,MATCH(C707,'Sample Input'!$C$9:$P$9,1)):INDEX('Sample Input'!$C$8:$P$8,MATCH(C707,'Sample Input'!$C$9:$P$9,1)+1),INDEX('Sample Input'!$C$9:$P$9,MATCH(C707,'Sample Input'!$C$9:$P$9,1)):INDEX('Sample Input'!$C$9:$P$9,MATCH(C707,'Sample Input'!$C$9:$P$9,1)+1)))</f>
        <v>0</v>
      </c>
      <c r="T707" s="32">
        <f t="shared" si="230"/>
        <v>86.283058915852948</v>
      </c>
      <c r="U707" s="33">
        <f t="shared" si="231"/>
        <v>0</v>
      </c>
      <c r="V707" s="33">
        <f t="shared" si="232"/>
        <v>0</v>
      </c>
      <c r="W707" s="34">
        <f t="shared" si="233"/>
        <v>0.65159173828125005</v>
      </c>
      <c r="X707" s="34">
        <f t="shared" si="234"/>
        <v>0.685546875</v>
      </c>
      <c r="Y707" s="34">
        <f t="shared" si="235"/>
        <v>0.74645771484375012</v>
      </c>
      <c r="Z707" s="35">
        <f t="shared" si="236"/>
        <v>175</v>
      </c>
      <c r="AA707" s="35">
        <f t="shared" si="237"/>
        <v>175</v>
      </c>
      <c r="AB707" s="35">
        <f t="shared" si="238"/>
        <v>175</v>
      </c>
      <c r="AC707" s="35">
        <f t="shared" si="239"/>
        <v>216</v>
      </c>
      <c r="AD707" s="35">
        <f t="shared" si="240"/>
        <v>216</v>
      </c>
      <c r="AE707" s="36">
        <f t="shared" si="241"/>
        <v>216</v>
      </c>
    </row>
    <row r="708" spans="1:31" x14ac:dyDescent="0.25">
      <c r="A708" s="56">
        <v>703</v>
      </c>
      <c r="C708" s="32">
        <f t="shared" si="220"/>
        <v>86.331603326992933</v>
      </c>
      <c r="D708" s="33">
        <f>IF(INDEX('Sample Input'!$C$9:$P$9,MATCH(C708,'Sample Input'!$C$9:$P$9,1))&gt;=20,FORECAST(C708,INDEX('Sample Input'!$C$10:$P$10,MATCH(C708,'Sample Input'!$C$9:$P$9,1)-1):INDEX('Sample Input'!$C$10:$P$10,MATCH(C708,'Sample Input'!$C$9:$P$9,1)),INDEX('Sample Input'!$C$9:$P$9,MATCH(C708,'Sample Input'!$C$9:$P$9,1)-1):INDEX('Sample Input'!$C$9:$P$9,MATCH(C708,'Sample Input'!$C$9:$P$9,1))),FORECAST(C708,INDEX('Sample Input'!$C$10:$P$10,MATCH(C708,'Sample Input'!$C$9:$P$9,1)):INDEX('Sample Input'!$C$10:$P$10,MATCH(C708,'Sample Input'!$C$9:$P$9,1)+1),INDEX('Sample Input'!$C$9:$P$9,MATCH(C708,'Sample Input'!$C$9:$P$9,1)):INDEX('Sample Input'!$C$9:$P$9,MATCH(C708,'Sample Input'!$C$9:$P$9,1)+1)))</f>
        <v>0</v>
      </c>
      <c r="E708" s="33">
        <f>IF(INDEX('Sample Input'!$C$9:$P$9,MATCH(C708,'Sample Input'!$C$9:$P$9,1))&gt;=20,FORECAST(C708,INDEX('Sample Input'!$C$11:$P$11,MATCH(C708,'Sample Input'!$C$9:$P$9,1)-1):INDEX('Sample Input'!$C$11:$P$11,MATCH(C708,'Sample Input'!$C$9:$P$9,1)),INDEX('Sample Input'!$C$9:$P$9,MATCH(C708,'Sample Input'!$C$9:$P$9,1)-1):INDEX('Sample Input'!$C$9:$P$9,MATCH(C708,'Sample Input'!$C$9:$P$9,1))),FORECAST(C708,INDEX('Sample Input'!$C$11:$P$11,MATCH(C708,'Sample Input'!$C$9:$P$9,1)):INDEX('Sample Input'!$C$11:$P$11,MATCH(C708,'Sample Input'!$C$9:$P$9,1)+1),INDEX('Sample Input'!$C$9:$P$9,MATCH(C708,'Sample Input'!$C$9:$P$9,1)):INDEX('Sample Input'!$C$9:$P$9,MATCH(C708,'Sample Input'!$C$9:$P$9,1)+1)))</f>
        <v>0</v>
      </c>
      <c r="F708" s="34">
        <f t="shared" si="221"/>
        <v>0.65251993164062505</v>
      </c>
      <c r="G708" s="34">
        <f t="shared" si="222"/>
        <v>0.6865234375</v>
      </c>
      <c r="H708" s="34">
        <f t="shared" si="223"/>
        <v>0.7475210449218751</v>
      </c>
      <c r="I708" s="35">
        <f t="shared" si="224"/>
        <v>175</v>
      </c>
      <c r="J708" s="35">
        <f t="shared" si="225"/>
        <v>175</v>
      </c>
      <c r="K708" s="35">
        <f t="shared" si="226"/>
        <v>175</v>
      </c>
      <c r="L708" s="35">
        <f t="shared" si="227"/>
        <v>216</v>
      </c>
      <c r="M708" s="35">
        <f t="shared" si="228"/>
        <v>216</v>
      </c>
      <c r="N708" s="36">
        <f t="shared" si="229"/>
        <v>216</v>
      </c>
      <c r="P708" s="48">
        <f>IF(INDEX('Sample Input'!$C$6:$P$6,MATCH(C708,'Sample Input'!$C$9:$P$9,1))&gt;='Sample Input'!$O$9,FORECAST(C708,INDEX('Sample Input'!$C$6:$P$6,MATCH(C708,'Sample Input'!$C$9:$P$9,1)-1):INDEX('Sample Input'!$C$6:$P$6,MATCH(C708,'Sample Input'!$C$9:$P$9,1)),INDEX('Sample Input'!$C$9:$P$9,MATCH(C708,'Sample Input'!$C$9:$P$9,1)-1):INDEX('Sample Input'!$C$9:$P$9,MATCH(C708,'Sample Input'!$C$9:$P$9,1))),FORECAST(C708,INDEX('Sample Input'!$C$6:$P$6,MATCH(C708,'Sample Input'!$C$9:$P$9,1)):INDEX('Sample Input'!$C$6:$P$6,MATCH(C708,'Sample Input'!$C$9:$P$9,1)+1),INDEX('Sample Input'!$C$9:$P$9,MATCH(C708,'Sample Input'!$C$9:$P$9,1)):INDEX('Sample Input'!$C$9:$P$9,MATCH(C708,'Sample Input'!$C$9:$P$9,1)+1)))</f>
        <v>86.331603326992933</v>
      </c>
      <c r="Q708" s="49">
        <f>IF(INDEX('Sample Input'!$C$9:$P$9,MATCH(C708,'Sample Input'!$C$9:$P$9,1))&gt;=20,FORECAST(C708,INDEX('Sample Input'!$C$7:$P$7,MATCH(C708,'Sample Input'!$C$9:$P$9,1)-1):INDEX('Sample Input'!$C$7:$P$7,MATCH(C708,'Sample Input'!$C$9:$P$9,1)),INDEX('Sample Input'!$C$9:$P$9,MATCH(C708,'Sample Input'!$C$9:$P$9,1)-1):INDEX('Sample Input'!$C$9:$P$9,MATCH(C708,'Sample Input'!$C$9:$P$9,1))),FORECAST(C708,INDEX('Sample Input'!$C$7:$P$7,MATCH(C708,'Sample Input'!$C$9:$P$9,1)):INDEX('Sample Input'!$C$7:$P$7,MATCH(C708,'Sample Input'!$C$9:$P$9,1)+1),INDEX('Sample Input'!$C$9:$P$9,MATCH(C708,'Sample Input'!$C$9:$P$9,1)):INDEX('Sample Input'!$C$9:$P$9,MATCH(C708,'Sample Input'!$C$9:$P$9,1)+1)))</f>
        <v>0</v>
      </c>
      <c r="R708" s="50">
        <f>IF(INDEX('Sample Input'!$C$9:$P$9,MATCH(C708,'Sample Input'!$C$9:$P$9,1))&gt;=20,FORECAST(C708,INDEX('Sample Input'!$C$8:$P$8,MATCH(C708,'Sample Input'!$C$9:$P$9,1)-1):INDEX('Sample Input'!$C$8:$P$8,MATCH(C708,'Sample Input'!$C$9:$P$9,1)),INDEX('Sample Input'!$C$9:$P$9,MATCH(C708,'Sample Input'!$C$9:$P$9,1)-1):INDEX('Sample Input'!$C$9:$P$9,MATCH(C708,'Sample Input'!$C$9:$P$9,1))),FORECAST(C708,INDEX('Sample Input'!$C$8:$P$8,MATCH(C708,'Sample Input'!$C$9:$P$9,1)):INDEX('Sample Input'!$C$8:$P$8,MATCH(C708,'Sample Input'!$C$9:$P$9,1)+1),INDEX('Sample Input'!$C$9:$P$9,MATCH(C708,'Sample Input'!$C$9:$P$9,1)):INDEX('Sample Input'!$C$9:$P$9,MATCH(C708,'Sample Input'!$C$9:$P$9,1)+1)))</f>
        <v>0</v>
      </c>
      <c r="T708" s="32">
        <f t="shared" si="230"/>
        <v>86.331603326992933</v>
      </c>
      <c r="U708" s="33">
        <f t="shared" si="231"/>
        <v>0</v>
      </c>
      <c r="V708" s="33">
        <f t="shared" si="232"/>
        <v>0</v>
      </c>
      <c r="W708" s="34">
        <f t="shared" si="233"/>
        <v>0.65251993164062505</v>
      </c>
      <c r="X708" s="34">
        <f t="shared" si="234"/>
        <v>0.6865234375</v>
      </c>
      <c r="Y708" s="34">
        <f t="shared" si="235"/>
        <v>0.7475210449218751</v>
      </c>
      <c r="Z708" s="35">
        <f t="shared" si="236"/>
        <v>175</v>
      </c>
      <c r="AA708" s="35">
        <f t="shared" si="237"/>
        <v>175</v>
      </c>
      <c r="AB708" s="35">
        <f t="shared" si="238"/>
        <v>175</v>
      </c>
      <c r="AC708" s="35">
        <f t="shared" si="239"/>
        <v>216</v>
      </c>
      <c r="AD708" s="35">
        <f t="shared" si="240"/>
        <v>216</v>
      </c>
      <c r="AE708" s="36">
        <f t="shared" si="241"/>
        <v>216</v>
      </c>
    </row>
    <row r="709" spans="1:31" x14ac:dyDescent="0.25">
      <c r="A709" s="56">
        <v>704</v>
      </c>
      <c r="C709" s="32">
        <f t="shared" si="220"/>
        <v>86.380101724455827</v>
      </c>
      <c r="D709" s="33">
        <f>IF(INDEX('Sample Input'!$C$9:$P$9,MATCH(C709,'Sample Input'!$C$9:$P$9,1))&gt;=20,FORECAST(C709,INDEX('Sample Input'!$C$10:$P$10,MATCH(C709,'Sample Input'!$C$9:$P$9,1)-1):INDEX('Sample Input'!$C$10:$P$10,MATCH(C709,'Sample Input'!$C$9:$P$9,1)),INDEX('Sample Input'!$C$9:$P$9,MATCH(C709,'Sample Input'!$C$9:$P$9,1)-1):INDEX('Sample Input'!$C$9:$P$9,MATCH(C709,'Sample Input'!$C$9:$P$9,1))),FORECAST(C709,INDEX('Sample Input'!$C$10:$P$10,MATCH(C709,'Sample Input'!$C$9:$P$9,1)):INDEX('Sample Input'!$C$10:$P$10,MATCH(C709,'Sample Input'!$C$9:$P$9,1)+1),INDEX('Sample Input'!$C$9:$P$9,MATCH(C709,'Sample Input'!$C$9:$P$9,1)):INDEX('Sample Input'!$C$9:$P$9,MATCH(C709,'Sample Input'!$C$9:$P$9,1)+1)))</f>
        <v>0</v>
      </c>
      <c r="E709" s="33">
        <f>IF(INDEX('Sample Input'!$C$9:$P$9,MATCH(C709,'Sample Input'!$C$9:$P$9,1))&gt;=20,FORECAST(C709,INDEX('Sample Input'!$C$11:$P$11,MATCH(C709,'Sample Input'!$C$9:$P$9,1)-1):INDEX('Sample Input'!$C$11:$P$11,MATCH(C709,'Sample Input'!$C$9:$P$9,1)),INDEX('Sample Input'!$C$9:$P$9,MATCH(C709,'Sample Input'!$C$9:$P$9,1)-1):INDEX('Sample Input'!$C$9:$P$9,MATCH(C709,'Sample Input'!$C$9:$P$9,1))),FORECAST(C709,INDEX('Sample Input'!$C$11:$P$11,MATCH(C709,'Sample Input'!$C$9:$P$9,1)):INDEX('Sample Input'!$C$11:$P$11,MATCH(C709,'Sample Input'!$C$9:$P$9,1)+1),INDEX('Sample Input'!$C$9:$P$9,MATCH(C709,'Sample Input'!$C$9:$P$9,1)):INDEX('Sample Input'!$C$9:$P$9,MATCH(C709,'Sample Input'!$C$9:$P$9,1)+1)))</f>
        <v>0</v>
      </c>
      <c r="F709" s="34">
        <f t="shared" si="221"/>
        <v>0.65344812500000005</v>
      </c>
      <c r="G709" s="34">
        <f t="shared" si="222"/>
        <v>0.6875</v>
      </c>
      <c r="H709" s="34">
        <f t="shared" si="223"/>
        <v>0.74858437500000008</v>
      </c>
      <c r="I709" s="35">
        <f t="shared" si="224"/>
        <v>175</v>
      </c>
      <c r="J709" s="35">
        <f t="shared" si="225"/>
        <v>175</v>
      </c>
      <c r="K709" s="35">
        <f t="shared" si="226"/>
        <v>175</v>
      </c>
      <c r="L709" s="35">
        <f t="shared" si="227"/>
        <v>216</v>
      </c>
      <c r="M709" s="35">
        <f t="shared" si="228"/>
        <v>216</v>
      </c>
      <c r="N709" s="36">
        <f t="shared" si="229"/>
        <v>216</v>
      </c>
      <c r="P709" s="48">
        <f>IF(INDEX('Sample Input'!$C$6:$P$6,MATCH(C709,'Sample Input'!$C$9:$P$9,1))&gt;='Sample Input'!$O$9,FORECAST(C709,INDEX('Sample Input'!$C$6:$P$6,MATCH(C709,'Sample Input'!$C$9:$P$9,1)-1):INDEX('Sample Input'!$C$6:$P$6,MATCH(C709,'Sample Input'!$C$9:$P$9,1)),INDEX('Sample Input'!$C$9:$P$9,MATCH(C709,'Sample Input'!$C$9:$P$9,1)-1):INDEX('Sample Input'!$C$9:$P$9,MATCH(C709,'Sample Input'!$C$9:$P$9,1))),FORECAST(C709,INDEX('Sample Input'!$C$6:$P$6,MATCH(C709,'Sample Input'!$C$9:$P$9,1)):INDEX('Sample Input'!$C$6:$P$6,MATCH(C709,'Sample Input'!$C$9:$P$9,1)+1),INDEX('Sample Input'!$C$9:$P$9,MATCH(C709,'Sample Input'!$C$9:$P$9,1)):INDEX('Sample Input'!$C$9:$P$9,MATCH(C709,'Sample Input'!$C$9:$P$9,1)+1)))</f>
        <v>86.380101724455827</v>
      </c>
      <c r="Q709" s="49">
        <f>IF(INDEX('Sample Input'!$C$9:$P$9,MATCH(C709,'Sample Input'!$C$9:$P$9,1))&gt;=20,FORECAST(C709,INDEX('Sample Input'!$C$7:$P$7,MATCH(C709,'Sample Input'!$C$9:$P$9,1)-1):INDEX('Sample Input'!$C$7:$P$7,MATCH(C709,'Sample Input'!$C$9:$P$9,1)),INDEX('Sample Input'!$C$9:$P$9,MATCH(C709,'Sample Input'!$C$9:$P$9,1)-1):INDEX('Sample Input'!$C$9:$P$9,MATCH(C709,'Sample Input'!$C$9:$P$9,1))),FORECAST(C709,INDEX('Sample Input'!$C$7:$P$7,MATCH(C709,'Sample Input'!$C$9:$P$9,1)):INDEX('Sample Input'!$C$7:$P$7,MATCH(C709,'Sample Input'!$C$9:$P$9,1)+1),INDEX('Sample Input'!$C$9:$P$9,MATCH(C709,'Sample Input'!$C$9:$P$9,1)):INDEX('Sample Input'!$C$9:$P$9,MATCH(C709,'Sample Input'!$C$9:$P$9,1)+1)))</f>
        <v>0</v>
      </c>
      <c r="R709" s="50">
        <f>IF(INDEX('Sample Input'!$C$9:$P$9,MATCH(C709,'Sample Input'!$C$9:$P$9,1))&gt;=20,FORECAST(C709,INDEX('Sample Input'!$C$8:$P$8,MATCH(C709,'Sample Input'!$C$9:$P$9,1)-1):INDEX('Sample Input'!$C$8:$P$8,MATCH(C709,'Sample Input'!$C$9:$P$9,1)),INDEX('Sample Input'!$C$9:$P$9,MATCH(C709,'Sample Input'!$C$9:$P$9,1)-1):INDEX('Sample Input'!$C$9:$P$9,MATCH(C709,'Sample Input'!$C$9:$P$9,1))),FORECAST(C709,INDEX('Sample Input'!$C$8:$P$8,MATCH(C709,'Sample Input'!$C$9:$P$9,1)):INDEX('Sample Input'!$C$8:$P$8,MATCH(C709,'Sample Input'!$C$9:$P$9,1)+1),INDEX('Sample Input'!$C$9:$P$9,MATCH(C709,'Sample Input'!$C$9:$P$9,1)):INDEX('Sample Input'!$C$9:$P$9,MATCH(C709,'Sample Input'!$C$9:$P$9,1)+1)))</f>
        <v>0</v>
      </c>
      <c r="T709" s="32">
        <f t="shared" si="230"/>
        <v>86.380101724455827</v>
      </c>
      <c r="U709" s="33">
        <f t="shared" si="231"/>
        <v>0</v>
      </c>
      <c r="V709" s="33">
        <f t="shared" si="232"/>
        <v>0</v>
      </c>
      <c r="W709" s="34">
        <f t="shared" si="233"/>
        <v>0.65344812500000005</v>
      </c>
      <c r="X709" s="34">
        <f t="shared" si="234"/>
        <v>0.6875</v>
      </c>
      <c r="Y709" s="34">
        <f t="shared" si="235"/>
        <v>0.74858437500000008</v>
      </c>
      <c r="Z709" s="35">
        <f t="shared" si="236"/>
        <v>175</v>
      </c>
      <c r="AA709" s="35">
        <f t="shared" si="237"/>
        <v>175</v>
      </c>
      <c r="AB709" s="35">
        <f t="shared" si="238"/>
        <v>175</v>
      </c>
      <c r="AC709" s="35">
        <f t="shared" si="239"/>
        <v>216</v>
      </c>
      <c r="AD709" s="35">
        <f t="shared" si="240"/>
        <v>216</v>
      </c>
      <c r="AE709" s="36">
        <f t="shared" si="241"/>
        <v>216</v>
      </c>
    </row>
    <row r="710" spans="1:31" x14ac:dyDescent="0.25">
      <c r="A710" s="56">
        <v>705</v>
      </c>
      <c r="C710" s="32">
        <f t="shared" ref="C710:C773" si="242">IF(A710/1024&lt;0.008856,903.3*A710/1024,116*POWER(A710/1024,1/3)-16)</f>
        <v>86.428554217124045</v>
      </c>
      <c r="D710" s="33">
        <f>IF(INDEX('Sample Input'!$C$9:$P$9,MATCH(C710,'Sample Input'!$C$9:$P$9,1))&gt;=20,FORECAST(C710,INDEX('Sample Input'!$C$10:$P$10,MATCH(C710,'Sample Input'!$C$9:$P$9,1)-1):INDEX('Sample Input'!$C$10:$P$10,MATCH(C710,'Sample Input'!$C$9:$P$9,1)),INDEX('Sample Input'!$C$9:$P$9,MATCH(C710,'Sample Input'!$C$9:$P$9,1)-1):INDEX('Sample Input'!$C$9:$P$9,MATCH(C710,'Sample Input'!$C$9:$P$9,1))),FORECAST(C710,INDEX('Sample Input'!$C$10:$P$10,MATCH(C710,'Sample Input'!$C$9:$P$9,1)):INDEX('Sample Input'!$C$10:$P$10,MATCH(C710,'Sample Input'!$C$9:$P$9,1)+1),INDEX('Sample Input'!$C$9:$P$9,MATCH(C710,'Sample Input'!$C$9:$P$9,1)):INDEX('Sample Input'!$C$9:$P$9,MATCH(C710,'Sample Input'!$C$9:$P$9,1)+1)))</f>
        <v>0</v>
      </c>
      <c r="E710" s="33">
        <f>IF(INDEX('Sample Input'!$C$9:$P$9,MATCH(C710,'Sample Input'!$C$9:$P$9,1))&gt;=20,FORECAST(C710,INDEX('Sample Input'!$C$11:$P$11,MATCH(C710,'Sample Input'!$C$9:$P$9,1)-1):INDEX('Sample Input'!$C$11:$P$11,MATCH(C710,'Sample Input'!$C$9:$P$9,1)),INDEX('Sample Input'!$C$9:$P$9,MATCH(C710,'Sample Input'!$C$9:$P$9,1)-1):INDEX('Sample Input'!$C$9:$P$9,MATCH(C710,'Sample Input'!$C$9:$P$9,1))),FORECAST(C710,INDEX('Sample Input'!$C$11:$P$11,MATCH(C710,'Sample Input'!$C$9:$P$9,1)):INDEX('Sample Input'!$C$11:$P$11,MATCH(C710,'Sample Input'!$C$9:$P$9,1)+1),INDEX('Sample Input'!$C$9:$P$9,MATCH(C710,'Sample Input'!$C$9:$P$9,1)):INDEX('Sample Input'!$C$9:$P$9,MATCH(C710,'Sample Input'!$C$9:$P$9,1)+1)))</f>
        <v>0</v>
      </c>
      <c r="F710" s="34">
        <f t="shared" ref="F710:F773" si="243">IF(POWER(((D710/500)+((C710+16)/116)),3)&gt;0.008856,POWER(((D710/500)+((C710+16)/116)),3)*0.95047,(116*D710/500+C710)/903.3*0.95047)</f>
        <v>0.65437631835937504</v>
      </c>
      <c r="G710" s="34">
        <f t="shared" ref="G710:G773" si="244">IF(C710&gt;903.3*0.008856,POWER((C710+16)/116,3),C710/903.3)</f>
        <v>0.6884765625</v>
      </c>
      <c r="H710" s="34">
        <f t="shared" ref="H710:H773" si="245">IF(POWER((C710+16)/116-E710/200,3)&gt;0.008856,POWER((C710+16)/116-E710/200,3)*1.08885,((C710+16-116*E710/200)-16)/903.3*1.08883)</f>
        <v>0.74964770507812506</v>
      </c>
      <c r="I710" s="35">
        <f t="shared" ref="I710:I773" si="246">IF(ROUNDDOWN((3.2404542*F710-1.5371385*G710-0.4985314*H710)*255+0.5,0)&lt;0,0,IF(ROUNDDOWN((3.2404542*F710-1.5371385*G710-0.4985314*H710)*255+0.5,0)&gt;255,255,ROUNDDOWN((3.2404542*F710-1.5371385*G710-0.4985314*H710)*255+0.5,0)))</f>
        <v>176</v>
      </c>
      <c r="J710" s="35">
        <f t="shared" ref="J710:J773" si="247">IF(ROUNDDOWN((-0.96926*F710+1.8760108*G710+0.041556*H710)*255+0.5,0)&lt;0,0,IF(ROUNDDOWN((-0.96926*F710+1.8760108*G710+0.041556*H710)*255+0.5,0)&gt;255,255,ROUNDDOWN((-0.96926*F710+1.8760108*G710+0.041556*H710)*255+0.5,0)))</f>
        <v>176</v>
      </c>
      <c r="K710" s="35">
        <f t="shared" ref="K710:K773" si="248">IF(ROUNDDOWN((0.0556434*F710-0.2040259*G710+1.0572252*H710)*255+0.5,0)&lt;0,0,IF(ROUNDDOWN((0.0556434*F710-0.2040259*G710+1.0572252*H710)*255+0.5,0)&gt;255,255,ROUNDDOWN((0.0556434*F710-0.2040259*G710+1.0572252*H710)*255+0.5,0)))</f>
        <v>176</v>
      </c>
      <c r="L710" s="35">
        <f t="shared" ref="L710:L773" si="249">IF(3.2404542*F710-1.5371385*G710-0.4985314*H710&lt;0.0031308,IF(ROUNDDOWN((12.92*(3.2404542*F710-1.5371385*G710-0.4985314*H710))*255+0.5,0)&lt;0,0,ROUNDDOWN((12.92*(3.2404542*F710-1.5371385*G710-0.4985314*H710))*255+0.5,0)),IF(ROUNDDOWN((1.055*POWER(3.2404542*F710-1.5371385*G710-0.4985314*H710, 1/2.4)-0.055)*255+0.5, 0)&gt;255,255,ROUNDDOWN((1.055*POWER(3.2404542*F710-1.5371385*G710-0.4985314*H710, 1/2.4)-0.055)*255+0.5, 0)))</f>
        <v>216</v>
      </c>
      <c r="M710" s="35">
        <f t="shared" ref="M710:M773" si="250">IF((-0.96926*F710+1.8760108*G710+0.041556*H710)&lt;0.0031308,IF(ROUNDDOWN((12.92*(-0.96926*F710+1.8760108*G710+0.041556*H710))*255+0.5,0)&lt;0,0,ROUNDDOWN((12.92*(-0.96926*F710+1.8760108*G710+0.041556*H710))*255+0.5,0)),IF(ROUNDDOWN((1.055*POWER((-0.96926*F710+1.8760108*G710+0.041556*H710), 1/2.4)-0.055)*255+0.5, 0)&gt;255,255,ROUNDDOWN((1.055*POWER((-0.96926*F710+1.8760108*G710+0.041556*H710), 1/2.4)-0.055)*255+0.5, 0)))</f>
        <v>216</v>
      </c>
      <c r="N710" s="36">
        <f t="shared" ref="N710:N773" si="251">IF((0.0556434*F710-0.2040259*G710+1.0572252*H710)&lt;0.0031308,IF(ROUNDDOWN((12.92*(0.0556434*F710-0.2040259*G710+1.0572252*H710))*255+0.5,0)&lt;0,0,ROUNDDOWN((12.92*(0.0556434*F710-0.2040259*G710+1.0572252*H710))*255+0.5,0)),IF(ROUNDDOWN((1.055*POWER((0.0556434*F710-0.2040259*G710+1.0572252*H710),1/2.4)-0.055)*255+0.5,0)&gt;255,255,ROUNDDOWN((1.055*POWER((0.0556434*F710-0.2040259*G710+1.0572252*H710),1/2.4)-0.055)*255+0.5,0)))</f>
        <v>216</v>
      </c>
      <c r="P710" s="48">
        <f>IF(INDEX('Sample Input'!$C$6:$P$6,MATCH(C710,'Sample Input'!$C$9:$P$9,1))&gt;='Sample Input'!$O$9,FORECAST(C710,INDEX('Sample Input'!$C$6:$P$6,MATCH(C710,'Sample Input'!$C$9:$P$9,1)-1):INDEX('Sample Input'!$C$6:$P$6,MATCH(C710,'Sample Input'!$C$9:$P$9,1)),INDEX('Sample Input'!$C$9:$P$9,MATCH(C710,'Sample Input'!$C$9:$P$9,1)-1):INDEX('Sample Input'!$C$9:$P$9,MATCH(C710,'Sample Input'!$C$9:$P$9,1))),FORECAST(C710,INDEX('Sample Input'!$C$6:$P$6,MATCH(C710,'Sample Input'!$C$9:$P$9,1)):INDEX('Sample Input'!$C$6:$P$6,MATCH(C710,'Sample Input'!$C$9:$P$9,1)+1),INDEX('Sample Input'!$C$9:$P$9,MATCH(C710,'Sample Input'!$C$9:$P$9,1)):INDEX('Sample Input'!$C$9:$P$9,MATCH(C710,'Sample Input'!$C$9:$P$9,1)+1)))</f>
        <v>86.428554217124045</v>
      </c>
      <c r="Q710" s="49">
        <f>IF(INDEX('Sample Input'!$C$9:$P$9,MATCH(C710,'Sample Input'!$C$9:$P$9,1))&gt;=20,FORECAST(C710,INDEX('Sample Input'!$C$7:$P$7,MATCH(C710,'Sample Input'!$C$9:$P$9,1)-1):INDEX('Sample Input'!$C$7:$P$7,MATCH(C710,'Sample Input'!$C$9:$P$9,1)),INDEX('Sample Input'!$C$9:$P$9,MATCH(C710,'Sample Input'!$C$9:$P$9,1)-1):INDEX('Sample Input'!$C$9:$P$9,MATCH(C710,'Sample Input'!$C$9:$P$9,1))),FORECAST(C710,INDEX('Sample Input'!$C$7:$P$7,MATCH(C710,'Sample Input'!$C$9:$P$9,1)):INDEX('Sample Input'!$C$7:$P$7,MATCH(C710,'Sample Input'!$C$9:$P$9,1)+1),INDEX('Sample Input'!$C$9:$P$9,MATCH(C710,'Sample Input'!$C$9:$P$9,1)):INDEX('Sample Input'!$C$9:$P$9,MATCH(C710,'Sample Input'!$C$9:$P$9,1)+1)))</f>
        <v>0</v>
      </c>
      <c r="R710" s="50">
        <f>IF(INDEX('Sample Input'!$C$9:$P$9,MATCH(C710,'Sample Input'!$C$9:$P$9,1))&gt;=20,FORECAST(C710,INDEX('Sample Input'!$C$8:$P$8,MATCH(C710,'Sample Input'!$C$9:$P$9,1)-1):INDEX('Sample Input'!$C$8:$P$8,MATCH(C710,'Sample Input'!$C$9:$P$9,1)),INDEX('Sample Input'!$C$9:$P$9,MATCH(C710,'Sample Input'!$C$9:$P$9,1)-1):INDEX('Sample Input'!$C$9:$P$9,MATCH(C710,'Sample Input'!$C$9:$P$9,1))),FORECAST(C710,INDEX('Sample Input'!$C$8:$P$8,MATCH(C710,'Sample Input'!$C$9:$P$9,1)):INDEX('Sample Input'!$C$8:$P$8,MATCH(C710,'Sample Input'!$C$9:$P$9,1)+1),INDEX('Sample Input'!$C$9:$P$9,MATCH(C710,'Sample Input'!$C$9:$P$9,1)):INDEX('Sample Input'!$C$9:$P$9,MATCH(C710,'Sample Input'!$C$9:$P$9,1)+1)))</f>
        <v>0</v>
      </c>
      <c r="T710" s="32">
        <f t="shared" ref="T710:T773" si="252">(1-$T$2/100)*C710+($T$2/100)*P710</f>
        <v>86.428554217124045</v>
      </c>
      <c r="U710" s="33">
        <f t="shared" ref="U710:U773" si="253">($T$2/100)*(Q710-D710)</f>
        <v>0</v>
      </c>
      <c r="V710" s="33">
        <f t="shared" ref="V710:V773" si="254">($T$2/100)*(R710-E710)</f>
        <v>0</v>
      </c>
      <c r="W710" s="34">
        <f t="shared" ref="W710:W773" si="255">IF(POWER(((U710/500)+((T710+16)/116)),3)&gt;0.008856,POWER(((U710/500)+((T710+16)/116)),3)*0.95047,(116*U710/500+T710)/903.3*0.95047)</f>
        <v>0.65437631835937504</v>
      </c>
      <c r="X710" s="34">
        <f t="shared" ref="X710:X773" si="256">IF(T710&gt;903.3*0.008856,POWER((T710+16)/116,3),T710/903.3)</f>
        <v>0.6884765625</v>
      </c>
      <c r="Y710" s="34">
        <f t="shared" ref="Y710:Y773" si="257">IF(POWER((T710+16)/116-V710/200,3)&gt;0.008856,POWER((T710+16)/116-V710/200,3)*1.08885,((T710+16-116*V710/200)-16)/903.3*1.08883)</f>
        <v>0.74964770507812506</v>
      </c>
      <c r="Z710" s="35">
        <f t="shared" ref="Z710:Z773" si="258">IF(ROUNDDOWN((3.2404542*W710-1.5371385*X710-0.4985314*Y710)*255+0.5,0)&lt;0,0,IF(ROUNDDOWN((3.2404542*W710-1.5371385*X710-0.4985314*Y710)*255+0.5,0)&gt;255,255,ROUNDDOWN((3.2404542*W710-1.5371385*X710-0.4985314*Y710)*255+0.5,0)))</f>
        <v>176</v>
      </c>
      <c r="AA710" s="35">
        <f t="shared" ref="AA710:AA773" si="259">IF(ROUNDDOWN((-0.96926*W710+1.8760108*X710+0.041556*Y710)*255+0.5,0)&lt;0,0,IF(ROUNDDOWN((-0.96926*W710+1.8760108*X710+0.041556*Y710)*255+0.5,0)&gt;255,255,ROUNDDOWN((-0.96926*W710+1.8760108*X710+0.041556*Y710)*255+0.5,0)))</f>
        <v>176</v>
      </c>
      <c r="AB710" s="35">
        <f t="shared" ref="AB710:AB773" si="260">IF(ROUNDDOWN((0.0556434*W710-0.2040259*X710+1.0572252*Y710)*255+0.5,0)&lt;0,0,IF(ROUNDDOWN((0.0556434*W710-0.2040259*X710+1.0572252*Y710)*255+0.5,0)&gt;255,255,ROUNDDOWN((0.0556434*W710-0.2040259*X710+1.0572252*Y710)*255+0.5,0)))</f>
        <v>176</v>
      </c>
      <c r="AC710" s="35">
        <f t="shared" ref="AC710:AC773" si="261">IF(3.2404542*W710-1.5371385*X710-0.4985314*Y710&lt;0.0031308,IF(ROUNDDOWN((12.92*(3.2404542*W710-1.5371385*X710-0.4985314*Y710))*255+0.5,0)&lt;0,0,ROUNDDOWN((12.92*(3.2404542*W710-1.5371385*X710-0.4985314*Y710))*255+0.5,0)),IF(ROUNDDOWN((1.055*POWER(3.2404542*W710-1.5371385*X710-0.4985314*Y710, 1/2.4)-0.055)*255+0.5, 0)&gt;255,255,ROUNDDOWN((1.055*POWER(3.2404542*W710-1.5371385*X710-0.4985314*Y710, 1/2.4)-0.055)*255+0.5, 0)))</f>
        <v>216</v>
      </c>
      <c r="AD710" s="35">
        <f t="shared" ref="AD710:AD773" si="262">IF((-0.96926*W710+1.8760108*X710+0.041556*Y710)&lt;0.0031308,IF(ROUNDDOWN((12.92*(-0.96926*W710+1.8760108*X710+0.041556*Y710))*255+0.5,0)&lt;0,0,ROUNDDOWN((12.92*(-0.96926*W710+1.8760108*X710+0.041556*Y710))*255+0.5,0)),IF(ROUNDDOWN((1.055*POWER((-0.96926*W710+1.8760108*X710+0.041556*Y710), 1/2.4)-0.055)*255+0.5, 0)&gt;255,255,ROUNDDOWN((1.055*POWER((-0.96926*W710+1.8760108*X710+0.041556*Y710), 1/2.4)-0.055)*255+0.5, 0)))</f>
        <v>216</v>
      </c>
      <c r="AE710" s="36">
        <f t="shared" ref="AE710:AE773" si="263">IF((0.0556434*W710-0.2040259*X710+1.0572252*Y710)&lt;0.0031308,IF(ROUNDDOWN((12.92*(0.0556434*W710-0.2040259*X710+1.0572252*Y710))*255+0.5,0)&lt;0,0,ROUNDDOWN((12.92*(0.0556434*W710-0.2040259*X710+1.0572252*Y710))*255+0.5,0)),IF(ROUNDDOWN((1.055*POWER((0.0556434*W710-0.2040259*X710+1.0572252*Y710),1/2.4)-0.055)*255+0.5,0)&gt;255,255,ROUNDDOWN((1.055*POWER((0.0556434*W710-0.2040259*X710+1.0572252*Y710),1/2.4)-0.055)*255+0.5,0)))</f>
        <v>216</v>
      </c>
    </row>
    <row r="711" spans="1:31" x14ac:dyDescent="0.25">
      <c r="A711" s="56">
        <v>706</v>
      </c>
      <c r="C711" s="32">
        <f t="shared" si="242"/>
        <v>86.476960913468346</v>
      </c>
      <c r="D711" s="33">
        <f>IF(INDEX('Sample Input'!$C$9:$P$9,MATCH(C711,'Sample Input'!$C$9:$P$9,1))&gt;=20,FORECAST(C711,INDEX('Sample Input'!$C$10:$P$10,MATCH(C711,'Sample Input'!$C$9:$P$9,1)-1):INDEX('Sample Input'!$C$10:$P$10,MATCH(C711,'Sample Input'!$C$9:$P$9,1)),INDEX('Sample Input'!$C$9:$P$9,MATCH(C711,'Sample Input'!$C$9:$P$9,1)-1):INDEX('Sample Input'!$C$9:$P$9,MATCH(C711,'Sample Input'!$C$9:$P$9,1))),FORECAST(C711,INDEX('Sample Input'!$C$10:$P$10,MATCH(C711,'Sample Input'!$C$9:$P$9,1)):INDEX('Sample Input'!$C$10:$P$10,MATCH(C711,'Sample Input'!$C$9:$P$9,1)+1),INDEX('Sample Input'!$C$9:$P$9,MATCH(C711,'Sample Input'!$C$9:$P$9,1)):INDEX('Sample Input'!$C$9:$P$9,MATCH(C711,'Sample Input'!$C$9:$P$9,1)+1)))</f>
        <v>0</v>
      </c>
      <c r="E711" s="33">
        <f>IF(INDEX('Sample Input'!$C$9:$P$9,MATCH(C711,'Sample Input'!$C$9:$P$9,1))&gt;=20,FORECAST(C711,INDEX('Sample Input'!$C$11:$P$11,MATCH(C711,'Sample Input'!$C$9:$P$9,1)-1):INDEX('Sample Input'!$C$11:$P$11,MATCH(C711,'Sample Input'!$C$9:$P$9,1)),INDEX('Sample Input'!$C$9:$P$9,MATCH(C711,'Sample Input'!$C$9:$P$9,1)-1):INDEX('Sample Input'!$C$9:$P$9,MATCH(C711,'Sample Input'!$C$9:$P$9,1))),FORECAST(C711,INDEX('Sample Input'!$C$11:$P$11,MATCH(C711,'Sample Input'!$C$9:$P$9,1)):INDEX('Sample Input'!$C$11:$P$11,MATCH(C711,'Sample Input'!$C$9:$P$9,1)+1),INDEX('Sample Input'!$C$9:$P$9,MATCH(C711,'Sample Input'!$C$9:$P$9,1)):INDEX('Sample Input'!$C$9:$P$9,MATCH(C711,'Sample Input'!$C$9:$P$9,1)+1)))</f>
        <v>0</v>
      </c>
      <c r="F711" s="34">
        <f t="shared" si="243"/>
        <v>0.65530451171874993</v>
      </c>
      <c r="G711" s="34">
        <f t="shared" si="244"/>
        <v>0.68945312499999989</v>
      </c>
      <c r="H711" s="34">
        <f t="shared" si="245"/>
        <v>0.75071103515624993</v>
      </c>
      <c r="I711" s="35">
        <f t="shared" si="246"/>
        <v>176</v>
      </c>
      <c r="J711" s="35">
        <f t="shared" si="247"/>
        <v>176</v>
      </c>
      <c r="K711" s="35">
        <f t="shared" si="248"/>
        <v>176</v>
      </c>
      <c r="L711" s="35">
        <f t="shared" si="249"/>
        <v>216</v>
      </c>
      <c r="M711" s="35">
        <f t="shared" si="250"/>
        <v>216</v>
      </c>
      <c r="N711" s="36">
        <f t="shared" si="251"/>
        <v>216</v>
      </c>
      <c r="P711" s="48">
        <f>IF(INDEX('Sample Input'!$C$6:$P$6,MATCH(C711,'Sample Input'!$C$9:$P$9,1))&gt;='Sample Input'!$O$9,FORECAST(C711,INDEX('Sample Input'!$C$6:$P$6,MATCH(C711,'Sample Input'!$C$9:$P$9,1)-1):INDEX('Sample Input'!$C$6:$P$6,MATCH(C711,'Sample Input'!$C$9:$P$9,1)),INDEX('Sample Input'!$C$9:$P$9,MATCH(C711,'Sample Input'!$C$9:$P$9,1)-1):INDEX('Sample Input'!$C$9:$P$9,MATCH(C711,'Sample Input'!$C$9:$P$9,1))),FORECAST(C711,INDEX('Sample Input'!$C$6:$P$6,MATCH(C711,'Sample Input'!$C$9:$P$9,1)):INDEX('Sample Input'!$C$6:$P$6,MATCH(C711,'Sample Input'!$C$9:$P$9,1)+1),INDEX('Sample Input'!$C$9:$P$9,MATCH(C711,'Sample Input'!$C$9:$P$9,1)):INDEX('Sample Input'!$C$9:$P$9,MATCH(C711,'Sample Input'!$C$9:$P$9,1)+1)))</f>
        <v>86.476960913468346</v>
      </c>
      <c r="Q711" s="49">
        <f>IF(INDEX('Sample Input'!$C$9:$P$9,MATCH(C711,'Sample Input'!$C$9:$P$9,1))&gt;=20,FORECAST(C711,INDEX('Sample Input'!$C$7:$P$7,MATCH(C711,'Sample Input'!$C$9:$P$9,1)-1):INDEX('Sample Input'!$C$7:$P$7,MATCH(C711,'Sample Input'!$C$9:$P$9,1)),INDEX('Sample Input'!$C$9:$P$9,MATCH(C711,'Sample Input'!$C$9:$P$9,1)-1):INDEX('Sample Input'!$C$9:$P$9,MATCH(C711,'Sample Input'!$C$9:$P$9,1))),FORECAST(C711,INDEX('Sample Input'!$C$7:$P$7,MATCH(C711,'Sample Input'!$C$9:$P$9,1)):INDEX('Sample Input'!$C$7:$P$7,MATCH(C711,'Sample Input'!$C$9:$P$9,1)+1),INDEX('Sample Input'!$C$9:$P$9,MATCH(C711,'Sample Input'!$C$9:$P$9,1)):INDEX('Sample Input'!$C$9:$P$9,MATCH(C711,'Sample Input'!$C$9:$P$9,1)+1)))</f>
        <v>0</v>
      </c>
      <c r="R711" s="50">
        <f>IF(INDEX('Sample Input'!$C$9:$P$9,MATCH(C711,'Sample Input'!$C$9:$P$9,1))&gt;=20,FORECAST(C711,INDEX('Sample Input'!$C$8:$P$8,MATCH(C711,'Sample Input'!$C$9:$P$9,1)-1):INDEX('Sample Input'!$C$8:$P$8,MATCH(C711,'Sample Input'!$C$9:$P$9,1)),INDEX('Sample Input'!$C$9:$P$9,MATCH(C711,'Sample Input'!$C$9:$P$9,1)-1):INDEX('Sample Input'!$C$9:$P$9,MATCH(C711,'Sample Input'!$C$9:$P$9,1))),FORECAST(C711,INDEX('Sample Input'!$C$8:$P$8,MATCH(C711,'Sample Input'!$C$9:$P$9,1)):INDEX('Sample Input'!$C$8:$P$8,MATCH(C711,'Sample Input'!$C$9:$P$9,1)+1),INDEX('Sample Input'!$C$9:$P$9,MATCH(C711,'Sample Input'!$C$9:$P$9,1)):INDEX('Sample Input'!$C$9:$P$9,MATCH(C711,'Sample Input'!$C$9:$P$9,1)+1)))</f>
        <v>0</v>
      </c>
      <c r="T711" s="32">
        <f t="shared" si="252"/>
        <v>86.476960913468346</v>
      </c>
      <c r="U711" s="33">
        <f t="shared" si="253"/>
        <v>0</v>
      </c>
      <c r="V711" s="33">
        <f t="shared" si="254"/>
        <v>0</v>
      </c>
      <c r="W711" s="34">
        <f t="shared" si="255"/>
        <v>0.65530451171874993</v>
      </c>
      <c r="X711" s="34">
        <f t="shared" si="256"/>
        <v>0.68945312499999989</v>
      </c>
      <c r="Y711" s="34">
        <f t="shared" si="257"/>
        <v>0.75071103515624993</v>
      </c>
      <c r="Z711" s="35">
        <f t="shared" si="258"/>
        <v>176</v>
      </c>
      <c r="AA711" s="35">
        <f t="shared" si="259"/>
        <v>176</v>
      </c>
      <c r="AB711" s="35">
        <f t="shared" si="260"/>
        <v>176</v>
      </c>
      <c r="AC711" s="35">
        <f t="shared" si="261"/>
        <v>216</v>
      </c>
      <c r="AD711" s="35">
        <f t="shared" si="262"/>
        <v>216</v>
      </c>
      <c r="AE711" s="36">
        <f t="shared" si="263"/>
        <v>216</v>
      </c>
    </row>
    <row r="712" spans="1:31" x14ac:dyDescent="0.25">
      <c r="A712" s="56">
        <v>707</v>
      </c>
      <c r="C712" s="32">
        <f t="shared" si="242"/>
        <v>86.525321921549946</v>
      </c>
      <c r="D712" s="33">
        <f>IF(INDEX('Sample Input'!$C$9:$P$9,MATCH(C712,'Sample Input'!$C$9:$P$9,1))&gt;=20,FORECAST(C712,INDEX('Sample Input'!$C$10:$P$10,MATCH(C712,'Sample Input'!$C$9:$P$9,1)-1):INDEX('Sample Input'!$C$10:$P$10,MATCH(C712,'Sample Input'!$C$9:$P$9,1)),INDEX('Sample Input'!$C$9:$P$9,MATCH(C712,'Sample Input'!$C$9:$P$9,1)-1):INDEX('Sample Input'!$C$9:$P$9,MATCH(C712,'Sample Input'!$C$9:$P$9,1))),FORECAST(C712,INDEX('Sample Input'!$C$10:$P$10,MATCH(C712,'Sample Input'!$C$9:$P$9,1)):INDEX('Sample Input'!$C$10:$P$10,MATCH(C712,'Sample Input'!$C$9:$P$9,1)+1),INDEX('Sample Input'!$C$9:$P$9,MATCH(C712,'Sample Input'!$C$9:$P$9,1)):INDEX('Sample Input'!$C$9:$P$9,MATCH(C712,'Sample Input'!$C$9:$P$9,1)+1)))</f>
        <v>0</v>
      </c>
      <c r="E712" s="33">
        <f>IF(INDEX('Sample Input'!$C$9:$P$9,MATCH(C712,'Sample Input'!$C$9:$P$9,1))&gt;=20,FORECAST(C712,INDEX('Sample Input'!$C$11:$P$11,MATCH(C712,'Sample Input'!$C$9:$P$9,1)-1):INDEX('Sample Input'!$C$11:$P$11,MATCH(C712,'Sample Input'!$C$9:$P$9,1)),INDEX('Sample Input'!$C$9:$P$9,MATCH(C712,'Sample Input'!$C$9:$P$9,1)-1):INDEX('Sample Input'!$C$9:$P$9,MATCH(C712,'Sample Input'!$C$9:$P$9,1))),FORECAST(C712,INDEX('Sample Input'!$C$11:$P$11,MATCH(C712,'Sample Input'!$C$9:$P$9,1)):INDEX('Sample Input'!$C$11:$P$11,MATCH(C712,'Sample Input'!$C$9:$P$9,1)+1),INDEX('Sample Input'!$C$9:$P$9,MATCH(C712,'Sample Input'!$C$9:$P$9,1)):INDEX('Sample Input'!$C$9:$P$9,MATCH(C712,'Sample Input'!$C$9:$P$9,1)+1)))</f>
        <v>0</v>
      </c>
      <c r="F712" s="34">
        <f t="shared" si="243"/>
        <v>0.65623270507812503</v>
      </c>
      <c r="G712" s="34">
        <f t="shared" si="244"/>
        <v>0.6904296875</v>
      </c>
      <c r="H712" s="34">
        <f t="shared" si="245"/>
        <v>0.75177436523437502</v>
      </c>
      <c r="I712" s="35">
        <f t="shared" si="246"/>
        <v>176</v>
      </c>
      <c r="J712" s="35">
        <f t="shared" si="247"/>
        <v>176</v>
      </c>
      <c r="K712" s="35">
        <f t="shared" si="248"/>
        <v>176</v>
      </c>
      <c r="L712" s="35">
        <f t="shared" si="249"/>
        <v>217</v>
      </c>
      <c r="M712" s="35">
        <f t="shared" si="250"/>
        <v>217</v>
      </c>
      <c r="N712" s="36">
        <f t="shared" si="251"/>
        <v>217</v>
      </c>
      <c r="P712" s="48">
        <f>IF(INDEX('Sample Input'!$C$6:$P$6,MATCH(C712,'Sample Input'!$C$9:$P$9,1))&gt;='Sample Input'!$O$9,FORECAST(C712,INDEX('Sample Input'!$C$6:$P$6,MATCH(C712,'Sample Input'!$C$9:$P$9,1)-1):INDEX('Sample Input'!$C$6:$P$6,MATCH(C712,'Sample Input'!$C$9:$P$9,1)),INDEX('Sample Input'!$C$9:$P$9,MATCH(C712,'Sample Input'!$C$9:$P$9,1)-1):INDEX('Sample Input'!$C$9:$P$9,MATCH(C712,'Sample Input'!$C$9:$P$9,1))),FORECAST(C712,INDEX('Sample Input'!$C$6:$P$6,MATCH(C712,'Sample Input'!$C$9:$P$9,1)):INDEX('Sample Input'!$C$6:$P$6,MATCH(C712,'Sample Input'!$C$9:$P$9,1)+1),INDEX('Sample Input'!$C$9:$P$9,MATCH(C712,'Sample Input'!$C$9:$P$9,1)):INDEX('Sample Input'!$C$9:$P$9,MATCH(C712,'Sample Input'!$C$9:$P$9,1)+1)))</f>
        <v>86.525321921549946</v>
      </c>
      <c r="Q712" s="49">
        <f>IF(INDEX('Sample Input'!$C$9:$P$9,MATCH(C712,'Sample Input'!$C$9:$P$9,1))&gt;=20,FORECAST(C712,INDEX('Sample Input'!$C$7:$P$7,MATCH(C712,'Sample Input'!$C$9:$P$9,1)-1):INDEX('Sample Input'!$C$7:$P$7,MATCH(C712,'Sample Input'!$C$9:$P$9,1)),INDEX('Sample Input'!$C$9:$P$9,MATCH(C712,'Sample Input'!$C$9:$P$9,1)-1):INDEX('Sample Input'!$C$9:$P$9,MATCH(C712,'Sample Input'!$C$9:$P$9,1))),FORECAST(C712,INDEX('Sample Input'!$C$7:$P$7,MATCH(C712,'Sample Input'!$C$9:$P$9,1)):INDEX('Sample Input'!$C$7:$P$7,MATCH(C712,'Sample Input'!$C$9:$P$9,1)+1),INDEX('Sample Input'!$C$9:$P$9,MATCH(C712,'Sample Input'!$C$9:$P$9,1)):INDEX('Sample Input'!$C$9:$P$9,MATCH(C712,'Sample Input'!$C$9:$P$9,1)+1)))</f>
        <v>0</v>
      </c>
      <c r="R712" s="50">
        <f>IF(INDEX('Sample Input'!$C$9:$P$9,MATCH(C712,'Sample Input'!$C$9:$P$9,1))&gt;=20,FORECAST(C712,INDEX('Sample Input'!$C$8:$P$8,MATCH(C712,'Sample Input'!$C$9:$P$9,1)-1):INDEX('Sample Input'!$C$8:$P$8,MATCH(C712,'Sample Input'!$C$9:$P$9,1)),INDEX('Sample Input'!$C$9:$P$9,MATCH(C712,'Sample Input'!$C$9:$P$9,1)-1):INDEX('Sample Input'!$C$9:$P$9,MATCH(C712,'Sample Input'!$C$9:$P$9,1))),FORECAST(C712,INDEX('Sample Input'!$C$8:$P$8,MATCH(C712,'Sample Input'!$C$9:$P$9,1)):INDEX('Sample Input'!$C$8:$P$8,MATCH(C712,'Sample Input'!$C$9:$P$9,1)+1),INDEX('Sample Input'!$C$9:$P$9,MATCH(C712,'Sample Input'!$C$9:$P$9,1)):INDEX('Sample Input'!$C$9:$P$9,MATCH(C712,'Sample Input'!$C$9:$P$9,1)+1)))</f>
        <v>0</v>
      </c>
      <c r="T712" s="32">
        <f t="shared" si="252"/>
        <v>86.525321921549946</v>
      </c>
      <c r="U712" s="33">
        <f t="shared" si="253"/>
        <v>0</v>
      </c>
      <c r="V712" s="33">
        <f t="shared" si="254"/>
        <v>0</v>
      </c>
      <c r="W712" s="34">
        <f t="shared" si="255"/>
        <v>0.65623270507812503</v>
      </c>
      <c r="X712" s="34">
        <f t="shared" si="256"/>
        <v>0.6904296875</v>
      </c>
      <c r="Y712" s="34">
        <f t="shared" si="257"/>
        <v>0.75177436523437502</v>
      </c>
      <c r="Z712" s="35">
        <f t="shared" si="258"/>
        <v>176</v>
      </c>
      <c r="AA712" s="35">
        <f t="shared" si="259"/>
        <v>176</v>
      </c>
      <c r="AB712" s="35">
        <f t="shared" si="260"/>
        <v>176</v>
      </c>
      <c r="AC712" s="35">
        <f t="shared" si="261"/>
        <v>217</v>
      </c>
      <c r="AD712" s="35">
        <f t="shared" si="262"/>
        <v>217</v>
      </c>
      <c r="AE712" s="36">
        <f t="shared" si="263"/>
        <v>217</v>
      </c>
    </row>
    <row r="713" spans="1:31" x14ac:dyDescent="0.25">
      <c r="A713" s="56">
        <v>708</v>
      </c>
      <c r="C713" s="32">
        <f t="shared" si="242"/>
        <v>86.573637349022704</v>
      </c>
      <c r="D713" s="33">
        <f>IF(INDEX('Sample Input'!$C$9:$P$9,MATCH(C713,'Sample Input'!$C$9:$P$9,1))&gt;=20,FORECAST(C713,INDEX('Sample Input'!$C$10:$P$10,MATCH(C713,'Sample Input'!$C$9:$P$9,1)-1):INDEX('Sample Input'!$C$10:$P$10,MATCH(C713,'Sample Input'!$C$9:$P$9,1)),INDEX('Sample Input'!$C$9:$P$9,MATCH(C713,'Sample Input'!$C$9:$P$9,1)-1):INDEX('Sample Input'!$C$9:$P$9,MATCH(C713,'Sample Input'!$C$9:$P$9,1))),FORECAST(C713,INDEX('Sample Input'!$C$10:$P$10,MATCH(C713,'Sample Input'!$C$9:$P$9,1)):INDEX('Sample Input'!$C$10:$P$10,MATCH(C713,'Sample Input'!$C$9:$P$9,1)+1),INDEX('Sample Input'!$C$9:$P$9,MATCH(C713,'Sample Input'!$C$9:$P$9,1)):INDEX('Sample Input'!$C$9:$P$9,MATCH(C713,'Sample Input'!$C$9:$P$9,1)+1)))</f>
        <v>0</v>
      </c>
      <c r="E713" s="33">
        <f>IF(INDEX('Sample Input'!$C$9:$P$9,MATCH(C713,'Sample Input'!$C$9:$P$9,1))&gt;=20,FORECAST(C713,INDEX('Sample Input'!$C$11:$P$11,MATCH(C713,'Sample Input'!$C$9:$P$9,1)-1):INDEX('Sample Input'!$C$11:$P$11,MATCH(C713,'Sample Input'!$C$9:$P$9,1)),INDEX('Sample Input'!$C$9:$P$9,MATCH(C713,'Sample Input'!$C$9:$P$9,1)-1):INDEX('Sample Input'!$C$9:$P$9,MATCH(C713,'Sample Input'!$C$9:$P$9,1))),FORECAST(C713,INDEX('Sample Input'!$C$11:$P$11,MATCH(C713,'Sample Input'!$C$9:$P$9,1)):INDEX('Sample Input'!$C$11:$P$11,MATCH(C713,'Sample Input'!$C$9:$P$9,1)+1),INDEX('Sample Input'!$C$9:$P$9,MATCH(C713,'Sample Input'!$C$9:$P$9,1)):INDEX('Sample Input'!$C$9:$P$9,MATCH(C713,'Sample Input'!$C$9:$P$9,1)+1)))</f>
        <v>0</v>
      </c>
      <c r="F713" s="34">
        <f t="shared" si="243"/>
        <v>0.65716089843750003</v>
      </c>
      <c r="G713" s="34">
        <f t="shared" si="244"/>
        <v>0.69140625</v>
      </c>
      <c r="H713" s="34">
        <f t="shared" si="245"/>
        <v>0.75283769531250011</v>
      </c>
      <c r="I713" s="35">
        <f t="shared" si="246"/>
        <v>176</v>
      </c>
      <c r="J713" s="35">
        <f t="shared" si="247"/>
        <v>176</v>
      </c>
      <c r="K713" s="35">
        <f t="shared" si="248"/>
        <v>176</v>
      </c>
      <c r="L713" s="35">
        <f t="shared" si="249"/>
        <v>217</v>
      </c>
      <c r="M713" s="35">
        <f t="shared" si="250"/>
        <v>217</v>
      </c>
      <c r="N713" s="36">
        <f t="shared" si="251"/>
        <v>217</v>
      </c>
      <c r="P713" s="48">
        <f>IF(INDEX('Sample Input'!$C$6:$P$6,MATCH(C713,'Sample Input'!$C$9:$P$9,1))&gt;='Sample Input'!$O$9,FORECAST(C713,INDEX('Sample Input'!$C$6:$P$6,MATCH(C713,'Sample Input'!$C$9:$P$9,1)-1):INDEX('Sample Input'!$C$6:$P$6,MATCH(C713,'Sample Input'!$C$9:$P$9,1)),INDEX('Sample Input'!$C$9:$P$9,MATCH(C713,'Sample Input'!$C$9:$P$9,1)-1):INDEX('Sample Input'!$C$9:$P$9,MATCH(C713,'Sample Input'!$C$9:$P$9,1))),FORECAST(C713,INDEX('Sample Input'!$C$6:$P$6,MATCH(C713,'Sample Input'!$C$9:$P$9,1)):INDEX('Sample Input'!$C$6:$P$6,MATCH(C713,'Sample Input'!$C$9:$P$9,1)+1),INDEX('Sample Input'!$C$9:$P$9,MATCH(C713,'Sample Input'!$C$9:$P$9,1)):INDEX('Sample Input'!$C$9:$P$9,MATCH(C713,'Sample Input'!$C$9:$P$9,1)+1)))</f>
        <v>86.573637349022704</v>
      </c>
      <c r="Q713" s="49">
        <f>IF(INDEX('Sample Input'!$C$9:$P$9,MATCH(C713,'Sample Input'!$C$9:$P$9,1))&gt;=20,FORECAST(C713,INDEX('Sample Input'!$C$7:$P$7,MATCH(C713,'Sample Input'!$C$9:$P$9,1)-1):INDEX('Sample Input'!$C$7:$P$7,MATCH(C713,'Sample Input'!$C$9:$P$9,1)),INDEX('Sample Input'!$C$9:$P$9,MATCH(C713,'Sample Input'!$C$9:$P$9,1)-1):INDEX('Sample Input'!$C$9:$P$9,MATCH(C713,'Sample Input'!$C$9:$P$9,1))),FORECAST(C713,INDEX('Sample Input'!$C$7:$P$7,MATCH(C713,'Sample Input'!$C$9:$P$9,1)):INDEX('Sample Input'!$C$7:$P$7,MATCH(C713,'Sample Input'!$C$9:$P$9,1)+1),INDEX('Sample Input'!$C$9:$P$9,MATCH(C713,'Sample Input'!$C$9:$P$9,1)):INDEX('Sample Input'!$C$9:$P$9,MATCH(C713,'Sample Input'!$C$9:$P$9,1)+1)))</f>
        <v>0</v>
      </c>
      <c r="R713" s="50">
        <f>IF(INDEX('Sample Input'!$C$9:$P$9,MATCH(C713,'Sample Input'!$C$9:$P$9,1))&gt;=20,FORECAST(C713,INDEX('Sample Input'!$C$8:$P$8,MATCH(C713,'Sample Input'!$C$9:$P$9,1)-1):INDEX('Sample Input'!$C$8:$P$8,MATCH(C713,'Sample Input'!$C$9:$P$9,1)),INDEX('Sample Input'!$C$9:$P$9,MATCH(C713,'Sample Input'!$C$9:$P$9,1)-1):INDEX('Sample Input'!$C$9:$P$9,MATCH(C713,'Sample Input'!$C$9:$P$9,1))),FORECAST(C713,INDEX('Sample Input'!$C$8:$P$8,MATCH(C713,'Sample Input'!$C$9:$P$9,1)):INDEX('Sample Input'!$C$8:$P$8,MATCH(C713,'Sample Input'!$C$9:$P$9,1)+1),INDEX('Sample Input'!$C$9:$P$9,MATCH(C713,'Sample Input'!$C$9:$P$9,1)):INDEX('Sample Input'!$C$9:$P$9,MATCH(C713,'Sample Input'!$C$9:$P$9,1)+1)))</f>
        <v>0</v>
      </c>
      <c r="T713" s="32">
        <f t="shared" si="252"/>
        <v>86.573637349022704</v>
      </c>
      <c r="U713" s="33">
        <f t="shared" si="253"/>
        <v>0</v>
      </c>
      <c r="V713" s="33">
        <f t="shared" si="254"/>
        <v>0</v>
      </c>
      <c r="W713" s="34">
        <f t="shared" si="255"/>
        <v>0.65716089843750003</v>
      </c>
      <c r="X713" s="34">
        <f t="shared" si="256"/>
        <v>0.69140625</v>
      </c>
      <c r="Y713" s="34">
        <f t="shared" si="257"/>
        <v>0.75283769531250011</v>
      </c>
      <c r="Z713" s="35">
        <f t="shared" si="258"/>
        <v>176</v>
      </c>
      <c r="AA713" s="35">
        <f t="shared" si="259"/>
        <v>176</v>
      </c>
      <c r="AB713" s="35">
        <f t="shared" si="260"/>
        <v>176</v>
      </c>
      <c r="AC713" s="35">
        <f t="shared" si="261"/>
        <v>217</v>
      </c>
      <c r="AD713" s="35">
        <f t="shared" si="262"/>
        <v>217</v>
      </c>
      <c r="AE713" s="36">
        <f t="shared" si="263"/>
        <v>217</v>
      </c>
    </row>
    <row r="714" spans="1:31" x14ac:dyDescent="0.25">
      <c r="A714" s="56">
        <v>709</v>
      </c>
      <c r="C714" s="32">
        <f t="shared" si="242"/>
        <v>86.62190730313516</v>
      </c>
      <c r="D714" s="33">
        <f>IF(INDEX('Sample Input'!$C$9:$P$9,MATCH(C714,'Sample Input'!$C$9:$P$9,1))&gt;=20,FORECAST(C714,INDEX('Sample Input'!$C$10:$P$10,MATCH(C714,'Sample Input'!$C$9:$P$9,1)-1):INDEX('Sample Input'!$C$10:$P$10,MATCH(C714,'Sample Input'!$C$9:$P$9,1)),INDEX('Sample Input'!$C$9:$P$9,MATCH(C714,'Sample Input'!$C$9:$P$9,1)-1):INDEX('Sample Input'!$C$9:$P$9,MATCH(C714,'Sample Input'!$C$9:$P$9,1))),FORECAST(C714,INDEX('Sample Input'!$C$10:$P$10,MATCH(C714,'Sample Input'!$C$9:$P$9,1)):INDEX('Sample Input'!$C$10:$P$10,MATCH(C714,'Sample Input'!$C$9:$P$9,1)+1),INDEX('Sample Input'!$C$9:$P$9,MATCH(C714,'Sample Input'!$C$9:$P$9,1)):INDEX('Sample Input'!$C$9:$P$9,MATCH(C714,'Sample Input'!$C$9:$P$9,1)+1)))</f>
        <v>0</v>
      </c>
      <c r="E714" s="33">
        <f>IF(INDEX('Sample Input'!$C$9:$P$9,MATCH(C714,'Sample Input'!$C$9:$P$9,1))&gt;=20,FORECAST(C714,INDEX('Sample Input'!$C$11:$P$11,MATCH(C714,'Sample Input'!$C$9:$P$9,1)-1):INDEX('Sample Input'!$C$11:$P$11,MATCH(C714,'Sample Input'!$C$9:$P$9,1)),INDEX('Sample Input'!$C$9:$P$9,MATCH(C714,'Sample Input'!$C$9:$P$9,1)-1):INDEX('Sample Input'!$C$9:$P$9,MATCH(C714,'Sample Input'!$C$9:$P$9,1))),FORECAST(C714,INDEX('Sample Input'!$C$11:$P$11,MATCH(C714,'Sample Input'!$C$9:$P$9,1)):INDEX('Sample Input'!$C$11:$P$11,MATCH(C714,'Sample Input'!$C$9:$P$9,1)+1),INDEX('Sample Input'!$C$9:$P$9,MATCH(C714,'Sample Input'!$C$9:$P$9,1)):INDEX('Sample Input'!$C$9:$P$9,MATCH(C714,'Sample Input'!$C$9:$P$9,1)+1)))</f>
        <v>0</v>
      </c>
      <c r="F714" s="34">
        <f t="shared" si="243"/>
        <v>0.65808909179687503</v>
      </c>
      <c r="G714" s="34">
        <f t="shared" si="244"/>
        <v>0.6923828125</v>
      </c>
      <c r="H714" s="34">
        <f t="shared" si="245"/>
        <v>0.75390102539062509</v>
      </c>
      <c r="I714" s="35">
        <f t="shared" si="246"/>
        <v>177</v>
      </c>
      <c r="J714" s="35">
        <f t="shared" si="247"/>
        <v>177</v>
      </c>
      <c r="K714" s="35">
        <f t="shared" si="248"/>
        <v>177</v>
      </c>
      <c r="L714" s="35">
        <f t="shared" si="249"/>
        <v>217</v>
      </c>
      <c r="M714" s="35">
        <f t="shared" si="250"/>
        <v>217</v>
      </c>
      <c r="N714" s="36">
        <f t="shared" si="251"/>
        <v>217</v>
      </c>
      <c r="P714" s="48">
        <f>IF(INDEX('Sample Input'!$C$6:$P$6,MATCH(C714,'Sample Input'!$C$9:$P$9,1))&gt;='Sample Input'!$O$9,FORECAST(C714,INDEX('Sample Input'!$C$6:$P$6,MATCH(C714,'Sample Input'!$C$9:$P$9,1)-1):INDEX('Sample Input'!$C$6:$P$6,MATCH(C714,'Sample Input'!$C$9:$P$9,1)),INDEX('Sample Input'!$C$9:$P$9,MATCH(C714,'Sample Input'!$C$9:$P$9,1)-1):INDEX('Sample Input'!$C$9:$P$9,MATCH(C714,'Sample Input'!$C$9:$P$9,1))),FORECAST(C714,INDEX('Sample Input'!$C$6:$P$6,MATCH(C714,'Sample Input'!$C$9:$P$9,1)):INDEX('Sample Input'!$C$6:$P$6,MATCH(C714,'Sample Input'!$C$9:$P$9,1)+1),INDEX('Sample Input'!$C$9:$P$9,MATCH(C714,'Sample Input'!$C$9:$P$9,1)):INDEX('Sample Input'!$C$9:$P$9,MATCH(C714,'Sample Input'!$C$9:$P$9,1)+1)))</f>
        <v>86.62190730313516</v>
      </c>
      <c r="Q714" s="49">
        <f>IF(INDEX('Sample Input'!$C$9:$P$9,MATCH(C714,'Sample Input'!$C$9:$P$9,1))&gt;=20,FORECAST(C714,INDEX('Sample Input'!$C$7:$P$7,MATCH(C714,'Sample Input'!$C$9:$P$9,1)-1):INDEX('Sample Input'!$C$7:$P$7,MATCH(C714,'Sample Input'!$C$9:$P$9,1)),INDEX('Sample Input'!$C$9:$P$9,MATCH(C714,'Sample Input'!$C$9:$P$9,1)-1):INDEX('Sample Input'!$C$9:$P$9,MATCH(C714,'Sample Input'!$C$9:$P$9,1))),FORECAST(C714,INDEX('Sample Input'!$C$7:$P$7,MATCH(C714,'Sample Input'!$C$9:$P$9,1)):INDEX('Sample Input'!$C$7:$P$7,MATCH(C714,'Sample Input'!$C$9:$P$9,1)+1),INDEX('Sample Input'!$C$9:$P$9,MATCH(C714,'Sample Input'!$C$9:$P$9,1)):INDEX('Sample Input'!$C$9:$P$9,MATCH(C714,'Sample Input'!$C$9:$P$9,1)+1)))</f>
        <v>0</v>
      </c>
      <c r="R714" s="50">
        <f>IF(INDEX('Sample Input'!$C$9:$P$9,MATCH(C714,'Sample Input'!$C$9:$P$9,1))&gt;=20,FORECAST(C714,INDEX('Sample Input'!$C$8:$P$8,MATCH(C714,'Sample Input'!$C$9:$P$9,1)-1):INDEX('Sample Input'!$C$8:$P$8,MATCH(C714,'Sample Input'!$C$9:$P$9,1)),INDEX('Sample Input'!$C$9:$P$9,MATCH(C714,'Sample Input'!$C$9:$P$9,1)-1):INDEX('Sample Input'!$C$9:$P$9,MATCH(C714,'Sample Input'!$C$9:$P$9,1))),FORECAST(C714,INDEX('Sample Input'!$C$8:$P$8,MATCH(C714,'Sample Input'!$C$9:$P$9,1)):INDEX('Sample Input'!$C$8:$P$8,MATCH(C714,'Sample Input'!$C$9:$P$9,1)+1),INDEX('Sample Input'!$C$9:$P$9,MATCH(C714,'Sample Input'!$C$9:$P$9,1)):INDEX('Sample Input'!$C$9:$P$9,MATCH(C714,'Sample Input'!$C$9:$P$9,1)+1)))</f>
        <v>0</v>
      </c>
      <c r="T714" s="32">
        <f t="shared" si="252"/>
        <v>86.62190730313516</v>
      </c>
      <c r="U714" s="33">
        <f t="shared" si="253"/>
        <v>0</v>
      </c>
      <c r="V714" s="33">
        <f t="shared" si="254"/>
        <v>0</v>
      </c>
      <c r="W714" s="34">
        <f t="shared" si="255"/>
        <v>0.65808909179687503</v>
      </c>
      <c r="X714" s="34">
        <f t="shared" si="256"/>
        <v>0.6923828125</v>
      </c>
      <c r="Y714" s="34">
        <f t="shared" si="257"/>
        <v>0.75390102539062509</v>
      </c>
      <c r="Z714" s="35">
        <f t="shared" si="258"/>
        <v>177</v>
      </c>
      <c r="AA714" s="35">
        <f t="shared" si="259"/>
        <v>177</v>
      </c>
      <c r="AB714" s="35">
        <f t="shared" si="260"/>
        <v>177</v>
      </c>
      <c r="AC714" s="35">
        <f t="shared" si="261"/>
        <v>217</v>
      </c>
      <c r="AD714" s="35">
        <f t="shared" si="262"/>
        <v>217</v>
      </c>
      <c r="AE714" s="36">
        <f t="shared" si="263"/>
        <v>217</v>
      </c>
    </row>
    <row r="715" spans="1:31" x14ac:dyDescent="0.25">
      <c r="A715" s="56">
        <v>710</v>
      </c>
      <c r="C715" s="32">
        <f t="shared" si="242"/>
        <v>86.670131890732705</v>
      </c>
      <c r="D715" s="33">
        <f>IF(INDEX('Sample Input'!$C$9:$P$9,MATCH(C715,'Sample Input'!$C$9:$P$9,1))&gt;=20,FORECAST(C715,INDEX('Sample Input'!$C$10:$P$10,MATCH(C715,'Sample Input'!$C$9:$P$9,1)-1):INDEX('Sample Input'!$C$10:$P$10,MATCH(C715,'Sample Input'!$C$9:$P$9,1)),INDEX('Sample Input'!$C$9:$P$9,MATCH(C715,'Sample Input'!$C$9:$P$9,1)-1):INDEX('Sample Input'!$C$9:$P$9,MATCH(C715,'Sample Input'!$C$9:$P$9,1))),FORECAST(C715,INDEX('Sample Input'!$C$10:$P$10,MATCH(C715,'Sample Input'!$C$9:$P$9,1)):INDEX('Sample Input'!$C$10:$P$10,MATCH(C715,'Sample Input'!$C$9:$P$9,1)+1),INDEX('Sample Input'!$C$9:$P$9,MATCH(C715,'Sample Input'!$C$9:$P$9,1)):INDEX('Sample Input'!$C$9:$P$9,MATCH(C715,'Sample Input'!$C$9:$P$9,1)+1)))</f>
        <v>0</v>
      </c>
      <c r="E715" s="33">
        <f>IF(INDEX('Sample Input'!$C$9:$P$9,MATCH(C715,'Sample Input'!$C$9:$P$9,1))&gt;=20,FORECAST(C715,INDEX('Sample Input'!$C$11:$P$11,MATCH(C715,'Sample Input'!$C$9:$P$9,1)-1):INDEX('Sample Input'!$C$11:$P$11,MATCH(C715,'Sample Input'!$C$9:$P$9,1)),INDEX('Sample Input'!$C$9:$P$9,MATCH(C715,'Sample Input'!$C$9:$P$9,1)-1):INDEX('Sample Input'!$C$9:$P$9,MATCH(C715,'Sample Input'!$C$9:$P$9,1))),FORECAST(C715,INDEX('Sample Input'!$C$11:$P$11,MATCH(C715,'Sample Input'!$C$9:$P$9,1)):INDEX('Sample Input'!$C$11:$P$11,MATCH(C715,'Sample Input'!$C$9:$P$9,1)+1),INDEX('Sample Input'!$C$9:$P$9,MATCH(C715,'Sample Input'!$C$9:$P$9,1)):INDEX('Sample Input'!$C$9:$P$9,MATCH(C715,'Sample Input'!$C$9:$P$9,1)+1)))</f>
        <v>0</v>
      </c>
      <c r="F715" s="34">
        <f t="shared" si="243"/>
        <v>0.65901728515625035</v>
      </c>
      <c r="G715" s="34">
        <f t="shared" si="244"/>
        <v>0.69335937500000033</v>
      </c>
      <c r="H715" s="34">
        <f t="shared" si="245"/>
        <v>0.7549643554687504</v>
      </c>
      <c r="I715" s="35">
        <f t="shared" si="246"/>
        <v>177</v>
      </c>
      <c r="J715" s="35">
        <f t="shared" si="247"/>
        <v>177</v>
      </c>
      <c r="K715" s="35">
        <f t="shared" si="248"/>
        <v>177</v>
      </c>
      <c r="L715" s="35">
        <f t="shared" si="249"/>
        <v>217</v>
      </c>
      <c r="M715" s="35">
        <f t="shared" si="250"/>
        <v>217</v>
      </c>
      <c r="N715" s="36">
        <f t="shared" si="251"/>
        <v>217</v>
      </c>
      <c r="P715" s="48">
        <f>IF(INDEX('Sample Input'!$C$6:$P$6,MATCH(C715,'Sample Input'!$C$9:$P$9,1))&gt;='Sample Input'!$O$9,FORECAST(C715,INDEX('Sample Input'!$C$6:$P$6,MATCH(C715,'Sample Input'!$C$9:$P$9,1)-1):INDEX('Sample Input'!$C$6:$P$6,MATCH(C715,'Sample Input'!$C$9:$P$9,1)),INDEX('Sample Input'!$C$9:$P$9,MATCH(C715,'Sample Input'!$C$9:$P$9,1)-1):INDEX('Sample Input'!$C$9:$P$9,MATCH(C715,'Sample Input'!$C$9:$P$9,1))),FORECAST(C715,INDEX('Sample Input'!$C$6:$P$6,MATCH(C715,'Sample Input'!$C$9:$P$9,1)):INDEX('Sample Input'!$C$6:$P$6,MATCH(C715,'Sample Input'!$C$9:$P$9,1)+1),INDEX('Sample Input'!$C$9:$P$9,MATCH(C715,'Sample Input'!$C$9:$P$9,1)):INDEX('Sample Input'!$C$9:$P$9,MATCH(C715,'Sample Input'!$C$9:$P$9,1)+1)))</f>
        <v>86.670131890732705</v>
      </c>
      <c r="Q715" s="49">
        <f>IF(INDEX('Sample Input'!$C$9:$P$9,MATCH(C715,'Sample Input'!$C$9:$P$9,1))&gt;=20,FORECAST(C715,INDEX('Sample Input'!$C$7:$P$7,MATCH(C715,'Sample Input'!$C$9:$P$9,1)-1):INDEX('Sample Input'!$C$7:$P$7,MATCH(C715,'Sample Input'!$C$9:$P$9,1)),INDEX('Sample Input'!$C$9:$P$9,MATCH(C715,'Sample Input'!$C$9:$P$9,1)-1):INDEX('Sample Input'!$C$9:$P$9,MATCH(C715,'Sample Input'!$C$9:$P$9,1))),FORECAST(C715,INDEX('Sample Input'!$C$7:$P$7,MATCH(C715,'Sample Input'!$C$9:$P$9,1)):INDEX('Sample Input'!$C$7:$P$7,MATCH(C715,'Sample Input'!$C$9:$P$9,1)+1),INDEX('Sample Input'!$C$9:$P$9,MATCH(C715,'Sample Input'!$C$9:$P$9,1)):INDEX('Sample Input'!$C$9:$P$9,MATCH(C715,'Sample Input'!$C$9:$P$9,1)+1)))</f>
        <v>0</v>
      </c>
      <c r="R715" s="50">
        <f>IF(INDEX('Sample Input'!$C$9:$P$9,MATCH(C715,'Sample Input'!$C$9:$P$9,1))&gt;=20,FORECAST(C715,INDEX('Sample Input'!$C$8:$P$8,MATCH(C715,'Sample Input'!$C$9:$P$9,1)-1):INDEX('Sample Input'!$C$8:$P$8,MATCH(C715,'Sample Input'!$C$9:$P$9,1)),INDEX('Sample Input'!$C$9:$P$9,MATCH(C715,'Sample Input'!$C$9:$P$9,1)-1):INDEX('Sample Input'!$C$9:$P$9,MATCH(C715,'Sample Input'!$C$9:$P$9,1))),FORECAST(C715,INDEX('Sample Input'!$C$8:$P$8,MATCH(C715,'Sample Input'!$C$9:$P$9,1)):INDEX('Sample Input'!$C$8:$P$8,MATCH(C715,'Sample Input'!$C$9:$P$9,1)+1),INDEX('Sample Input'!$C$9:$P$9,MATCH(C715,'Sample Input'!$C$9:$P$9,1)):INDEX('Sample Input'!$C$9:$P$9,MATCH(C715,'Sample Input'!$C$9:$P$9,1)+1)))</f>
        <v>0</v>
      </c>
      <c r="T715" s="32">
        <f t="shared" si="252"/>
        <v>86.670131890732705</v>
      </c>
      <c r="U715" s="33">
        <f t="shared" si="253"/>
        <v>0</v>
      </c>
      <c r="V715" s="33">
        <f t="shared" si="254"/>
        <v>0</v>
      </c>
      <c r="W715" s="34">
        <f t="shared" si="255"/>
        <v>0.65901728515625035</v>
      </c>
      <c r="X715" s="34">
        <f t="shared" si="256"/>
        <v>0.69335937500000033</v>
      </c>
      <c r="Y715" s="34">
        <f t="shared" si="257"/>
        <v>0.7549643554687504</v>
      </c>
      <c r="Z715" s="35">
        <f t="shared" si="258"/>
        <v>177</v>
      </c>
      <c r="AA715" s="35">
        <f t="shared" si="259"/>
        <v>177</v>
      </c>
      <c r="AB715" s="35">
        <f t="shared" si="260"/>
        <v>177</v>
      </c>
      <c r="AC715" s="35">
        <f t="shared" si="261"/>
        <v>217</v>
      </c>
      <c r="AD715" s="35">
        <f t="shared" si="262"/>
        <v>217</v>
      </c>
      <c r="AE715" s="36">
        <f t="shared" si="263"/>
        <v>217</v>
      </c>
    </row>
    <row r="716" spans="1:31" x14ac:dyDescent="0.25">
      <c r="A716" s="56">
        <v>711</v>
      </c>
      <c r="C716" s="32">
        <f t="shared" si="242"/>
        <v>86.718311218259558</v>
      </c>
      <c r="D716" s="33">
        <f>IF(INDEX('Sample Input'!$C$9:$P$9,MATCH(C716,'Sample Input'!$C$9:$P$9,1))&gt;=20,FORECAST(C716,INDEX('Sample Input'!$C$10:$P$10,MATCH(C716,'Sample Input'!$C$9:$P$9,1)-1):INDEX('Sample Input'!$C$10:$P$10,MATCH(C716,'Sample Input'!$C$9:$P$9,1)),INDEX('Sample Input'!$C$9:$P$9,MATCH(C716,'Sample Input'!$C$9:$P$9,1)-1):INDEX('Sample Input'!$C$9:$P$9,MATCH(C716,'Sample Input'!$C$9:$P$9,1))),FORECAST(C716,INDEX('Sample Input'!$C$10:$P$10,MATCH(C716,'Sample Input'!$C$9:$P$9,1)):INDEX('Sample Input'!$C$10:$P$10,MATCH(C716,'Sample Input'!$C$9:$P$9,1)+1),INDEX('Sample Input'!$C$9:$P$9,MATCH(C716,'Sample Input'!$C$9:$P$9,1)):INDEX('Sample Input'!$C$9:$P$9,MATCH(C716,'Sample Input'!$C$9:$P$9,1)+1)))</f>
        <v>0</v>
      </c>
      <c r="E716" s="33">
        <f>IF(INDEX('Sample Input'!$C$9:$P$9,MATCH(C716,'Sample Input'!$C$9:$P$9,1))&gt;=20,FORECAST(C716,INDEX('Sample Input'!$C$11:$P$11,MATCH(C716,'Sample Input'!$C$9:$P$9,1)-1):INDEX('Sample Input'!$C$11:$P$11,MATCH(C716,'Sample Input'!$C$9:$P$9,1)),INDEX('Sample Input'!$C$9:$P$9,MATCH(C716,'Sample Input'!$C$9:$P$9,1)-1):INDEX('Sample Input'!$C$9:$P$9,MATCH(C716,'Sample Input'!$C$9:$P$9,1))),FORECAST(C716,INDEX('Sample Input'!$C$11:$P$11,MATCH(C716,'Sample Input'!$C$9:$P$9,1)):INDEX('Sample Input'!$C$11:$P$11,MATCH(C716,'Sample Input'!$C$9:$P$9,1)+1),INDEX('Sample Input'!$C$9:$P$9,MATCH(C716,'Sample Input'!$C$9:$P$9,1)):INDEX('Sample Input'!$C$9:$P$9,MATCH(C716,'Sample Input'!$C$9:$P$9,1)+1)))</f>
        <v>0</v>
      </c>
      <c r="F716" s="34">
        <f t="shared" si="243"/>
        <v>0.65994547851562513</v>
      </c>
      <c r="G716" s="34">
        <f t="shared" si="244"/>
        <v>0.69433593750000011</v>
      </c>
      <c r="H716" s="34">
        <f t="shared" si="245"/>
        <v>0.75602768554687516</v>
      </c>
      <c r="I716" s="35">
        <f t="shared" si="246"/>
        <v>177</v>
      </c>
      <c r="J716" s="35">
        <f t="shared" si="247"/>
        <v>177</v>
      </c>
      <c r="K716" s="35">
        <f t="shared" si="248"/>
        <v>177</v>
      </c>
      <c r="L716" s="35">
        <f t="shared" si="249"/>
        <v>217</v>
      </c>
      <c r="M716" s="35">
        <f t="shared" si="250"/>
        <v>217</v>
      </c>
      <c r="N716" s="36">
        <f t="shared" si="251"/>
        <v>217</v>
      </c>
      <c r="P716" s="48">
        <f>IF(INDEX('Sample Input'!$C$6:$P$6,MATCH(C716,'Sample Input'!$C$9:$P$9,1))&gt;='Sample Input'!$O$9,FORECAST(C716,INDEX('Sample Input'!$C$6:$P$6,MATCH(C716,'Sample Input'!$C$9:$P$9,1)-1):INDEX('Sample Input'!$C$6:$P$6,MATCH(C716,'Sample Input'!$C$9:$P$9,1)),INDEX('Sample Input'!$C$9:$P$9,MATCH(C716,'Sample Input'!$C$9:$P$9,1)-1):INDEX('Sample Input'!$C$9:$P$9,MATCH(C716,'Sample Input'!$C$9:$P$9,1))),FORECAST(C716,INDEX('Sample Input'!$C$6:$P$6,MATCH(C716,'Sample Input'!$C$9:$P$9,1)):INDEX('Sample Input'!$C$6:$P$6,MATCH(C716,'Sample Input'!$C$9:$P$9,1)+1),INDEX('Sample Input'!$C$9:$P$9,MATCH(C716,'Sample Input'!$C$9:$P$9,1)):INDEX('Sample Input'!$C$9:$P$9,MATCH(C716,'Sample Input'!$C$9:$P$9,1)+1)))</f>
        <v>86.718311218259558</v>
      </c>
      <c r="Q716" s="49">
        <f>IF(INDEX('Sample Input'!$C$9:$P$9,MATCH(C716,'Sample Input'!$C$9:$P$9,1))&gt;=20,FORECAST(C716,INDEX('Sample Input'!$C$7:$P$7,MATCH(C716,'Sample Input'!$C$9:$P$9,1)-1):INDEX('Sample Input'!$C$7:$P$7,MATCH(C716,'Sample Input'!$C$9:$P$9,1)),INDEX('Sample Input'!$C$9:$P$9,MATCH(C716,'Sample Input'!$C$9:$P$9,1)-1):INDEX('Sample Input'!$C$9:$P$9,MATCH(C716,'Sample Input'!$C$9:$P$9,1))),FORECAST(C716,INDEX('Sample Input'!$C$7:$P$7,MATCH(C716,'Sample Input'!$C$9:$P$9,1)):INDEX('Sample Input'!$C$7:$P$7,MATCH(C716,'Sample Input'!$C$9:$P$9,1)+1),INDEX('Sample Input'!$C$9:$P$9,MATCH(C716,'Sample Input'!$C$9:$P$9,1)):INDEX('Sample Input'!$C$9:$P$9,MATCH(C716,'Sample Input'!$C$9:$P$9,1)+1)))</f>
        <v>0</v>
      </c>
      <c r="R716" s="50">
        <f>IF(INDEX('Sample Input'!$C$9:$P$9,MATCH(C716,'Sample Input'!$C$9:$P$9,1))&gt;=20,FORECAST(C716,INDEX('Sample Input'!$C$8:$P$8,MATCH(C716,'Sample Input'!$C$9:$P$9,1)-1):INDEX('Sample Input'!$C$8:$P$8,MATCH(C716,'Sample Input'!$C$9:$P$9,1)),INDEX('Sample Input'!$C$9:$P$9,MATCH(C716,'Sample Input'!$C$9:$P$9,1)-1):INDEX('Sample Input'!$C$9:$P$9,MATCH(C716,'Sample Input'!$C$9:$P$9,1))),FORECAST(C716,INDEX('Sample Input'!$C$8:$P$8,MATCH(C716,'Sample Input'!$C$9:$P$9,1)):INDEX('Sample Input'!$C$8:$P$8,MATCH(C716,'Sample Input'!$C$9:$P$9,1)+1),INDEX('Sample Input'!$C$9:$P$9,MATCH(C716,'Sample Input'!$C$9:$P$9,1)):INDEX('Sample Input'!$C$9:$P$9,MATCH(C716,'Sample Input'!$C$9:$P$9,1)+1)))</f>
        <v>0</v>
      </c>
      <c r="T716" s="32">
        <f t="shared" si="252"/>
        <v>86.718311218259558</v>
      </c>
      <c r="U716" s="33">
        <f t="shared" si="253"/>
        <v>0</v>
      </c>
      <c r="V716" s="33">
        <f t="shared" si="254"/>
        <v>0</v>
      </c>
      <c r="W716" s="34">
        <f t="shared" si="255"/>
        <v>0.65994547851562513</v>
      </c>
      <c r="X716" s="34">
        <f t="shared" si="256"/>
        <v>0.69433593750000011</v>
      </c>
      <c r="Y716" s="34">
        <f t="shared" si="257"/>
        <v>0.75602768554687516</v>
      </c>
      <c r="Z716" s="35">
        <f t="shared" si="258"/>
        <v>177</v>
      </c>
      <c r="AA716" s="35">
        <f t="shared" si="259"/>
        <v>177</v>
      </c>
      <c r="AB716" s="35">
        <f t="shared" si="260"/>
        <v>177</v>
      </c>
      <c r="AC716" s="35">
        <f t="shared" si="261"/>
        <v>217</v>
      </c>
      <c r="AD716" s="35">
        <f t="shared" si="262"/>
        <v>217</v>
      </c>
      <c r="AE716" s="36">
        <f t="shared" si="263"/>
        <v>217</v>
      </c>
    </row>
    <row r="717" spans="1:31" x14ac:dyDescent="0.25">
      <c r="A717" s="56">
        <v>712</v>
      </c>
      <c r="C717" s="32">
        <f t="shared" si="242"/>
        <v>86.766445391760939</v>
      </c>
      <c r="D717" s="33">
        <f>IF(INDEX('Sample Input'!$C$9:$P$9,MATCH(C717,'Sample Input'!$C$9:$P$9,1))&gt;=20,FORECAST(C717,INDEX('Sample Input'!$C$10:$P$10,MATCH(C717,'Sample Input'!$C$9:$P$9,1)-1):INDEX('Sample Input'!$C$10:$P$10,MATCH(C717,'Sample Input'!$C$9:$P$9,1)),INDEX('Sample Input'!$C$9:$P$9,MATCH(C717,'Sample Input'!$C$9:$P$9,1)-1):INDEX('Sample Input'!$C$9:$P$9,MATCH(C717,'Sample Input'!$C$9:$P$9,1))),FORECAST(C717,INDEX('Sample Input'!$C$10:$P$10,MATCH(C717,'Sample Input'!$C$9:$P$9,1)):INDEX('Sample Input'!$C$10:$P$10,MATCH(C717,'Sample Input'!$C$9:$P$9,1)+1),INDEX('Sample Input'!$C$9:$P$9,MATCH(C717,'Sample Input'!$C$9:$P$9,1)):INDEX('Sample Input'!$C$9:$P$9,MATCH(C717,'Sample Input'!$C$9:$P$9,1)+1)))</f>
        <v>0</v>
      </c>
      <c r="E717" s="33">
        <f>IF(INDEX('Sample Input'!$C$9:$P$9,MATCH(C717,'Sample Input'!$C$9:$P$9,1))&gt;=20,FORECAST(C717,INDEX('Sample Input'!$C$11:$P$11,MATCH(C717,'Sample Input'!$C$9:$P$9,1)-1):INDEX('Sample Input'!$C$11:$P$11,MATCH(C717,'Sample Input'!$C$9:$P$9,1)),INDEX('Sample Input'!$C$9:$P$9,MATCH(C717,'Sample Input'!$C$9:$P$9,1)-1):INDEX('Sample Input'!$C$9:$P$9,MATCH(C717,'Sample Input'!$C$9:$P$9,1))),FORECAST(C717,INDEX('Sample Input'!$C$11:$P$11,MATCH(C717,'Sample Input'!$C$9:$P$9,1)):INDEX('Sample Input'!$C$11:$P$11,MATCH(C717,'Sample Input'!$C$9:$P$9,1)+1),INDEX('Sample Input'!$C$9:$P$9,MATCH(C717,'Sample Input'!$C$9:$P$9,1)):INDEX('Sample Input'!$C$9:$P$9,MATCH(C717,'Sample Input'!$C$9:$P$9,1)+1)))</f>
        <v>0</v>
      </c>
      <c r="F717" s="34">
        <f t="shared" si="243"/>
        <v>0.66087367187500001</v>
      </c>
      <c r="G717" s="34">
        <f t="shared" si="244"/>
        <v>0.6953125</v>
      </c>
      <c r="H717" s="34">
        <f t="shared" si="245"/>
        <v>0.75709101562500003</v>
      </c>
      <c r="I717" s="35">
        <f t="shared" si="246"/>
        <v>177</v>
      </c>
      <c r="J717" s="35">
        <f t="shared" si="247"/>
        <v>177</v>
      </c>
      <c r="K717" s="35">
        <f t="shared" si="248"/>
        <v>177</v>
      </c>
      <c r="L717" s="35">
        <f t="shared" si="249"/>
        <v>217</v>
      </c>
      <c r="M717" s="35">
        <f t="shared" si="250"/>
        <v>217</v>
      </c>
      <c r="N717" s="36">
        <f t="shared" si="251"/>
        <v>217</v>
      </c>
      <c r="P717" s="48">
        <f>IF(INDEX('Sample Input'!$C$6:$P$6,MATCH(C717,'Sample Input'!$C$9:$P$9,1))&gt;='Sample Input'!$O$9,FORECAST(C717,INDEX('Sample Input'!$C$6:$P$6,MATCH(C717,'Sample Input'!$C$9:$P$9,1)-1):INDEX('Sample Input'!$C$6:$P$6,MATCH(C717,'Sample Input'!$C$9:$P$9,1)),INDEX('Sample Input'!$C$9:$P$9,MATCH(C717,'Sample Input'!$C$9:$P$9,1)-1):INDEX('Sample Input'!$C$9:$P$9,MATCH(C717,'Sample Input'!$C$9:$P$9,1))),FORECAST(C717,INDEX('Sample Input'!$C$6:$P$6,MATCH(C717,'Sample Input'!$C$9:$P$9,1)):INDEX('Sample Input'!$C$6:$P$6,MATCH(C717,'Sample Input'!$C$9:$P$9,1)+1),INDEX('Sample Input'!$C$9:$P$9,MATCH(C717,'Sample Input'!$C$9:$P$9,1)):INDEX('Sample Input'!$C$9:$P$9,MATCH(C717,'Sample Input'!$C$9:$P$9,1)+1)))</f>
        <v>86.766445391760939</v>
      </c>
      <c r="Q717" s="49">
        <f>IF(INDEX('Sample Input'!$C$9:$P$9,MATCH(C717,'Sample Input'!$C$9:$P$9,1))&gt;=20,FORECAST(C717,INDEX('Sample Input'!$C$7:$P$7,MATCH(C717,'Sample Input'!$C$9:$P$9,1)-1):INDEX('Sample Input'!$C$7:$P$7,MATCH(C717,'Sample Input'!$C$9:$P$9,1)),INDEX('Sample Input'!$C$9:$P$9,MATCH(C717,'Sample Input'!$C$9:$P$9,1)-1):INDEX('Sample Input'!$C$9:$P$9,MATCH(C717,'Sample Input'!$C$9:$P$9,1))),FORECAST(C717,INDEX('Sample Input'!$C$7:$P$7,MATCH(C717,'Sample Input'!$C$9:$P$9,1)):INDEX('Sample Input'!$C$7:$P$7,MATCH(C717,'Sample Input'!$C$9:$P$9,1)+1),INDEX('Sample Input'!$C$9:$P$9,MATCH(C717,'Sample Input'!$C$9:$P$9,1)):INDEX('Sample Input'!$C$9:$P$9,MATCH(C717,'Sample Input'!$C$9:$P$9,1)+1)))</f>
        <v>0</v>
      </c>
      <c r="R717" s="50">
        <f>IF(INDEX('Sample Input'!$C$9:$P$9,MATCH(C717,'Sample Input'!$C$9:$P$9,1))&gt;=20,FORECAST(C717,INDEX('Sample Input'!$C$8:$P$8,MATCH(C717,'Sample Input'!$C$9:$P$9,1)-1):INDEX('Sample Input'!$C$8:$P$8,MATCH(C717,'Sample Input'!$C$9:$P$9,1)),INDEX('Sample Input'!$C$9:$P$9,MATCH(C717,'Sample Input'!$C$9:$P$9,1)-1):INDEX('Sample Input'!$C$9:$P$9,MATCH(C717,'Sample Input'!$C$9:$P$9,1))),FORECAST(C717,INDEX('Sample Input'!$C$8:$P$8,MATCH(C717,'Sample Input'!$C$9:$P$9,1)):INDEX('Sample Input'!$C$8:$P$8,MATCH(C717,'Sample Input'!$C$9:$P$9,1)+1),INDEX('Sample Input'!$C$9:$P$9,MATCH(C717,'Sample Input'!$C$9:$P$9,1)):INDEX('Sample Input'!$C$9:$P$9,MATCH(C717,'Sample Input'!$C$9:$P$9,1)+1)))</f>
        <v>0</v>
      </c>
      <c r="T717" s="32">
        <f t="shared" si="252"/>
        <v>86.766445391760939</v>
      </c>
      <c r="U717" s="33">
        <f t="shared" si="253"/>
        <v>0</v>
      </c>
      <c r="V717" s="33">
        <f t="shared" si="254"/>
        <v>0</v>
      </c>
      <c r="W717" s="34">
        <f t="shared" si="255"/>
        <v>0.66087367187500001</v>
      </c>
      <c r="X717" s="34">
        <f t="shared" si="256"/>
        <v>0.6953125</v>
      </c>
      <c r="Y717" s="34">
        <f t="shared" si="257"/>
        <v>0.75709101562500003</v>
      </c>
      <c r="Z717" s="35">
        <f t="shared" si="258"/>
        <v>177</v>
      </c>
      <c r="AA717" s="35">
        <f t="shared" si="259"/>
        <v>177</v>
      </c>
      <c r="AB717" s="35">
        <f t="shared" si="260"/>
        <v>177</v>
      </c>
      <c r="AC717" s="35">
        <f t="shared" si="261"/>
        <v>217</v>
      </c>
      <c r="AD717" s="35">
        <f t="shared" si="262"/>
        <v>217</v>
      </c>
      <c r="AE717" s="36">
        <f t="shared" si="263"/>
        <v>217</v>
      </c>
    </row>
    <row r="718" spans="1:31" x14ac:dyDescent="0.25">
      <c r="A718" s="56">
        <v>713</v>
      </c>
      <c r="C718" s="32">
        <f t="shared" si="242"/>
        <v>86.814534516885104</v>
      </c>
      <c r="D718" s="33">
        <f>IF(INDEX('Sample Input'!$C$9:$P$9,MATCH(C718,'Sample Input'!$C$9:$P$9,1))&gt;=20,FORECAST(C718,INDEX('Sample Input'!$C$10:$P$10,MATCH(C718,'Sample Input'!$C$9:$P$9,1)-1):INDEX('Sample Input'!$C$10:$P$10,MATCH(C718,'Sample Input'!$C$9:$P$9,1)),INDEX('Sample Input'!$C$9:$P$9,MATCH(C718,'Sample Input'!$C$9:$P$9,1)-1):INDEX('Sample Input'!$C$9:$P$9,MATCH(C718,'Sample Input'!$C$9:$P$9,1))),FORECAST(C718,INDEX('Sample Input'!$C$10:$P$10,MATCH(C718,'Sample Input'!$C$9:$P$9,1)):INDEX('Sample Input'!$C$10:$P$10,MATCH(C718,'Sample Input'!$C$9:$P$9,1)+1),INDEX('Sample Input'!$C$9:$P$9,MATCH(C718,'Sample Input'!$C$9:$P$9,1)):INDEX('Sample Input'!$C$9:$P$9,MATCH(C718,'Sample Input'!$C$9:$P$9,1)+1)))</f>
        <v>0</v>
      </c>
      <c r="E718" s="33">
        <f>IF(INDEX('Sample Input'!$C$9:$P$9,MATCH(C718,'Sample Input'!$C$9:$P$9,1))&gt;=20,FORECAST(C718,INDEX('Sample Input'!$C$11:$P$11,MATCH(C718,'Sample Input'!$C$9:$P$9,1)-1):INDEX('Sample Input'!$C$11:$P$11,MATCH(C718,'Sample Input'!$C$9:$P$9,1)),INDEX('Sample Input'!$C$9:$P$9,MATCH(C718,'Sample Input'!$C$9:$P$9,1)-1):INDEX('Sample Input'!$C$9:$P$9,MATCH(C718,'Sample Input'!$C$9:$P$9,1))),FORECAST(C718,INDEX('Sample Input'!$C$11:$P$11,MATCH(C718,'Sample Input'!$C$9:$P$9,1)):INDEX('Sample Input'!$C$11:$P$11,MATCH(C718,'Sample Input'!$C$9:$P$9,1)+1),INDEX('Sample Input'!$C$9:$P$9,MATCH(C718,'Sample Input'!$C$9:$P$9,1)):INDEX('Sample Input'!$C$9:$P$9,MATCH(C718,'Sample Input'!$C$9:$P$9,1)+1)))</f>
        <v>0</v>
      </c>
      <c r="F718" s="34">
        <f t="shared" si="243"/>
        <v>0.66180186523437512</v>
      </c>
      <c r="G718" s="34">
        <f t="shared" si="244"/>
        <v>0.69628906250000011</v>
      </c>
      <c r="H718" s="34">
        <f t="shared" si="245"/>
        <v>0.75815434570312523</v>
      </c>
      <c r="I718" s="35">
        <f t="shared" si="246"/>
        <v>178</v>
      </c>
      <c r="J718" s="35">
        <f t="shared" si="247"/>
        <v>178</v>
      </c>
      <c r="K718" s="35">
        <f t="shared" si="248"/>
        <v>178</v>
      </c>
      <c r="L718" s="35">
        <f t="shared" si="249"/>
        <v>217</v>
      </c>
      <c r="M718" s="35">
        <f t="shared" si="250"/>
        <v>217</v>
      </c>
      <c r="N718" s="36">
        <f t="shared" si="251"/>
        <v>217</v>
      </c>
      <c r="P718" s="48">
        <f>IF(INDEX('Sample Input'!$C$6:$P$6,MATCH(C718,'Sample Input'!$C$9:$P$9,1))&gt;='Sample Input'!$O$9,FORECAST(C718,INDEX('Sample Input'!$C$6:$P$6,MATCH(C718,'Sample Input'!$C$9:$P$9,1)-1):INDEX('Sample Input'!$C$6:$P$6,MATCH(C718,'Sample Input'!$C$9:$P$9,1)),INDEX('Sample Input'!$C$9:$P$9,MATCH(C718,'Sample Input'!$C$9:$P$9,1)-1):INDEX('Sample Input'!$C$9:$P$9,MATCH(C718,'Sample Input'!$C$9:$P$9,1))),FORECAST(C718,INDEX('Sample Input'!$C$6:$P$6,MATCH(C718,'Sample Input'!$C$9:$P$9,1)):INDEX('Sample Input'!$C$6:$P$6,MATCH(C718,'Sample Input'!$C$9:$P$9,1)+1),INDEX('Sample Input'!$C$9:$P$9,MATCH(C718,'Sample Input'!$C$9:$P$9,1)):INDEX('Sample Input'!$C$9:$P$9,MATCH(C718,'Sample Input'!$C$9:$P$9,1)+1)))</f>
        <v>86.814534516885104</v>
      </c>
      <c r="Q718" s="49">
        <f>IF(INDEX('Sample Input'!$C$9:$P$9,MATCH(C718,'Sample Input'!$C$9:$P$9,1))&gt;=20,FORECAST(C718,INDEX('Sample Input'!$C$7:$P$7,MATCH(C718,'Sample Input'!$C$9:$P$9,1)-1):INDEX('Sample Input'!$C$7:$P$7,MATCH(C718,'Sample Input'!$C$9:$P$9,1)),INDEX('Sample Input'!$C$9:$P$9,MATCH(C718,'Sample Input'!$C$9:$P$9,1)-1):INDEX('Sample Input'!$C$9:$P$9,MATCH(C718,'Sample Input'!$C$9:$P$9,1))),FORECAST(C718,INDEX('Sample Input'!$C$7:$P$7,MATCH(C718,'Sample Input'!$C$9:$P$9,1)):INDEX('Sample Input'!$C$7:$P$7,MATCH(C718,'Sample Input'!$C$9:$P$9,1)+1),INDEX('Sample Input'!$C$9:$P$9,MATCH(C718,'Sample Input'!$C$9:$P$9,1)):INDEX('Sample Input'!$C$9:$P$9,MATCH(C718,'Sample Input'!$C$9:$P$9,1)+1)))</f>
        <v>0</v>
      </c>
      <c r="R718" s="50">
        <f>IF(INDEX('Sample Input'!$C$9:$P$9,MATCH(C718,'Sample Input'!$C$9:$P$9,1))&gt;=20,FORECAST(C718,INDEX('Sample Input'!$C$8:$P$8,MATCH(C718,'Sample Input'!$C$9:$P$9,1)-1):INDEX('Sample Input'!$C$8:$P$8,MATCH(C718,'Sample Input'!$C$9:$P$9,1)),INDEX('Sample Input'!$C$9:$P$9,MATCH(C718,'Sample Input'!$C$9:$P$9,1)-1):INDEX('Sample Input'!$C$9:$P$9,MATCH(C718,'Sample Input'!$C$9:$P$9,1))),FORECAST(C718,INDEX('Sample Input'!$C$8:$P$8,MATCH(C718,'Sample Input'!$C$9:$P$9,1)):INDEX('Sample Input'!$C$8:$P$8,MATCH(C718,'Sample Input'!$C$9:$P$9,1)+1),INDEX('Sample Input'!$C$9:$P$9,MATCH(C718,'Sample Input'!$C$9:$P$9,1)):INDEX('Sample Input'!$C$9:$P$9,MATCH(C718,'Sample Input'!$C$9:$P$9,1)+1)))</f>
        <v>0</v>
      </c>
      <c r="T718" s="32">
        <f t="shared" si="252"/>
        <v>86.814534516885104</v>
      </c>
      <c r="U718" s="33">
        <f t="shared" si="253"/>
        <v>0</v>
      </c>
      <c r="V718" s="33">
        <f t="shared" si="254"/>
        <v>0</v>
      </c>
      <c r="W718" s="34">
        <f t="shared" si="255"/>
        <v>0.66180186523437512</v>
      </c>
      <c r="X718" s="34">
        <f t="shared" si="256"/>
        <v>0.69628906250000011</v>
      </c>
      <c r="Y718" s="34">
        <f t="shared" si="257"/>
        <v>0.75815434570312523</v>
      </c>
      <c r="Z718" s="35">
        <f t="shared" si="258"/>
        <v>178</v>
      </c>
      <c r="AA718" s="35">
        <f t="shared" si="259"/>
        <v>178</v>
      </c>
      <c r="AB718" s="35">
        <f t="shared" si="260"/>
        <v>178</v>
      </c>
      <c r="AC718" s="35">
        <f t="shared" si="261"/>
        <v>217</v>
      </c>
      <c r="AD718" s="35">
        <f t="shared" si="262"/>
        <v>217</v>
      </c>
      <c r="AE718" s="36">
        <f t="shared" si="263"/>
        <v>217</v>
      </c>
    </row>
    <row r="719" spans="1:31" x14ac:dyDescent="0.25">
      <c r="A719" s="56">
        <v>714</v>
      </c>
      <c r="C719" s="32">
        <f t="shared" si="242"/>
        <v>86.862578698885301</v>
      </c>
      <c r="D719" s="33">
        <f>IF(INDEX('Sample Input'!$C$9:$P$9,MATCH(C719,'Sample Input'!$C$9:$P$9,1))&gt;=20,FORECAST(C719,INDEX('Sample Input'!$C$10:$P$10,MATCH(C719,'Sample Input'!$C$9:$P$9,1)-1):INDEX('Sample Input'!$C$10:$P$10,MATCH(C719,'Sample Input'!$C$9:$P$9,1)),INDEX('Sample Input'!$C$9:$P$9,MATCH(C719,'Sample Input'!$C$9:$P$9,1)-1):INDEX('Sample Input'!$C$9:$P$9,MATCH(C719,'Sample Input'!$C$9:$P$9,1))),FORECAST(C719,INDEX('Sample Input'!$C$10:$P$10,MATCH(C719,'Sample Input'!$C$9:$P$9,1)):INDEX('Sample Input'!$C$10:$P$10,MATCH(C719,'Sample Input'!$C$9:$P$9,1)+1),INDEX('Sample Input'!$C$9:$P$9,MATCH(C719,'Sample Input'!$C$9:$P$9,1)):INDEX('Sample Input'!$C$9:$P$9,MATCH(C719,'Sample Input'!$C$9:$P$9,1)+1)))</f>
        <v>0</v>
      </c>
      <c r="E719" s="33">
        <f>IF(INDEX('Sample Input'!$C$9:$P$9,MATCH(C719,'Sample Input'!$C$9:$P$9,1))&gt;=20,FORECAST(C719,INDEX('Sample Input'!$C$11:$P$11,MATCH(C719,'Sample Input'!$C$9:$P$9,1)-1):INDEX('Sample Input'!$C$11:$P$11,MATCH(C719,'Sample Input'!$C$9:$P$9,1)),INDEX('Sample Input'!$C$9:$P$9,MATCH(C719,'Sample Input'!$C$9:$P$9,1)-1):INDEX('Sample Input'!$C$9:$P$9,MATCH(C719,'Sample Input'!$C$9:$P$9,1))),FORECAST(C719,INDEX('Sample Input'!$C$11:$P$11,MATCH(C719,'Sample Input'!$C$9:$P$9,1)):INDEX('Sample Input'!$C$11:$P$11,MATCH(C719,'Sample Input'!$C$9:$P$9,1)+1),INDEX('Sample Input'!$C$9:$P$9,MATCH(C719,'Sample Input'!$C$9:$P$9,1)):INDEX('Sample Input'!$C$9:$P$9,MATCH(C719,'Sample Input'!$C$9:$P$9,1)+1)))</f>
        <v>0</v>
      </c>
      <c r="F719" s="34">
        <f t="shared" si="243"/>
        <v>0.66273005859375012</v>
      </c>
      <c r="G719" s="34">
        <f t="shared" si="244"/>
        <v>0.69726562500000011</v>
      </c>
      <c r="H719" s="34">
        <f t="shared" si="245"/>
        <v>0.75921767578125021</v>
      </c>
      <c r="I719" s="35">
        <f t="shared" si="246"/>
        <v>178</v>
      </c>
      <c r="J719" s="35">
        <f t="shared" si="247"/>
        <v>178</v>
      </c>
      <c r="K719" s="35">
        <f t="shared" si="248"/>
        <v>178</v>
      </c>
      <c r="L719" s="35">
        <f t="shared" si="249"/>
        <v>217</v>
      </c>
      <c r="M719" s="35">
        <f t="shared" si="250"/>
        <v>217</v>
      </c>
      <c r="N719" s="36">
        <f t="shared" si="251"/>
        <v>217</v>
      </c>
      <c r="P719" s="48">
        <f>IF(INDEX('Sample Input'!$C$6:$P$6,MATCH(C719,'Sample Input'!$C$9:$P$9,1))&gt;='Sample Input'!$O$9,FORECAST(C719,INDEX('Sample Input'!$C$6:$P$6,MATCH(C719,'Sample Input'!$C$9:$P$9,1)-1):INDEX('Sample Input'!$C$6:$P$6,MATCH(C719,'Sample Input'!$C$9:$P$9,1)),INDEX('Sample Input'!$C$9:$P$9,MATCH(C719,'Sample Input'!$C$9:$P$9,1)-1):INDEX('Sample Input'!$C$9:$P$9,MATCH(C719,'Sample Input'!$C$9:$P$9,1))),FORECAST(C719,INDEX('Sample Input'!$C$6:$P$6,MATCH(C719,'Sample Input'!$C$9:$P$9,1)):INDEX('Sample Input'!$C$6:$P$6,MATCH(C719,'Sample Input'!$C$9:$P$9,1)+1),INDEX('Sample Input'!$C$9:$P$9,MATCH(C719,'Sample Input'!$C$9:$P$9,1)):INDEX('Sample Input'!$C$9:$P$9,MATCH(C719,'Sample Input'!$C$9:$P$9,1)+1)))</f>
        <v>86.862578698885301</v>
      </c>
      <c r="Q719" s="49">
        <f>IF(INDEX('Sample Input'!$C$9:$P$9,MATCH(C719,'Sample Input'!$C$9:$P$9,1))&gt;=20,FORECAST(C719,INDEX('Sample Input'!$C$7:$P$7,MATCH(C719,'Sample Input'!$C$9:$P$9,1)-1):INDEX('Sample Input'!$C$7:$P$7,MATCH(C719,'Sample Input'!$C$9:$P$9,1)),INDEX('Sample Input'!$C$9:$P$9,MATCH(C719,'Sample Input'!$C$9:$P$9,1)-1):INDEX('Sample Input'!$C$9:$P$9,MATCH(C719,'Sample Input'!$C$9:$P$9,1))),FORECAST(C719,INDEX('Sample Input'!$C$7:$P$7,MATCH(C719,'Sample Input'!$C$9:$P$9,1)):INDEX('Sample Input'!$C$7:$P$7,MATCH(C719,'Sample Input'!$C$9:$P$9,1)+1),INDEX('Sample Input'!$C$9:$P$9,MATCH(C719,'Sample Input'!$C$9:$P$9,1)):INDEX('Sample Input'!$C$9:$P$9,MATCH(C719,'Sample Input'!$C$9:$P$9,1)+1)))</f>
        <v>0</v>
      </c>
      <c r="R719" s="50">
        <f>IF(INDEX('Sample Input'!$C$9:$P$9,MATCH(C719,'Sample Input'!$C$9:$P$9,1))&gt;=20,FORECAST(C719,INDEX('Sample Input'!$C$8:$P$8,MATCH(C719,'Sample Input'!$C$9:$P$9,1)-1):INDEX('Sample Input'!$C$8:$P$8,MATCH(C719,'Sample Input'!$C$9:$P$9,1)),INDEX('Sample Input'!$C$9:$P$9,MATCH(C719,'Sample Input'!$C$9:$P$9,1)-1):INDEX('Sample Input'!$C$9:$P$9,MATCH(C719,'Sample Input'!$C$9:$P$9,1))),FORECAST(C719,INDEX('Sample Input'!$C$8:$P$8,MATCH(C719,'Sample Input'!$C$9:$P$9,1)):INDEX('Sample Input'!$C$8:$P$8,MATCH(C719,'Sample Input'!$C$9:$P$9,1)+1),INDEX('Sample Input'!$C$9:$P$9,MATCH(C719,'Sample Input'!$C$9:$P$9,1)):INDEX('Sample Input'!$C$9:$P$9,MATCH(C719,'Sample Input'!$C$9:$P$9,1)+1)))</f>
        <v>0</v>
      </c>
      <c r="T719" s="32">
        <f t="shared" si="252"/>
        <v>86.862578698885301</v>
      </c>
      <c r="U719" s="33">
        <f t="shared" si="253"/>
        <v>0</v>
      </c>
      <c r="V719" s="33">
        <f t="shared" si="254"/>
        <v>0</v>
      </c>
      <c r="W719" s="34">
        <f t="shared" si="255"/>
        <v>0.66273005859375012</v>
      </c>
      <c r="X719" s="34">
        <f t="shared" si="256"/>
        <v>0.69726562500000011</v>
      </c>
      <c r="Y719" s="34">
        <f t="shared" si="257"/>
        <v>0.75921767578125021</v>
      </c>
      <c r="Z719" s="35">
        <f t="shared" si="258"/>
        <v>178</v>
      </c>
      <c r="AA719" s="35">
        <f t="shared" si="259"/>
        <v>178</v>
      </c>
      <c r="AB719" s="35">
        <f t="shared" si="260"/>
        <v>178</v>
      </c>
      <c r="AC719" s="35">
        <f t="shared" si="261"/>
        <v>217</v>
      </c>
      <c r="AD719" s="35">
        <f t="shared" si="262"/>
        <v>217</v>
      </c>
      <c r="AE719" s="36">
        <f t="shared" si="263"/>
        <v>217</v>
      </c>
    </row>
    <row r="720" spans="1:31" x14ac:dyDescent="0.25">
      <c r="A720" s="56">
        <v>715</v>
      </c>
      <c r="C720" s="32">
        <f t="shared" si="242"/>
        <v>86.910578042621893</v>
      </c>
      <c r="D720" s="33">
        <f>IF(INDEX('Sample Input'!$C$9:$P$9,MATCH(C720,'Sample Input'!$C$9:$P$9,1))&gt;=20,FORECAST(C720,INDEX('Sample Input'!$C$10:$P$10,MATCH(C720,'Sample Input'!$C$9:$P$9,1)-1):INDEX('Sample Input'!$C$10:$P$10,MATCH(C720,'Sample Input'!$C$9:$P$9,1)),INDEX('Sample Input'!$C$9:$P$9,MATCH(C720,'Sample Input'!$C$9:$P$9,1)-1):INDEX('Sample Input'!$C$9:$P$9,MATCH(C720,'Sample Input'!$C$9:$P$9,1))),FORECAST(C720,INDEX('Sample Input'!$C$10:$P$10,MATCH(C720,'Sample Input'!$C$9:$P$9,1)):INDEX('Sample Input'!$C$10:$P$10,MATCH(C720,'Sample Input'!$C$9:$P$9,1)+1),INDEX('Sample Input'!$C$9:$P$9,MATCH(C720,'Sample Input'!$C$9:$P$9,1)):INDEX('Sample Input'!$C$9:$P$9,MATCH(C720,'Sample Input'!$C$9:$P$9,1)+1)))</f>
        <v>0</v>
      </c>
      <c r="E720" s="33">
        <f>IF(INDEX('Sample Input'!$C$9:$P$9,MATCH(C720,'Sample Input'!$C$9:$P$9,1))&gt;=20,FORECAST(C720,INDEX('Sample Input'!$C$11:$P$11,MATCH(C720,'Sample Input'!$C$9:$P$9,1)-1):INDEX('Sample Input'!$C$11:$P$11,MATCH(C720,'Sample Input'!$C$9:$P$9,1)),INDEX('Sample Input'!$C$9:$P$9,MATCH(C720,'Sample Input'!$C$9:$P$9,1)-1):INDEX('Sample Input'!$C$9:$P$9,MATCH(C720,'Sample Input'!$C$9:$P$9,1))),FORECAST(C720,INDEX('Sample Input'!$C$11:$P$11,MATCH(C720,'Sample Input'!$C$9:$P$9,1)):INDEX('Sample Input'!$C$11:$P$11,MATCH(C720,'Sample Input'!$C$9:$P$9,1)+1),INDEX('Sample Input'!$C$9:$P$9,MATCH(C720,'Sample Input'!$C$9:$P$9,1)):INDEX('Sample Input'!$C$9:$P$9,MATCH(C720,'Sample Input'!$C$9:$P$9,1)+1)))</f>
        <v>0</v>
      </c>
      <c r="F720" s="34">
        <f t="shared" si="243"/>
        <v>0.663658251953125</v>
      </c>
      <c r="G720" s="34">
        <f t="shared" si="244"/>
        <v>0.6982421875</v>
      </c>
      <c r="H720" s="34">
        <f t="shared" si="245"/>
        <v>0.76028100585937508</v>
      </c>
      <c r="I720" s="35">
        <f t="shared" si="246"/>
        <v>178</v>
      </c>
      <c r="J720" s="35">
        <f t="shared" si="247"/>
        <v>178</v>
      </c>
      <c r="K720" s="35">
        <f t="shared" si="248"/>
        <v>178</v>
      </c>
      <c r="L720" s="35">
        <f t="shared" si="249"/>
        <v>218</v>
      </c>
      <c r="M720" s="35">
        <f t="shared" si="250"/>
        <v>218</v>
      </c>
      <c r="N720" s="36">
        <f t="shared" si="251"/>
        <v>218</v>
      </c>
      <c r="P720" s="48">
        <f>IF(INDEX('Sample Input'!$C$6:$P$6,MATCH(C720,'Sample Input'!$C$9:$P$9,1))&gt;='Sample Input'!$O$9,FORECAST(C720,INDEX('Sample Input'!$C$6:$P$6,MATCH(C720,'Sample Input'!$C$9:$P$9,1)-1):INDEX('Sample Input'!$C$6:$P$6,MATCH(C720,'Sample Input'!$C$9:$P$9,1)),INDEX('Sample Input'!$C$9:$P$9,MATCH(C720,'Sample Input'!$C$9:$P$9,1)-1):INDEX('Sample Input'!$C$9:$P$9,MATCH(C720,'Sample Input'!$C$9:$P$9,1))),FORECAST(C720,INDEX('Sample Input'!$C$6:$P$6,MATCH(C720,'Sample Input'!$C$9:$P$9,1)):INDEX('Sample Input'!$C$6:$P$6,MATCH(C720,'Sample Input'!$C$9:$P$9,1)+1),INDEX('Sample Input'!$C$9:$P$9,MATCH(C720,'Sample Input'!$C$9:$P$9,1)):INDEX('Sample Input'!$C$9:$P$9,MATCH(C720,'Sample Input'!$C$9:$P$9,1)+1)))</f>
        <v>86.910578042621893</v>
      </c>
      <c r="Q720" s="49">
        <f>IF(INDEX('Sample Input'!$C$9:$P$9,MATCH(C720,'Sample Input'!$C$9:$P$9,1))&gt;=20,FORECAST(C720,INDEX('Sample Input'!$C$7:$P$7,MATCH(C720,'Sample Input'!$C$9:$P$9,1)-1):INDEX('Sample Input'!$C$7:$P$7,MATCH(C720,'Sample Input'!$C$9:$P$9,1)),INDEX('Sample Input'!$C$9:$P$9,MATCH(C720,'Sample Input'!$C$9:$P$9,1)-1):INDEX('Sample Input'!$C$9:$P$9,MATCH(C720,'Sample Input'!$C$9:$P$9,1))),FORECAST(C720,INDEX('Sample Input'!$C$7:$P$7,MATCH(C720,'Sample Input'!$C$9:$P$9,1)):INDEX('Sample Input'!$C$7:$P$7,MATCH(C720,'Sample Input'!$C$9:$P$9,1)+1),INDEX('Sample Input'!$C$9:$P$9,MATCH(C720,'Sample Input'!$C$9:$P$9,1)):INDEX('Sample Input'!$C$9:$P$9,MATCH(C720,'Sample Input'!$C$9:$P$9,1)+1)))</f>
        <v>0</v>
      </c>
      <c r="R720" s="50">
        <f>IF(INDEX('Sample Input'!$C$9:$P$9,MATCH(C720,'Sample Input'!$C$9:$P$9,1))&gt;=20,FORECAST(C720,INDEX('Sample Input'!$C$8:$P$8,MATCH(C720,'Sample Input'!$C$9:$P$9,1)-1):INDEX('Sample Input'!$C$8:$P$8,MATCH(C720,'Sample Input'!$C$9:$P$9,1)),INDEX('Sample Input'!$C$9:$P$9,MATCH(C720,'Sample Input'!$C$9:$P$9,1)-1):INDEX('Sample Input'!$C$9:$P$9,MATCH(C720,'Sample Input'!$C$9:$P$9,1))),FORECAST(C720,INDEX('Sample Input'!$C$8:$P$8,MATCH(C720,'Sample Input'!$C$9:$P$9,1)):INDEX('Sample Input'!$C$8:$P$8,MATCH(C720,'Sample Input'!$C$9:$P$9,1)+1),INDEX('Sample Input'!$C$9:$P$9,MATCH(C720,'Sample Input'!$C$9:$P$9,1)):INDEX('Sample Input'!$C$9:$P$9,MATCH(C720,'Sample Input'!$C$9:$P$9,1)+1)))</f>
        <v>0</v>
      </c>
      <c r="T720" s="32">
        <f t="shared" si="252"/>
        <v>86.910578042621893</v>
      </c>
      <c r="U720" s="33">
        <f t="shared" si="253"/>
        <v>0</v>
      </c>
      <c r="V720" s="33">
        <f t="shared" si="254"/>
        <v>0</v>
      </c>
      <c r="W720" s="34">
        <f t="shared" si="255"/>
        <v>0.663658251953125</v>
      </c>
      <c r="X720" s="34">
        <f t="shared" si="256"/>
        <v>0.6982421875</v>
      </c>
      <c r="Y720" s="34">
        <f t="shared" si="257"/>
        <v>0.76028100585937508</v>
      </c>
      <c r="Z720" s="35">
        <f t="shared" si="258"/>
        <v>178</v>
      </c>
      <c r="AA720" s="35">
        <f t="shared" si="259"/>
        <v>178</v>
      </c>
      <c r="AB720" s="35">
        <f t="shared" si="260"/>
        <v>178</v>
      </c>
      <c r="AC720" s="35">
        <f t="shared" si="261"/>
        <v>218</v>
      </c>
      <c r="AD720" s="35">
        <f t="shared" si="262"/>
        <v>218</v>
      </c>
      <c r="AE720" s="36">
        <f t="shared" si="263"/>
        <v>218</v>
      </c>
    </row>
    <row r="721" spans="1:31" x14ac:dyDescent="0.25">
      <c r="A721" s="56">
        <v>716</v>
      </c>
      <c r="C721" s="32">
        <f t="shared" si="242"/>
        <v>86.958532652564344</v>
      </c>
      <c r="D721" s="33">
        <f>IF(INDEX('Sample Input'!$C$9:$P$9,MATCH(C721,'Sample Input'!$C$9:$P$9,1))&gt;=20,FORECAST(C721,INDEX('Sample Input'!$C$10:$P$10,MATCH(C721,'Sample Input'!$C$9:$P$9,1)-1):INDEX('Sample Input'!$C$10:$P$10,MATCH(C721,'Sample Input'!$C$9:$P$9,1)),INDEX('Sample Input'!$C$9:$P$9,MATCH(C721,'Sample Input'!$C$9:$P$9,1)-1):INDEX('Sample Input'!$C$9:$P$9,MATCH(C721,'Sample Input'!$C$9:$P$9,1))),FORECAST(C721,INDEX('Sample Input'!$C$10:$P$10,MATCH(C721,'Sample Input'!$C$9:$P$9,1)):INDEX('Sample Input'!$C$10:$P$10,MATCH(C721,'Sample Input'!$C$9:$P$9,1)+1),INDEX('Sample Input'!$C$9:$P$9,MATCH(C721,'Sample Input'!$C$9:$P$9,1)):INDEX('Sample Input'!$C$9:$P$9,MATCH(C721,'Sample Input'!$C$9:$P$9,1)+1)))</f>
        <v>0</v>
      </c>
      <c r="E721" s="33">
        <f>IF(INDEX('Sample Input'!$C$9:$P$9,MATCH(C721,'Sample Input'!$C$9:$P$9,1))&gt;=20,FORECAST(C721,INDEX('Sample Input'!$C$11:$P$11,MATCH(C721,'Sample Input'!$C$9:$P$9,1)-1):INDEX('Sample Input'!$C$11:$P$11,MATCH(C721,'Sample Input'!$C$9:$P$9,1)),INDEX('Sample Input'!$C$9:$P$9,MATCH(C721,'Sample Input'!$C$9:$P$9,1)-1):INDEX('Sample Input'!$C$9:$P$9,MATCH(C721,'Sample Input'!$C$9:$P$9,1))),FORECAST(C721,INDEX('Sample Input'!$C$11:$P$11,MATCH(C721,'Sample Input'!$C$9:$P$9,1)):INDEX('Sample Input'!$C$11:$P$11,MATCH(C721,'Sample Input'!$C$9:$P$9,1)+1),INDEX('Sample Input'!$C$9:$P$9,MATCH(C721,'Sample Input'!$C$9:$P$9,1)):INDEX('Sample Input'!$C$9:$P$9,MATCH(C721,'Sample Input'!$C$9:$P$9,1)+1)))</f>
        <v>0</v>
      </c>
      <c r="F721" s="34">
        <f t="shared" si="243"/>
        <v>0.66458644531249966</v>
      </c>
      <c r="G721" s="34">
        <f t="shared" si="244"/>
        <v>0.69921874999999967</v>
      </c>
      <c r="H721" s="34">
        <f t="shared" si="245"/>
        <v>0.76134433593749973</v>
      </c>
      <c r="I721" s="35">
        <f t="shared" si="246"/>
        <v>178</v>
      </c>
      <c r="J721" s="35">
        <f t="shared" si="247"/>
        <v>178</v>
      </c>
      <c r="K721" s="35">
        <f t="shared" si="248"/>
        <v>178</v>
      </c>
      <c r="L721" s="35">
        <f t="shared" si="249"/>
        <v>218</v>
      </c>
      <c r="M721" s="35">
        <f t="shared" si="250"/>
        <v>218</v>
      </c>
      <c r="N721" s="36">
        <f t="shared" si="251"/>
        <v>218</v>
      </c>
      <c r="P721" s="48">
        <f>IF(INDEX('Sample Input'!$C$6:$P$6,MATCH(C721,'Sample Input'!$C$9:$P$9,1))&gt;='Sample Input'!$O$9,FORECAST(C721,INDEX('Sample Input'!$C$6:$P$6,MATCH(C721,'Sample Input'!$C$9:$P$9,1)-1):INDEX('Sample Input'!$C$6:$P$6,MATCH(C721,'Sample Input'!$C$9:$P$9,1)),INDEX('Sample Input'!$C$9:$P$9,MATCH(C721,'Sample Input'!$C$9:$P$9,1)-1):INDEX('Sample Input'!$C$9:$P$9,MATCH(C721,'Sample Input'!$C$9:$P$9,1))),FORECAST(C721,INDEX('Sample Input'!$C$6:$P$6,MATCH(C721,'Sample Input'!$C$9:$P$9,1)):INDEX('Sample Input'!$C$6:$P$6,MATCH(C721,'Sample Input'!$C$9:$P$9,1)+1),INDEX('Sample Input'!$C$9:$P$9,MATCH(C721,'Sample Input'!$C$9:$P$9,1)):INDEX('Sample Input'!$C$9:$P$9,MATCH(C721,'Sample Input'!$C$9:$P$9,1)+1)))</f>
        <v>86.958532652564344</v>
      </c>
      <c r="Q721" s="49">
        <f>IF(INDEX('Sample Input'!$C$9:$P$9,MATCH(C721,'Sample Input'!$C$9:$P$9,1))&gt;=20,FORECAST(C721,INDEX('Sample Input'!$C$7:$P$7,MATCH(C721,'Sample Input'!$C$9:$P$9,1)-1):INDEX('Sample Input'!$C$7:$P$7,MATCH(C721,'Sample Input'!$C$9:$P$9,1)),INDEX('Sample Input'!$C$9:$P$9,MATCH(C721,'Sample Input'!$C$9:$P$9,1)-1):INDEX('Sample Input'!$C$9:$P$9,MATCH(C721,'Sample Input'!$C$9:$P$9,1))),FORECAST(C721,INDEX('Sample Input'!$C$7:$P$7,MATCH(C721,'Sample Input'!$C$9:$P$9,1)):INDEX('Sample Input'!$C$7:$P$7,MATCH(C721,'Sample Input'!$C$9:$P$9,1)+1),INDEX('Sample Input'!$C$9:$P$9,MATCH(C721,'Sample Input'!$C$9:$P$9,1)):INDEX('Sample Input'!$C$9:$P$9,MATCH(C721,'Sample Input'!$C$9:$P$9,1)+1)))</f>
        <v>0</v>
      </c>
      <c r="R721" s="50">
        <f>IF(INDEX('Sample Input'!$C$9:$P$9,MATCH(C721,'Sample Input'!$C$9:$P$9,1))&gt;=20,FORECAST(C721,INDEX('Sample Input'!$C$8:$P$8,MATCH(C721,'Sample Input'!$C$9:$P$9,1)-1):INDEX('Sample Input'!$C$8:$P$8,MATCH(C721,'Sample Input'!$C$9:$P$9,1)),INDEX('Sample Input'!$C$9:$P$9,MATCH(C721,'Sample Input'!$C$9:$P$9,1)-1):INDEX('Sample Input'!$C$9:$P$9,MATCH(C721,'Sample Input'!$C$9:$P$9,1))),FORECAST(C721,INDEX('Sample Input'!$C$8:$P$8,MATCH(C721,'Sample Input'!$C$9:$P$9,1)):INDEX('Sample Input'!$C$8:$P$8,MATCH(C721,'Sample Input'!$C$9:$P$9,1)+1),INDEX('Sample Input'!$C$9:$P$9,MATCH(C721,'Sample Input'!$C$9:$P$9,1)):INDEX('Sample Input'!$C$9:$P$9,MATCH(C721,'Sample Input'!$C$9:$P$9,1)+1)))</f>
        <v>0</v>
      </c>
      <c r="T721" s="32">
        <f t="shared" si="252"/>
        <v>86.958532652564344</v>
      </c>
      <c r="U721" s="33">
        <f t="shared" si="253"/>
        <v>0</v>
      </c>
      <c r="V721" s="33">
        <f t="shared" si="254"/>
        <v>0</v>
      </c>
      <c r="W721" s="34">
        <f t="shared" si="255"/>
        <v>0.66458644531249966</v>
      </c>
      <c r="X721" s="34">
        <f t="shared" si="256"/>
        <v>0.69921874999999967</v>
      </c>
      <c r="Y721" s="34">
        <f t="shared" si="257"/>
        <v>0.76134433593749973</v>
      </c>
      <c r="Z721" s="35">
        <f t="shared" si="258"/>
        <v>178</v>
      </c>
      <c r="AA721" s="35">
        <f t="shared" si="259"/>
        <v>178</v>
      </c>
      <c r="AB721" s="35">
        <f t="shared" si="260"/>
        <v>178</v>
      </c>
      <c r="AC721" s="35">
        <f t="shared" si="261"/>
        <v>218</v>
      </c>
      <c r="AD721" s="35">
        <f t="shared" si="262"/>
        <v>218</v>
      </c>
      <c r="AE721" s="36">
        <f t="shared" si="263"/>
        <v>218</v>
      </c>
    </row>
    <row r="722" spans="1:31" x14ac:dyDescent="0.25">
      <c r="A722" s="56">
        <v>717</v>
      </c>
      <c r="C722" s="32">
        <f t="shared" si="242"/>
        <v>87.006442632793224</v>
      </c>
      <c r="D722" s="33">
        <f>IF(INDEX('Sample Input'!$C$9:$P$9,MATCH(C722,'Sample Input'!$C$9:$P$9,1))&gt;=20,FORECAST(C722,INDEX('Sample Input'!$C$10:$P$10,MATCH(C722,'Sample Input'!$C$9:$P$9,1)-1):INDEX('Sample Input'!$C$10:$P$10,MATCH(C722,'Sample Input'!$C$9:$P$9,1)),INDEX('Sample Input'!$C$9:$P$9,MATCH(C722,'Sample Input'!$C$9:$P$9,1)-1):INDEX('Sample Input'!$C$9:$P$9,MATCH(C722,'Sample Input'!$C$9:$P$9,1))),FORECAST(C722,INDEX('Sample Input'!$C$10:$P$10,MATCH(C722,'Sample Input'!$C$9:$P$9,1)):INDEX('Sample Input'!$C$10:$P$10,MATCH(C722,'Sample Input'!$C$9:$P$9,1)+1),INDEX('Sample Input'!$C$9:$P$9,MATCH(C722,'Sample Input'!$C$9:$P$9,1)):INDEX('Sample Input'!$C$9:$P$9,MATCH(C722,'Sample Input'!$C$9:$P$9,1)+1)))</f>
        <v>0</v>
      </c>
      <c r="E722" s="33">
        <f>IF(INDEX('Sample Input'!$C$9:$P$9,MATCH(C722,'Sample Input'!$C$9:$P$9,1))&gt;=20,FORECAST(C722,INDEX('Sample Input'!$C$11:$P$11,MATCH(C722,'Sample Input'!$C$9:$P$9,1)-1):INDEX('Sample Input'!$C$11:$P$11,MATCH(C722,'Sample Input'!$C$9:$P$9,1)),INDEX('Sample Input'!$C$9:$P$9,MATCH(C722,'Sample Input'!$C$9:$P$9,1)-1):INDEX('Sample Input'!$C$9:$P$9,MATCH(C722,'Sample Input'!$C$9:$P$9,1))),FORECAST(C722,INDEX('Sample Input'!$C$11:$P$11,MATCH(C722,'Sample Input'!$C$9:$P$9,1)):INDEX('Sample Input'!$C$11:$P$11,MATCH(C722,'Sample Input'!$C$9:$P$9,1)+1),INDEX('Sample Input'!$C$9:$P$9,MATCH(C722,'Sample Input'!$C$9:$P$9,1)):INDEX('Sample Input'!$C$9:$P$9,MATCH(C722,'Sample Input'!$C$9:$P$9,1)+1)))</f>
        <v>0</v>
      </c>
      <c r="F722" s="34">
        <f t="shared" si="243"/>
        <v>0.6655146386718751</v>
      </c>
      <c r="G722" s="34">
        <f t="shared" si="244"/>
        <v>0.70019531250000011</v>
      </c>
      <c r="H722" s="34">
        <f t="shared" si="245"/>
        <v>0.76240766601562515</v>
      </c>
      <c r="I722" s="35">
        <f t="shared" si="246"/>
        <v>179</v>
      </c>
      <c r="J722" s="35">
        <f t="shared" si="247"/>
        <v>179</v>
      </c>
      <c r="K722" s="35">
        <f t="shared" si="248"/>
        <v>179</v>
      </c>
      <c r="L722" s="35">
        <f t="shared" si="249"/>
        <v>218</v>
      </c>
      <c r="M722" s="35">
        <f t="shared" si="250"/>
        <v>218</v>
      </c>
      <c r="N722" s="36">
        <f t="shared" si="251"/>
        <v>218</v>
      </c>
      <c r="P722" s="48">
        <f>IF(INDEX('Sample Input'!$C$6:$P$6,MATCH(C722,'Sample Input'!$C$9:$P$9,1))&gt;='Sample Input'!$O$9,FORECAST(C722,INDEX('Sample Input'!$C$6:$P$6,MATCH(C722,'Sample Input'!$C$9:$P$9,1)-1):INDEX('Sample Input'!$C$6:$P$6,MATCH(C722,'Sample Input'!$C$9:$P$9,1)),INDEX('Sample Input'!$C$9:$P$9,MATCH(C722,'Sample Input'!$C$9:$P$9,1)-1):INDEX('Sample Input'!$C$9:$P$9,MATCH(C722,'Sample Input'!$C$9:$P$9,1))),FORECAST(C722,INDEX('Sample Input'!$C$6:$P$6,MATCH(C722,'Sample Input'!$C$9:$P$9,1)):INDEX('Sample Input'!$C$6:$P$6,MATCH(C722,'Sample Input'!$C$9:$P$9,1)+1),INDEX('Sample Input'!$C$9:$P$9,MATCH(C722,'Sample Input'!$C$9:$P$9,1)):INDEX('Sample Input'!$C$9:$P$9,MATCH(C722,'Sample Input'!$C$9:$P$9,1)+1)))</f>
        <v>87.006442632793224</v>
      </c>
      <c r="Q722" s="49">
        <f>IF(INDEX('Sample Input'!$C$9:$P$9,MATCH(C722,'Sample Input'!$C$9:$P$9,1))&gt;=20,FORECAST(C722,INDEX('Sample Input'!$C$7:$P$7,MATCH(C722,'Sample Input'!$C$9:$P$9,1)-1):INDEX('Sample Input'!$C$7:$P$7,MATCH(C722,'Sample Input'!$C$9:$P$9,1)),INDEX('Sample Input'!$C$9:$P$9,MATCH(C722,'Sample Input'!$C$9:$P$9,1)-1):INDEX('Sample Input'!$C$9:$P$9,MATCH(C722,'Sample Input'!$C$9:$P$9,1))),FORECAST(C722,INDEX('Sample Input'!$C$7:$P$7,MATCH(C722,'Sample Input'!$C$9:$P$9,1)):INDEX('Sample Input'!$C$7:$P$7,MATCH(C722,'Sample Input'!$C$9:$P$9,1)+1),INDEX('Sample Input'!$C$9:$P$9,MATCH(C722,'Sample Input'!$C$9:$P$9,1)):INDEX('Sample Input'!$C$9:$P$9,MATCH(C722,'Sample Input'!$C$9:$P$9,1)+1)))</f>
        <v>0</v>
      </c>
      <c r="R722" s="50">
        <f>IF(INDEX('Sample Input'!$C$9:$P$9,MATCH(C722,'Sample Input'!$C$9:$P$9,1))&gt;=20,FORECAST(C722,INDEX('Sample Input'!$C$8:$P$8,MATCH(C722,'Sample Input'!$C$9:$P$9,1)-1):INDEX('Sample Input'!$C$8:$P$8,MATCH(C722,'Sample Input'!$C$9:$P$9,1)),INDEX('Sample Input'!$C$9:$P$9,MATCH(C722,'Sample Input'!$C$9:$P$9,1)-1):INDEX('Sample Input'!$C$9:$P$9,MATCH(C722,'Sample Input'!$C$9:$P$9,1))),FORECAST(C722,INDEX('Sample Input'!$C$8:$P$8,MATCH(C722,'Sample Input'!$C$9:$P$9,1)):INDEX('Sample Input'!$C$8:$P$8,MATCH(C722,'Sample Input'!$C$9:$P$9,1)+1),INDEX('Sample Input'!$C$9:$P$9,MATCH(C722,'Sample Input'!$C$9:$P$9,1)):INDEX('Sample Input'!$C$9:$P$9,MATCH(C722,'Sample Input'!$C$9:$P$9,1)+1)))</f>
        <v>0</v>
      </c>
      <c r="T722" s="32">
        <f t="shared" si="252"/>
        <v>87.006442632793224</v>
      </c>
      <c r="U722" s="33">
        <f t="shared" si="253"/>
        <v>0</v>
      </c>
      <c r="V722" s="33">
        <f t="shared" si="254"/>
        <v>0</v>
      </c>
      <c r="W722" s="34">
        <f t="shared" si="255"/>
        <v>0.6655146386718751</v>
      </c>
      <c r="X722" s="34">
        <f t="shared" si="256"/>
        <v>0.70019531250000011</v>
      </c>
      <c r="Y722" s="34">
        <f t="shared" si="257"/>
        <v>0.76240766601562515</v>
      </c>
      <c r="Z722" s="35">
        <f t="shared" si="258"/>
        <v>179</v>
      </c>
      <c r="AA722" s="35">
        <f t="shared" si="259"/>
        <v>179</v>
      </c>
      <c r="AB722" s="35">
        <f t="shared" si="260"/>
        <v>179</v>
      </c>
      <c r="AC722" s="35">
        <f t="shared" si="261"/>
        <v>218</v>
      </c>
      <c r="AD722" s="35">
        <f t="shared" si="262"/>
        <v>218</v>
      </c>
      <c r="AE722" s="36">
        <f t="shared" si="263"/>
        <v>218</v>
      </c>
    </row>
    <row r="723" spans="1:31" x14ac:dyDescent="0.25">
      <c r="A723" s="56">
        <v>718</v>
      </c>
      <c r="C723" s="32">
        <f t="shared" si="242"/>
        <v>87.054308087002113</v>
      </c>
      <c r="D723" s="33">
        <f>IF(INDEX('Sample Input'!$C$9:$P$9,MATCH(C723,'Sample Input'!$C$9:$P$9,1))&gt;=20,FORECAST(C723,INDEX('Sample Input'!$C$10:$P$10,MATCH(C723,'Sample Input'!$C$9:$P$9,1)-1):INDEX('Sample Input'!$C$10:$P$10,MATCH(C723,'Sample Input'!$C$9:$P$9,1)),INDEX('Sample Input'!$C$9:$P$9,MATCH(C723,'Sample Input'!$C$9:$P$9,1)-1):INDEX('Sample Input'!$C$9:$P$9,MATCH(C723,'Sample Input'!$C$9:$P$9,1))),FORECAST(C723,INDEX('Sample Input'!$C$10:$P$10,MATCH(C723,'Sample Input'!$C$9:$P$9,1)):INDEX('Sample Input'!$C$10:$P$10,MATCH(C723,'Sample Input'!$C$9:$P$9,1)+1),INDEX('Sample Input'!$C$9:$P$9,MATCH(C723,'Sample Input'!$C$9:$P$9,1)):INDEX('Sample Input'!$C$9:$P$9,MATCH(C723,'Sample Input'!$C$9:$P$9,1)+1)))</f>
        <v>0</v>
      </c>
      <c r="E723" s="33">
        <f>IF(INDEX('Sample Input'!$C$9:$P$9,MATCH(C723,'Sample Input'!$C$9:$P$9,1))&gt;=20,FORECAST(C723,INDEX('Sample Input'!$C$11:$P$11,MATCH(C723,'Sample Input'!$C$9:$P$9,1)-1):INDEX('Sample Input'!$C$11:$P$11,MATCH(C723,'Sample Input'!$C$9:$P$9,1)),INDEX('Sample Input'!$C$9:$P$9,MATCH(C723,'Sample Input'!$C$9:$P$9,1)-1):INDEX('Sample Input'!$C$9:$P$9,MATCH(C723,'Sample Input'!$C$9:$P$9,1))),FORECAST(C723,INDEX('Sample Input'!$C$11:$P$11,MATCH(C723,'Sample Input'!$C$9:$P$9,1)):INDEX('Sample Input'!$C$11:$P$11,MATCH(C723,'Sample Input'!$C$9:$P$9,1)+1),INDEX('Sample Input'!$C$9:$P$9,MATCH(C723,'Sample Input'!$C$9:$P$9,1)):INDEX('Sample Input'!$C$9:$P$9,MATCH(C723,'Sample Input'!$C$9:$P$9,1)+1)))</f>
        <v>0</v>
      </c>
      <c r="F723" s="34">
        <f t="shared" si="243"/>
        <v>0.66644283203124999</v>
      </c>
      <c r="G723" s="34">
        <f t="shared" si="244"/>
        <v>0.701171875</v>
      </c>
      <c r="H723" s="34">
        <f t="shared" si="245"/>
        <v>0.76347099609375002</v>
      </c>
      <c r="I723" s="35">
        <f t="shared" si="246"/>
        <v>179</v>
      </c>
      <c r="J723" s="35">
        <f t="shared" si="247"/>
        <v>179</v>
      </c>
      <c r="K723" s="35">
        <f t="shared" si="248"/>
        <v>179</v>
      </c>
      <c r="L723" s="35">
        <f t="shared" si="249"/>
        <v>218</v>
      </c>
      <c r="M723" s="35">
        <f t="shared" si="250"/>
        <v>218</v>
      </c>
      <c r="N723" s="36">
        <f t="shared" si="251"/>
        <v>218</v>
      </c>
      <c r="P723" s="48">
        <f>IF(INDEX('Sample Input'!$C$6:$P$6,MATCH(C723,'Sample Input'!$C$9:$P$9,1))&gt;='Sample Input'!$O$9,FORECAST(C723,INDEX('Sample Input'!$C$6:$P$6,MATCH(C723,'Sample Input'!$C$9:$P$9,1)-1):INDEX('Sample Input'!$C$6:$P$6,MATCH(C723,'Sample Input'!$C$9:$P$9,1)),INDEX('Sample Input'!$C$9:$P$9,MATCH(C723,'Sample Input'!$C$9:$P$9,1)-1):INDEX('Sample Input'!$C$9:$P$9,MATCH(C723,'Sample Input'!$C$9:$P$9,1))),FORECAST(C723,INDEX('Sample Input'!$C$6:$P$6,MATCH(C723,'Sample Input'!$C$9:$P$9,1)):INDEX('Sample Input'!$C$6:$P$6,MATCH(C723,'Sample Input'!$C$9:$P$9,1)+1),INDEX('Sample Input'!$C$9:$P$9,MATCH(C723,'Sample Input'!$C$9:$P$9,1)):INDEX('Sample Input'!$C$9:$P$9,MATCH(C723,'Sample Input'!$C$9:$P$9,1)+1)))</f>
        <v>87.054308087002113</v>
      </c>
      <c r="Q723" s="49">
        <f>IF(INDEX('Sample Input'!$C$9:$P$9,MATCH(C723,'Sample Input'!$C$9:$P$9,1))&gt;=20,FORECAST(C723,INDEX('Sample Input'!$C$7:$P$7,MATCH(C723,'Sample Input'!$C$9:$P$9,1)-1):INDEX('Sample Input'!$C$7:$P$7,MATCH(C723,'Sample Input'!$C$9:$P$9,1)),INDEX('Sample Input'!$C$9:$P$9,MATCH(C723,'Sample Input'!$C$9:$P$9,1)-1):INDEX('Sample Input'!$C$9:$P$9,MATCH(C723,'Sample Input'!$C$9:$P$9,1))),FORECAST(C723,INDEX('Sample Input'!$C$7:$P$7,MATCH(C723,'Sample Input'!$C$9:$P$9,1)):INDEX('Sample Input'!$C$7:$P$7,MATCH(C723,'Sample Input'!$C$9:$P$9,1)+1),INDEX('Sample Input'!$C$9:$P$9,MATCH(C723,'Sample Input'!$C$9:$P$9,1)):INDEX('Sample Input'!$C$9:$P$9,MATCH(C723,'Sample Input'!$C$9:$P$9,1)+1)))</f>
        <v>0</v>
      </c>
      <c r="R723" s="50">
        <f>IF(INDEX('Sample Input'!$C$9:$P$9,MATCH(C723,'Sample Input'!$C$9:$P$9,1))&gt;=20,FORECAST(C723,INDEX('Sample Input'!$C$8:$P$8,MATCH(C723,'Sample Input'!$C$9:$P$9,1)-1):INDEX('Sample Input'!$C$8:$P$8,MATCH(C723,'Sample Input'!$C$9:$P$9,1)),INDEX('Sample Input'!$C$9:$P$9,MATCH(C723,'Sample Input'!$C$9:$P$9,1)-1):INDEX('Sample Input'!$C$9:$P$9,MATCH(C723,'Sample Input'!$C$9:$P$9,1))),FORECAST(C723,INDEX('Sample Input'!$C$8:$P$8,MATCH(C723,'Sample Input'!$C$9:$P$9,1)):INDEX('Sample Input'!$C$8:$P$8,MATCH(C723,'Sample Input'!$C$9:$P$9,1)+1),INDEX('Sample Input'!$C$9:$P$9,MATCH(C723,'Sample Input'!$C$9:$P$9,1)):INDEX('Sample Input'!$C$9:$P$9,MATCH(C723,'Sample Input'!$C$9:$P$9,1)+1)))</f>
        <v>0</v>
      </c>
      <c r="T723" s="32">
        <f t="shared" si="252"/>
        <v>87.054308087002113</v>
      </c>
      <c r="U723" s="33">
        <f t="shared" si="253"/>
        <v>0</v>
      </c>
      <c r="V723" s="33">
        <f t="shared" si="254"/>
        <v>0</v>
      </c>
      <c r="W723" s="34">
        <f t="shared" si="255"/>
        <v>0.66644283203124999</v>
      </c>
      <c r="X723" s="34">
        <f t="shared" si="256"/>
        <v>0.701171875</v>
      </c>
      <c r="Y723" s="34">
        <f t="shared" si="257"/>
        <v>0.76347099609375002</v>
      </c>
      <c r="Z723" s="35">
        <f t="shared" si="258"/>
        <v>179</v>
      </c>
      <c r="AA723" s="35">
        <f t="shared" si="259"/>
        <v>179</v>
      </c>
      <c r="AB723" s="35">
        <f t="shared" si="260"/>
        <v>179</v>
      </c>
      <c r="AC723" s="35">
        <f t="shared" si="261"/>
        <v>218</v>
      </c>
      <c r="AD723" s="35">
        <f t="shared" si="262"/>
        <v>218</v>
      </c>
      <c r="AE723" s="36">
        <f t="shared" si="263"/>
        <v>218</v>
      </c>
    </row>
    <row r="724" spans="1:31" x14ac:dyDescent="0.25">
      <c r="A724" s="56">
        <v>719</v>
      </c>
      <c r="C724" s="32">
        <f t="shared" si="242"/>
        <v>87.102129118499761</v>
      </c>
      <c r="D724" s="33">
        <f>IF(INDEX('Sample Input'!$C$9:$P$9,MATCH(C724,'Sample Input'!$C$9:$P$9,1))&gt;=20,FORECAST(C724,INDEX('Sample Input'!$C$10:$P$10,MATCH(C724,'Sample Input'!$C$9:$P$9,1)-1):INDEX('Sample Input'!$C$10:$P$10,MATCH(C724,'Sample Input'!$C$9:$P$9,1)),INDEX('Sample Input'!$C$9:$P$9,MATCH(C724,'Sample Input'!$C$9:$P$9,1)-1):INDEX('Sample Input'!$C$9:$P$9,MATCH(C724,'Sample Input'!$C$9:$P$9,1))),FORECAST(C724,INDEX('Sample Input'!$C$10:$P$10,MATCH(C724,'Sample Input'!$C$9:$P$9,1)):INDEX('Sample Input'!$C$10:$P$10,MATCH(C724,'Sample Input'!$C$9:$P$9,1)+1),INDEX('Sample Input'!$C$9:$P$9,MATCH(C724,'Sample Input'!$C$9:$P$9,1)):INDEX('Sample Input'!$C$9:$P$9,MATCH(C724,'Sample Input'!$C$9:$P$9,1)+1)))</f>
        <v>0</v>
      </c>
      <c r="E724" s="33">
        <f>IF(INDEX('Sample Input'!$C$9:$P$9,MATCH(C724,'Sample Input'!$C$9:$P$9,1))&gt;=20,FORECAST(C724,INDEX('Sample Input'!$C$11:$P$11,MATCH(C724,'Sample Input'!$C$9:$P$9,1)-1):INDEX('Sample Input'!$C$11:$P$11,MATCH(C724,'Sample Input'!$C$9:$P$9,1)),INDEX('Sample Input'!$C$9:$P$9,MATCH(C724,'Sample Input'!$C$9:$P$9,1)-1):INDEX('Sample Input'!$C$9:$P$9,MATCH(C724,'Sample Input'!$C$9:$P$9,1))),FORECAST(C724,INDEX('Sample Input'!$C$11:$P$11,MATCH(C724,'Sample Input'!$C$9:$P$9,1)):INDEX('Sample Input'!$C$11:$P$11,MATCH(C724,'Sample Input'!$C$9:$P$9,1)+1),INDEX('Sample Input'!$C$9:$P$9,MATCH(C724,'Sample Input'!$C$9:$P$9,1)):INDEX('Sample Input'!$C$9:$P$9,MATCH(C724,'Sample Input'!$C$9:$P$9,1)+1)))</f>
        <v>0</v>
      </c>
      <c r="F724" s="34">
        <f t="shared" si="243"/>
        <v>0.66737102539062509</v>
      </c>
      <c r="G724" s="34">
        <f t="shared" si="244"/>
        <v>0.70214843750000011</v>
      </c>
      <c r="H724" s="34">
        <f t="shared" si="245"/>
        <v>0.76453432617187522</v>
      </c>
      <c r="I724" s="35">
        <f t="shared" si="246"/>
        <v>179</v>
      </c>
      <c r="J724" s="35">
        <f t="shared" si="247"/>
        <v>179</v>
      </c>
      <c r="K724" s="35">
        <f t="shared" si="248"/>
        <v>179</v>
      </c>
      <c r="L724" s="35">
        <f t="shared" si="249"/>
        <v>218</v>
      </c>
      <c r="M724" s="35">
        <f t="shared" si="250"/>
        <v>218</v>
      </c>
      <c r="N724" s="36">
        <f t="shared" si="251"/>
        <v>218</v>
      </c>
      <c r="P724" s="48">
        <f>IF(INDEX('Sample Input'!$C$6:$P$6,MATCH(C724,'Sample Input'!$C$9:$P$9,1))&gt;='Sample Input'!$O$9,FORECAST(C724,INDEX('Sample Input'!$C$6:$P$6,MATCH(C724,'Sample Input'!$C$9:$P$9,1)-1):INDEX('Sample Input'!$C$6:$P$6,MATCH(C724,'Sample Input'!$C$9:$P$9,1)),INDEX('Sample Input'!$C$9:$P$9,MATCH(C724,'Sample Input'!$C$9:$P$9,1)-1):INDEX('Sample Input'!$C$9:$P$9,MATCH(C724,'Sample Input'!$C$9:$P$9,1))),FORECAST(C724,INDEX('Sample Input'!$C$6:$P$6,MATCH(C724,'Sample Input'!$C$9:$P$9,1)):INDEX('Sample Input'!$C$6:$P$6,MATCH(C724,'Sample Input'!$C$9:$P$9,1)+1),INDEX('Sample Input'!$C$9:$P$9,MATCH(C724,'Sample Input'!$C$9:$P$9,1)):INDEX('Sample Input'!$C$9:$P$9,MATCH(C724,'Sample Input'!$C$9:$P$9,1)+1)))</f>
        <v>87.102129118499761</v>
      </c>
      <c r="Q724" s="49">
        <f>IF(INDEX('Sample Input'!$C$9:$P$9,MATCH(C724,'Sample Input'!$C$9:$P$9,1))&gt;=20,FORECAST(C724,INDEX('Sample Input'!$C$7:$P$7,MATCH(C724,'Sample Input'!$C$9:$P$9,1)-1):INDEX('Sample Input'!$C$7:$P$7,MATCH(C724,'Sample Input'!$C$9:$P$9,1)),INDEX('Sample Input'!$C$9:$P$9,MATCH(C724,'Sample Input'!$C$9:$P$9,1)-1):INDEX('Sample Input'!$C$9:$P$9,MATCH(C724,'Sample Input'!$C$9:$P$9,1))),FORECAST(C724,INDEX('Sample Input'!$C$7:$P$7,MATCH(C724,'Sample Input'!$C$9:$P$9,1)):INDEX('Sample Input'!$C$7:$P$7,MATCH(C724,'Sample Input'!$C$9:$P$9,1)+1),INDEX('Sample Input'!$C$9:$P$9,MATCH(C724,'Sample Input'!$C$9:$P$9,1)):INDEX('Sample Input'!$C$9:$P$9,MATCH(C724,'Sample Input'!$C$9:$P$9,1)+1)))</f>
        <v>0</v>
      </c>
      <c r="R724" s="50">
        <f>IF(INDEX('Sample Input'!$C$9:$P$9,MATCH(C724,'Sample Input'!$C$9:$P$9,1))&gt;=20,FORECAST(C724,INDEX('Sample Input'!$C$8:$P$8,MATCH(C724,'Sample Input'!$C$9:$P$9,1)-1):INDEX('Sample Input'!$C$8:$P$8,MATCH(C724,'Sample Input'!$C$9:$P$9,1)),INDEX('Sample Input'!$C$9:$P$9,MATCH(C724,'Sample Input'!$C$9:$P$9,1)-1):INDEX('Sample Input'!$C$9:$P$9,MATCH(C724,'Sample Input'!$C$9:$P$9,1))),FORECAST(C724,INDEX('Sample Input'!$C$8:$P$8,MATCH(C724,'Sample Input'!$C$9:$P$9,1)):INDEX('Sample Input'!$C$8:$P$8,MATCH(C724,'Sample Input'!$C$9:$P$9,1)+1),INDEX('Sample Input'!$C$9:$P$9,MATCH(C724,'Sample Input'!$C$9:$P$9,1)):INDEX('Sample Input'!$C$9:$P$9,MATCH(C724,'Sample Input'!$C$9:$P$9,1)+1)))</f>
        <v>0</v>
      </c>
      <c r="T724" s="32">
        <f t="shared" si="252"/>
        <v>87.102129118499761</v>
      </c>
      <c r="U724" s="33">
        <f t="shared" si="253"/>
        <v>0</v>
      </c>
      <c r="V724" s="33">
        <f t="shared" si="254"/>
        <v>0</v>
      </c>
      <c r="W724" s="34">
        <f t="shared" si="255"/>
        <v>0.66737102539062509</v>
      </c>
      <c r="X724" s="34">
        <f t="shared" si="256"/>
        <v>0.70214843750000011</v>
      </c>
      <c r="Y724" s="34">
        <f t="shared" si="257"/>
        <v>0.76453432617187522</v>
      </c>
      <c r="Z724" s="35">
        <f t="shared" si="258"/>
        <v>179</v>
      </c>
      <c r="AA724" s="35">
        <f t="shared" si="259"/>
        <v>179</v>
      </c>
      <c r="AB724" s="35">
        <f t="shared" si="260"/>
        <v>179</v>
      </c>
      <c r="AC724" s="35">
        <f t="shared" si="261"/>
        <v>218</v>
      </c>
      <c r="AD724" s="35">
        <f t="shared" si="262"/>
        <v>218</v>
      </c>
      <c r="AE724" s="36">
        <f t="shared" si="263"/>
        <v>218</v>
      </c>
    </row>
    <row r="725" spans="1:31" x14ac:dyDescent="0.25">
      <c r="A725" s="56">
        <v>720</v>
      </c>
      <c r="C725" s="32">
        <f t="shared" si="242"/>
        <v>87.149905830211821</v>
      </c>
      <c r="D725" s="33">
        <f>IF(INDEX('Sample Input'!$C$9:$P$9,MATCH(C725,'Sample Input'!$C$9:$P$9,1))&gt;=20,FORECAST(C725,INDEX('Sample Input'!$C$10:$P$10,MATCH(C725,'Sample Input'!$C$9:$P$9,1)-1):INDEX('Sample Input'!$C$10:$P$10,MATCH(C725,'Sample Input'!$C$9:$P$9,1)),INDEX('Sample Input'!$C$9:$P$9,MATCH(C725,'Sample Input'!$C$9:$P$9,1)-1):INDEX('Sample Input'!$C$9:$P$9,MATCH(C725,'Sample Input'!$C$9:$P$9,1))),FORECAST(C725,INDEX('Sample Input'!$C$10:$P$10,MATCH(C725,'Sample Input'!$C$9:$P$9,1)):INDEX('Sample Input'!$C$10:$P$10,MATCH(C725,'Sample Input'!$C$9:$P$9,1)+1),INDEX('Sample Input'!$C$9:$P$9,MATCH(C725,'Sample Input'!$C$9:$P$9,1)):INDEX('Sample Input'!$C$9:$P$9,MATCH(C725,'Sample Input'!$C$9:$P$9,1)+1)))</f>
        <v>0</v>
      </c>
      <c r="E725" s="33">
        <f>IF(INDEX('Sample Input'!$C$9:$P$9,MATCH(C725,'Sample Input'!$C$9:$P$9,1))&gt;=20,FORECAST(C725,INDEX('Sample Input'!$C$11:$P$11,MATCH(C725,'Sample Input'!$C$9:$P$9,1)-1):INDEX('Sample Input'!$C$11:$P$11,MATCH(C725,'Sample Input'!$C$9:$P$9,1)),INDEX('Sample Input'!$C$9:$P$9,MATCH(C725,'Sample Input'!$C$9:$P$9,1)-1):INDEX('Sample Input'!$C$9:$P$9,MATCH(C725,'Sample Input'!$C$9:$P$9,1))),FORECAST(C725,INDEX('Sample Input'!$C$11:$P$11,MATCH(C725,'Sample Input'!$C$9:$P$9,1)):INDEX('Sample Input'!$C$11:$P$11,MATCH(C725,'Sample Input'!$C$9:$P$9,1)+1),INDEX('Sample Input'!$C$9:$P$9,MATCH(C725,'Sample Input'!$C$9:$P$9,1)):INDEX('Sample Input'!$C$9:$P$9,MATCH(C725,'Sample Input'!$C$9:$P$9,1)+1)))</f>
        <v>0</v>
      </c>
      <c r="F725" s="34">
        <f t="shared" si="243"/>
        <v>0.66829921875000009</v>
      </c>
      <c r="G725" s="34">
        <f t="shared" si="244"/>
        <v>0.70312500000000011</v>
      </c>
      <c r="H725" s="34">
        <f t="shared" si="245"/>
        <v>0.7655976562500002</v>
      </c>
      <c r="I725" s="35">
        <f t="shared" si="246"/>
        <v>179</v>
      </c>
      <c r="J725" s="35">
        <f t="shared" si="247"/>
        <v>179</v>
      </c>
      <c r="K725" s="35">
        <f t="shared" si="248"/>
        <v>179</v>
      </c>
      <c r="L725" s="35">
        <f t="shared" si="249"/>
        <v>218</v>
      </c>
      <c r="M725" s="35">
        <f t="shared" si="250"/>
        <v>218</v>
      </c>
      <c r="N725" s="36">
        <f t="shared" si="251"/>
        <v>218</v>
      </c>
      <c r="P725" s="48">
        <f>IF(INDEX('Sample Input'!$C$6:$P$6,MATCH(C725,'Sample Input'!$C$9:$P$9,1))&gt;='Sample Input'!$O$9,FORECAST(C725,INDEX('Sample Input'!$C$6:$P$6,MATCH(C725,'Sample Input'!$C$9:$P$9,1)-1):INDEX('Sample Input'!$C$6:$P$6,MATCH(C725,'Sample Input'!$C$9:$P$9,1)),INDEX('Sample Input'!$C$9:$P$9,MATCH(C725,'Sample Input'!$C$9:$P$9,1)-1):INDEX('Sample Input'!$C$9:$P$9,MATCH(C725,'Sample Input'!$C$9:$P$9,1))),FORECAST(C725,INDEX('Sample Input'!$C$6:$P$6,MATCH(C725,'Sample Input'!$C$9:$P$9,1)):INDEX('Sample Input'!$C$6:$P$6,MATCH(C725,'Sample Input'!$C$9:$P$9,1)+1),INDEX('Sample Input'!$C$9:$P$9,MATCH(C725,'Sample Input'!$C$9:$P$9,1)):INDEX('Sample Input'!$C$9:$P$9,MATCH(C725,'Sample Input'!$C$9:$P$9,1)+1)))</f>
        <v>87.149905830211821</v>
      </c>
      <c r="Q725" s="49">
        <f>IF(INDEX('Sample Input'!$C$9:$P$9,MATCH(C725,'Sample Input'!$C$9:$P$9,1))&gt;=20,FORECAST(C725,INDEX('Sample Input'!$C$7:$P$7,MATCH(C725,'Sample Input'!$C$9:$P$9,1)-1):INDEX('Sample Input'!$C$7:$P$7,MATCH(C725,'Sample Input'!$C$9:$P$9,1)),INDEX('Sample Input'!$C$9:$P$9,MATCH(C725,'Sample Input'!$C$9:$P$9,1)-1):INDEX('Sample Input'!$C$9:$P$9,MATCH(C725,'Sample Input'!$C$9:$P$9,1))),FORECAST(C725,INDEX('Sample Input'!$C$7:$P$7,MATCH(C725,'Sample Input'!$C$9:$P$9,1)):INDEX('Sample Input'!$C$7:$P$7,MATCH(C725,'Sample Input'!$C$9:$P$9,1)+1),INDEX('Sample Input'!$C$9:$P$9,MATCH(C725,'Sample Input'!$C$9:$P$9,1)):INDEX('Sample Input'!$C$9:$P$9,MATCH(C725,'Sample Input'!$C$9:$P$9,1)+1)))</f>
        <v>0</v>
      </c>
      <c r="R725" s="50">
        <f>IF(INDEX('Sample Input'!$C$9:$P$9,MATCH(C725,'Sample Input'!$C$9:$P$9,1))&gt;=20,FORECAST(C725,INDEX('Sample Input'!$C$8:$P$8,MATCH(C725,'Sample Input'!$C$9:$P$9,1)-1):INDEX('Sample Input'!$C$8:$P$8,MATCH(C725,'Sample Input'!$C$9:$P$9,1)),INDEX('Sample Input'!$C$9:$P$9,MATCH(C725,'Sample Input'!$C$9:$P$9,1)-1):INDEX('Sample Input'!$C$9:$P$9,MATCH(C725,'Sample Input'!$C$9:$P$9,1))),FORECAST(C725,INDEX('Sample Input'!$C$8:$P$8,MATCH(C725,'Sample Input'!$C$9:$P$9,1)):INDEX('Sample Input'!$C$8:$P$8,MATCH(C725,'Sample Input'!$C$9:$P$9,1)+1),INDEX('Sample Input'!$C$9:$P$9,MATCH(C725,'Sample Input'!$C$9:$P$9,1)):INDEX('Sample Input'!$C$9:$P$9,MATCH(C725,'Sample Input'!$C$9:$P$9,1)+1)))</f>
        <v>0</v>
      </c>
      <c r="T725" s="32">
        <f t="shared" si="252"/>
        <v>87.149905830211821</v>
      </c>
      <c r="U725" s="33">
        <f t="shared" si="253"/>
        <v>0</v>
      </c>
      <c r="V725" s="33">
        <f t="shared" si="254"/>
        <v>0</v>
      </c>
      <c r="W725" s="34">
        <f t="shared" si="255"/>
        <v>0.66829921875000009</v>
      </c>
      <c r="X725" s="34">
        <f t="shared" si="256"/>
        <v>0.70312500000000011</v>
      </c>
      <c r="Y725" s="34">
        <f t="shared" si="257"/>
        <v>0.7655976562500002</v>
      </c>
      <c r="Z725" s="35">
        <f t="shared" si="258"/>
        <v>179</v>
      </c>
      <c r="AA725" s="35">
        <f t="shared" si="259"/>
        <v>179</v>
      </c>
      <c r="AB725" s="35">
        <f t="shared" si="260"/>
        <v>179</v>
      </c>
      <c r="AC725" s="35">
        <f t="shared" si="261"/>
        <v>218</v>
      </c>
      <c r="AD725" s="35">
        <f t="shared" si="262"/>
        <v>218</v>
      </c>
      <c r="AE725" s="36">
        <f t="shared" si="263"/>
        <v>218</v>
      </c>
    </row>
    <row r="726" spans="1:31" x14ac:dyDescent="0.25">
      <c r="A726" s="56">
        <v>721</v>
      </c>
      <c r="C726" s="32">
        <f t="shared" si="242"/>
        <v>87.197638324683012</v>
      </c>
      <c r="D726" s="33">
        <f>IF(INDEX('Sample Input'!$C$9:$P$9,MATCH(C726,'Sample Input'!$C$9:$P$9,1))&gt;=20,FORECAST(C726,INDEX('Sample Input'!$C$10:$P$10,MATCH(C726,'Sample Input'!$C$9:$P$9,1)-1):INDEX('Sample Input'!$C$10:$P$10,MATCH(C726,'Sample Input'!$C$9:$P$9,1)),INDEX('Sample Input'!$C$9:$P$9,MATCH(C726,'Sample Input'!$C$9:$P$9,1)-1):INDEX('Sample Input'!$C$9:$P$9,MATCH(C726,'Sample Input'!$C$9:$P$9,1))),FORECAST(C726,INDEX('Sample Input'!$C$10:$P$10,MATCH(C726,'Sample Input'!$C$9:$P$9,1)):INDEX('Sample Input'!$C$10:$P$10,MATCH(C726,'Sample Input'!$C$9:$P$9,1)+1),INDEX('Sample Input'!$C$9:$P$9,MATCH(C726,'Sample Input'!$C$9:$P$9,1)):INDEX('Sample Input'!$C$9:$P$9,MATCH(C726,'Sample Input'!$C$9:$P$9,1)+1)))</f>
        <v>0</v>
      </c>
      <c r="E726" s="33">
        <f>IF(INDEX('Sample Input'!$C$9:$P$9,MATCH(C726,'Sample Input'!$C$9:$P$9,1))&gt;=20,FORECAST(C726,INDEX('Sample Input'!$C$11:$P$11,MATCH(C726,'Sample Input'!$C$9:$P$9,1)-1):INDEX('Sample Input'!$C$11:$P$11,MATCH(C726,'Sample Input'!$C$9:$P$9,1)),INDEX('Sample Input'!$C$9:$P$9,MATCH(C726,'Sample Input'!$C$9:$P$9,1)-1):INDEX('Sample Input'!$C$9:$P$9,MATCH(C726,'Sample Input'!$C$9:$P$9,1))),FORECAST(C726,INDEX('Sample Input'!$C$11:$P$11,MATCH(C726,'Sample Input'!$C$9:$P$9,1)):INDEX('Sample Input'!$C$11:$P$11,MATCH(C726,'Sample Input'!$C$9:$P$9,1)+1),INDEX('Sample Input'!$C$9:$P$9,MATCH(C726,'Sample Input'!$C$9:$P$9,1)):INDEX('Sample Input'!$C$9:$P$9,MATCH(C726,'Sample Input'!$C$9:$P$9,1)+1)))</f>
        <v>0</v>
      </c>
      <c r="F726" s="34">
        <f t="shared" si="243"/>
        <v>0.66922741210937509</v>
      </c>
      <c r="G726" s="34">
        <f t="shared" si="244"/>
        <v>0.70410156250000011</v>
      </c>
      <c r="H726" s="34">
        <f t="shared" si="245"/>
        <v>0.76666098632812518</v>
      </c>
      <c r="I726" s="35">
        <f t="shared" si="246"/>
        <v>180</v>
      </c>
      <c r="J726" s="35">
        <f t="shared" si="247"/>
        <v>180</v>
      </c>
      <c r="K726" s="35">
        <f t="shared" si="248"/>
        <v>180</v>
      </c>
      <c r="L726" s="35">
        <f t="shared" si="249"/>
        <v>218</v>
      </c>
      <c r="M726" s="35">
        <f t="shared" si="250"/>
        <v>218</v>
      </c>
      <c r="N726" s="36">
        <f t="shared" si="251"/>
        <v>218</v>
      </c>
      <c r="P726" s="48">
        <f>IF(INDEX('Sample Input'!$C$6:$P$6,MATCH(C726,'Sample Input'!$C$9:$P$9,1))&gt;='Sample Input'!$O$9,FORECAST(C726,INDEX('Sample Input'!$C$6:$P$6,MATCH(C726,'Sample Input'!$C$9:$P$9,1)-1):INDEX('Sample Input'!$C$6:$P$6,MATCH(C726,'Sample Input'!$C$9:$P$9,1)),INDEX('Sample Input'!$C$9:$P$9,MATCH(C726,'Sample Input'!$C$9:$P$9,1)-1):INDEX('Sample Input'!$C$9:$P$9,MATCH(C726,'Sample Input'!$C$9:$P$9,1))),FORECAST(C726,INDEX('Sample Input'!$C$6:$P$6,MATCH(C726,'Sample Input'!$C$9:$P$9,1)):INDEX('Sample Input'!$C$6:$P$6,MATCH(C726,'Sample Input'!$C$9:$P$9,1)+1),INDEX('Sample Input'!$C$9:$P$9,MATCH(C726,'Sample Input'!$C$9:$P$9,1)):INDEX('Sample Input'!$C$9:$P$9,MATCH(C726,'Sample Input'!$C$9:$P$9,1)+1)))</f>
        <v>87.197638324683012</v>
      </c>
      <c r="Q726" s="49">
        <f>IF(INDEX('Sample Input'!$C$9:$P$9,MATCH(C726,'Sample Input'!$C$9:$P$9,1))&gt;=20,FORECAST(C726,INDEX('Sample Input'!$C$7:$P$7,MATCH(C726,'Sample Input'!$C$9:$P$9,1)-1):INDEX('Sample Input'!$C$7:$P$7,MATCH(C726,'Sample Input'!$C$9:$P$9,1)),INDEX('Sample Input'!$C$9:$P$9,MATCH(C726,'Sample Input'!$C$9:$P$9,1)-1):INDEX('Sample Input'!$C$9:$P$9,MATCH(C726,'Sample Input'!$C$9:$P$9,1))),FORECAST(C726,INDEX('Sample Input'!$C$7:$P$7,MATCH(C726,'Sample Input'!$C$9:$P$9,1)):INDEX('Sample Input'!$C$7:$P$7,MATCH(C726,'Sample Input'!$C$9:$P$9,1)+1),INDEX('Sample Input'!$C$9:$P$9,MATCH(C726,'Sample Input'!$C$9:$P$9,1)):INDEX('Sample Input'!$C$9:$P$9,MATCH(C726,'Sample Input'!$C$9:$P$9,1)+1)))</f>
        <v>0</v>
      </c>
      <c r="R726" s="50">
        <f>IF(INDEX('Sample Input'!$C$9:$P$9,MATCH(C726,'Sample Input'!$C$9:$P$9,1))&gt;=20,FORECAST(C726,INDEX('Sample Input'!$C$8:$P$8,MATCH(C726,'Sample Input'!$C$9:$P$9,1)-1):INDEX('Sample Input'!$C$8:$P$8,MATCH(C726,'Sample Input'!$C$9:$P$9,1)),INDEX('Sample Input'!$C$9:$P$9,MATCH(C726,'Sample Input'!$C$9:$P$9,1)-1):INDEX('Sample Input'!$C$9:$P$9,MATCH(C726,'Sample Input'!$C$9:$P$9,1))),FORECAST(C726,INDEX('Sample Input'!$C$8:$P$8,MATCH(C726,'Sample Input'!$C$9:$P$9,1)):INDEX('Sample Input'!$C$8:$P$8,MATCH(C726,'Sample Input'!$C$9:$P$9,1)+1),INDEX('Sample Input'!$C$9:$P$9,MATCH(C726,'Sample Input'!$C$9:$P$9,1)):INDEX('Sample Input'!$C$9:$P$9,MATCH(C726,'Sample Input'!$C$9:$P$9,1)+1)))</f>
        <v>0</v>
      </c>
      <c r="T726" s="32">
        <f t="shared" si="252"/>
        <v>87.197638324683012</v>
      </c>
      <c r="U726" s="33">
        <f t="shared" si="253"/>
        <v>0</v>
      </c>
      <c r="V726" s="33">
        <f t="shared" si="254"/>
        <v>0</v>
      </c>
      <c r="W726" s="34">
        <f t="shared" si="255"/>
        <v>0.66922741210937509</v>
      </c>
      <c r="X726" s="34">
        <f t="shared" si="256"/>
        <v>0.70410156250000011</v>
      </c>
      <c r="Y726" s="34">
        <f t="shared" si="257"/>
        <v>0.76666098632812518</v>
      </c>
      <c r="Z726" s="35">
        <f t="shared" si="258"/>
        <v>180</v>
      </c>
      <c r="AA726" s="35">
        <f t="shared" si="259"/>
        <v>180</v>
      </c>
      <c r="AB726" s="35">
        <f t="shared" si="260"/>
        <v>180</v>
      </c>
      <c r="AC726" s="35">
        <f t="shared" si="261"/>
        <v>218</v>
      </c>
      <c r="AD726" s="35">
        <f t="shared" si="262"/>
        <v>218</v>
      </c>
      <c r="AE726" s="36">
        <f t="shared" si="263"/>
        <v>218</v>
      </c>
    </row>
    <row r="727" spans="1:31" x14ac:dyDescent="0.25">
      <c r="A727" s="56">
        <v>722</v>
      </c>
      <c r="C727" s="32">
        <f t="shared" si="242"/>
        <v>87.245326704078906</v>
      </c>
      <c r="D727" s="33">
        <f>IF(INDEX('Sample Input'!$C$9:$P$9,MATCH(C727,'Sample Input'!$C$9:$P$9,1))&gt;=20,FORECAST(C727,INDEX('Sample Input'!$C$10:$P$10,MATCH(C727,'Sample Input'!$C$9:$P$9,1)-1):INDEX('Sample Input'!$C$10:$P$10,MATCH(C727,'Sample Input'!$C$9:$P$9,1)),INDEX('Sample Input'!$C$9:$P$9,MATCH(C727,'Sample Input'!$C$9:$P$9,1)-1):INDEX('Sample Input'!$C$9:$P$9,MATCH(C727,'Sample Input'!$C$9:$P$9,1))),FORECAST(C727,INDEX('Sample Input'!$C$10:$P$10,MATCH(C727,'Sample Input'!$C$9:$P$9,1)):INDEX('Sample Input'!$C$10:$P$10,MATCH(C727,'Sample Input'!$C$9:$P$9,1)+1),INDEX('Sample Input'!$C$9:$P$9,MATCH(C727,'Sample Input'!$C$9:$P$9,1)):INDEX('Sample Input'!$C$9:$P$9,MATCH(C727,'Sample Input'!$C$9:$P$9,1)+1)))</f>
        <v>0</v>
      </c>
      <c r="E727" s="33">
        <f>IF(INDEX('Sample Input'!$C$9:$P$9,MATCH(C727,'Sample Input'!$C$9:$P$9,1))&gt;=20,FORECAST(C727,INDEX('Sample Input'!$C$11:$P$11,MATCH(C727,'Sample Input'!$C$9:$P$9,1)-1):INDEX('Sample Input'!$C$11:$P$11,MATCH(C727,'Sample Input'!$C$9:$P$9,1)),INDEX('Sample Input'!$C$9:$P$9,MATCH(C727,'Sample Input'!$C$9:$P$9,1)-1):INDEX('Sample Input'!$C$9:$P$9,MATCH(C727,'Sample Input'!$C$9:$P$9,1))),FORECAST(C727,INDEX('Sample Input'!$C$11:$P$11,MATCH(C727,'Sample Input'!$C$9:$P$9,1)):INDEX('Sample Input'!$C$11:$P$11,MATCH(C727,'Sample Input'!$C$9:$P$9,1)+1),INDEX('Sample Input'!$C$9:$P$9,MATCH(C727,'Sample Input'!$C$9:$P$9,1)):INDEX('Sample Input'!$C$9:$P$9,MATCH(C727,'Sample Input'!$C$9:$P$9,1)+1)))</f>
        <v>0</v>
      </c>
      <c r="F727" s="34">
        <f t="shared" si="243"/>
        <v>0.67015560546874997</v>
      </c>
      <c r="G727" s="34">
        <f t="shared" si="244"/>
        <v>0.70507812499999989</v>
      </c>
      <c r="H727" s="34">
        <f t="shared" si="245"/>
        <v>0.76772431640624994</v>
      </c>
      <c r="I727" s="35">
        <f t="shared" si="246"/>
        <v>180</v>
      </c>
      <c r="J727" s="35">
        <f t="shared" si="247"/>
        <v>180</v>
      </c>
      <c r="K727" s="35">
        <f t="shared" si="248"/>
        <v>180</v>
      </c>
      <c r="L727" s="35">
        <f t="shared" si="249"/>
        <v>219</v>
      </c>
      <c r="M727" s="35">
        <f t="shared" si="250"/>
        <v>219</v>
      </c>
      <c r="N727" s="36">
        <f t="shared" si="251"/>
        <v>219</v>
      </c>
      <c r="P727" s="48">
        <f>IF(INDEX('Sample Input'!$C$6:$P$6,MATCH(C727,'Sample Input'!$C$9:$P$9,1))&gt;='Sample Input'!$O$9,FORECAST(C727,INDEX('Sample Input'!$C$6:$P$6,MATCH(C727,'Sample Input'!$C$9:$P$9,1)-1):INDEX('Sample Input'!$C$6:$P$6,MATCH(C727,'Sample Input'!$C$9:$P$9,1)),INDEX('Sample Input'!$C$9:$P$9,MATCH(C727,'Sample Input'!$C$9:$P$9,1)-1):INDEX('Sample Input'!$C$9:$P$9,MATCH(C727,'Sample Input'!$C$9:$P$9,1))),FORECAST(C727,INDEX('Sample Input'!$C$6:$P$6,MATCH(C727,'Sample Input'!$C$9:$P$9,1)):INDEX('Sample Input'!$C$6:$P$6,MATCH(C727,'Sample Input'!$C$9:$P$9,1)+1),INDEX('Sample Input'!$C$9:$P$9,MATCH(C727,'Sample Input'!$C$9:$P$9,1)):INDEX('Sample Input'!$C$9:$P$9,MATCH(C727,'Sample Input'!$C$9:$P$9,1)+1)))</f>
        <v>87.245326704078906</v>
      </c>
      <c r="Q727" s="49">
        <f>IF(INDEX('Sample Input'!$C$9:$P$9,MATCH(C727,'Sample Input'!$C$9:$P$9,1))&gt;=20,FORECAST(C727,INDEX('Sample Input'!$C$7:$P$7,MATCH(C727,'Sample Input'!$C$9:$P$9,1)-1):INDEX('Sample Input'!$C$7:$P$7,MATCH(C727,'Sample Input'!$C$9:$P$9,1)),INDEX('Sample Input'!$C$9:$P$9,MATCH(C727,'Sample Input'!$C$9:$P$9,1)-1):INDEX('Sample Input'!$C$9:$P$9,MATCH(C727,'Sample Input'!$C$9:$P$9,1))),FORECAST(C727,INDEX('Sample Input'!$C$7:$P$7,MATCH(C727,'Sample Input'!$C$9:$P$9,1)):INDEX('Sample Input'!$C$7:$P$7,MATCH(C727,'Sample Input'!$C$9:$P$9,1)+1),INDEX('Sample Input'!$C$9:$P$9,MATCH(C727,'Sample Input'!$C$9:$P$9,1)):INDEX('Sample Input'!$C$9:$P$9,MATCH(C727,'Sample Input'!$C$9:$P$9,1)+1)))</f>
        <v>0</v>
      </c>
      <c r="R727" s="50">
        <f>IF(INDEX('Sample Input'!$C$9:$P$9,MATCH(C727,'Sample Input'!$C$9:$P$9,1))&gt;=20,FORECAST(C727,INDEX('Sample Input'!$C$8:$P$8,MATCH(C727,'Sample Input'!$C$9:$P$9,1)-1):INDEX('Sample Input'!$C$8:$P$8,MATCH(C727,'Sample Input'!$C$9:$P$9,1)),INDEX('Sample Input'!$C$9:$P$9,MATCH(C727,'Sample Input'!$C$9:$P$9,1)-1):INDEX('Sample Input'!$C$9:$P$9,MATCH(C727,'Sample Input'!$C$9:$P$9,1))),FORECAST(C727,INDEX('Sample Input'!$C$8:$P$8,MATCH(C727,'Sample Input'!$C$9:$P$9,1)):INDEX('Sample Input'!$C$8:$P$8,MATCH(C727,'Sample Input'!$C$9:$P$9,1)+1),INDEX('Sample Input'!$C$9:$P$9,MATCH(C727,'Sample Input'!$C$9:$P$9,1)):INDEX('Sample Input'!$C$9:$P$9,MATCH(C727,'Sample Input'!$C$9:$P$9,1)+1)))</f>
        <v>0</v>
      </c>
      <c r="T727" s="32">
        <f t="shared" si="252"/>
        <v>87.245326704078906</v>
      </c>
      <c r="U727" s="33">
        <f t="shared" si="253"/>
        <v>0</v>
      </c>
      <c r="V727" s="33">
        <f t="shared" si="254"/>
        <v>0</v>
      </c>
      <c r="W727" s="34">
        <f t="shared" si="255"/>
        <v>0.67015560546874997</v>
      </c>
      <c r="X727" s="34">
        <f t="shared" si="256"/>
        <v>0.70507812499999989</v>
      </c>
      <c r="Y727" s="34">
        <f t="shared" si="257"/>
        <v>0.76772431640624994</v>
      </c>
      <c r="Z727" s="35">
        <f t="shared" si="258"/>
        <v>180</v>
      </c>
      <c r="AA727" s="35">
        <f t="shared" si="259"/>
        <v>180</v>
      </c>
      <c r="AB727" s="35">
        <f t="shared" si="260"/>
        <v>180</v>
      </c>
      <c r="AC727" s="35">
        <f t="shared" si="261"/>
        <v>219</v>
      </c>
      <c r="AD727" s="35">
        <f t="shared" si="262"/>
        <v>219</v>
      </c>
      <c r="AE727" s="36">
        <f t="shared" si="263"/>
        <v>219</v>
      </c>
    </row>
    <row r="728" spans="1:31" x14ac:dyDescent="0.25">
      <c r="A728" s="56">
        <v>723</v>
      </c>
      <c r="C728" s="32">
        <f t="shared" si="242"/>
        <v>87.292971070187932</v>
      </c>
      <c r="D728" s="33">
        <f>IF(INDEX('Sample Input'!$C$9:$P$9,MATCH(C728,'Sample Input'!$C$9:$P$9,1))&gt;=20,FORECAST(C728,INDEX('Sample Input'!$C$10:$P$10,MATCH(C728,'Sample Input'!$C$9:$P$9,1)-1):INDEX('Sample Input'!$C$10:$P$10,MATCH(C728,'Sample Input'!$C$9:$P$9,1)),INDEX('Sample Input'!$C$9:$P$9,MATCH(C728,'Sample Input'!$C$9:$P$9,1)-1):INDEX('Sample Input'!$C$9:$P$9,MATCH(C728,'Sample Input'!$C$9:$P$9,1))),FORECAST(C728,INDEX('Sample Input'!$C$10:$P$10,MATCH(C728,'Sample Input'!$C$9:$P$9,1)):INDEX('Sample Input'!$C$10:$P$10,MATCH(C728,'Sample Input'!$C$9:$P$9,1)+1),INDEX('Sample Input'!$C$9:$P$9,MATCH(C728,'Sample Input'!$C$9:$P$9,1)):INDEX('Sample Input'!$C$9:$P$9,MATCH(C728,'Sample Input'!$C$9:$P$9,1)+1)))</f>
        <v>0</v>
      </c>
      <c r="E728" s="33">
        <f>IF(INDEX('Sample Input'!$C$9:$P$9,MATCH(C728,'Sample Input'!$C$9:$P$9,1))&gt;=20,FORECAST(C728,INDEX('Sample Input'!$C$11:$P$11,MATCH(C728,'Sample Input'!$C$9:$P$9,1)-1):INDEX('Sample Input'!$C$11:$P$11,MATCH(C728,'Sample Input'!$C$9:$P$9,1)),INDEX('Sample Input'!$C$9:$P$9,MATCH(C728,'Sample Input'!$C$9:$P$9,1)-1):INDEX('Sample Input'!$C$9:$P$9,MATCH(C728,'Sample Input'!$C$9:$P$9,1))),FORECAST(C728,INDEX('Sample Input'!$C$11:$P$11,MATCH(C728,'Sample Input'!$C$9:$P$9,1)):INDEX('Sample Input'!$C$11:$P$11,MATCH(C728,'Sample Input'!$C$9:$P$9,1)+1),INDEX('Sample Input'!$C$9:$P$9,MATCH(C728,'Sample Input'!$C$9:$P$9,1)):INDEX('Sample Input'!$C$9:$P$9,MATCH(C728,'Sample Input'!$C$9:$P$9,1)+1)))</f>
        <v>0</v>
      </c>
      <c r="F728" s="34">
        <f t="shared" si="243"/>
        <v>0.67108379882812508</v>
      </c>
      <c r="G728" s="34">
        <f t="shared" si="244"/>
        <v>0.70605468750000011</v>
      </c>
      <c r="H728" s="34">
        <f t="shared" si="245"/>
        <v>0.76878764648437514</v>
      </c>
      <c r="I728" s="35">
        <f t="shared" si="246"/>
        <v>180</v>
      </c>
      <c r="J728" s="35">
        <f t="shared" si="247"/>
        <v>180</v>
      </c>
      <c r="K728" s="35">
        <f t="shared" si="248"/>
        <v>180</v>
      </c>
      <c r="L728" s="35">
        <f t="shared" si="249"/>
        <v>219</v>
      </c>
      <c r="M728" s="35">
        <f t="shared" si="250"/>
        <v>219</v>
      </c>
      <c r="N728" s="36">
        <f t="shared" si="251"/>
        <v>219</v>
      </c>
      <c r="P728" s="48">
        <f>IF(INDEX('Sample Input'!$C$6:$P$6,MATCH(C728,'Sample Input'!$C$9:$P$9,1))&gt;='Sample Input'!$O$9,FORECAST(C728,INDEX('Sample Input'!$C$6:$P$6,MATCH(C728,'Sample Input'!$C$9:$P$9,1)-1):INDEX('Sample Input'!$C$6:$P$6,MATCH(C728,'Sample Input'!$C$9:$P$9,1)),INDEX('Sample Input'!$C$9:$P$9,MATCH(C728,'Sample Input'!$C$9:$P$9,1)-1):INDEX('Sample Input'!$C$9:$P$9,MATCH(C728,'Sample Input'!$C$9:$P$9,1))),FORECAST(C728,INDEX('Sample Input'!$C$6:$P$6,MATCH(C728,'Sample Input'!$C$9:$P$9,1)):INDEX('Sample Input'!$C$6:$P$6,MATCH(C728,'Sample Input'!$C$9:$P$9,1)+1),INDEX('Sample Input'!$C$9:$P$9,MATCH(C728,'Sample Input'!$C$9:$P$9,1)):INDEX('Sample Input'!$C$9:$P$9,MATCH(C728,'Sample Input'!$C$9:$P$9,1)+1)))</f>
        <v>87.292971070187932</v>
      </c>
      <c r="Q728" s="49">
        <f>IF(INDEX('Sample Input'!$C$9:$P$9,MATCH(C728,'Sample Input'!$C$9:$P$9,1))&gt;=20,FORECAST(C728,INDEX('Sample Input'!$C$7:$P$7,MATCH(C728,'Sample Input'!$C$9:$P$9,1)-1):INDEX('Sample Input'!$C$7:$P$7,MATCH(C728,'Sample Input'!$C$9:$P$9,1)),INDEX('Sample Input'!$C$9:$P$9,MATCH(C728,'Sample Input'!$C$9:$P$9,1)-1):INDEX('Sample Input'!$C$9:$P$9,MATCH(C728,'Sample Input'!$C$9:$P$9,1))),FORECAST(C728,INDEX('Sample Input'!$C$7:$P$7,MATCH(C728,'Sample Input'!$C$9:$P$9,1)):INDEX('Sample Input'!$C$7:$P$7,MATCH(C728,'Sample Input'!$C$9:$P$9,1)+1),INDEX('Sample Input'!$C$9:$P$9,MATCH(C728,'Sample Input'!$C$9:$P$9,1)):INDEX('Sample Input'!$C$9:$P$9,MATCH(C728,'Sample Input'!$C$9:$P$9,1)+1)))</f>
        <v>0</v>
      </c>
      <c r="R728" s="50">
        <f>IF(INDEX('Sample Input'!$C$9:$P$9,MATCH(C728,'Sample Input'!$C$9:$P$9,1))&gt;=20,FORECAST(C728,INDEX('Sample Input'!$C$8:$P$8,MATCH(C728,'Sample Input'!$C$9:$P$9,1)-1):INDEX('Sample Input'!$C$8:$P$8,MATCH(C728,'Sample Input'!$C$9:$P$9,1)),INDEX('Sample Input'!$C$9:$P$9,MATCH(C728,'Sample Input'!$C$9:$P$9,1)-1):INDEX('Sample Input'!$C$9:$P$9,MATCH(C728,'Sample Input'!$C$9:$P$9,1))),FORECAST(C728,INDEX('Sample Input'!$C$8:$P$8,MATCH(C728,'Sample Input'!$C$9:$P$9,1)):INDEX('Sample Input'!$C$8:$P$8,MATCH(C728,'Sample Input'!$C$9:$P$9,1)+1),INDEX('Sample Input'!$C$9:$P$9,MATCH(C728,'Sample Input'!$C$9:$P$9,1)):INDEX('Sample Input'!$C$9:$P$9,MATCH(C728,'Sample Input'!$C$9:$P$9,1)+1)))</f>
        <v>0</v>
      </c>
      <c r="T728" s="32">
        <f t="shared" si="252"/>
        <v>87.292971070187932</v>
      </c>
      <c r="U728" s="33">
        <f t="shared" si="253"/>
        <v>0</v>
      </c>
      <c r="V728" s="33">
        <f t="shared" si="254"/>
        <v>0</v>
      </c>
      <c r="W728" s="34">
        <f t="shared" si="255"/>
        <v>0.67108379882812508</v>
      </c>
      <c r="X728" s="34">
        <f t="shared" si="256"/>
        <v>0.70605468750000011</v>
      </c>
      <c r="Y728" s="34">
        <f t="shared" si="257"/>
        <v>0.76878764648437514</v>
      </c>
      <c r="Z728" s="35">
        <f t="shared" si="258"/>
        <v>180</v>
      </c>
      <c r="AA728" s="35">
        <f t="shared" si="259"/>
        <v>180</v>
      </c>
      <c r="AB728" s="35">
        <f t="shared" si="260"/>
        <v>180</v>
      </c>
      <c r="AC728" s="35">
        <f t="shared" si="261"/>
        <v>219</v>
      </c>
      <c r="AD728" s="35">
        <f t="shared" si="262"/>
        <v>219</v>
      </c>
      <c r="AE728" s="36">
        <f t="shared" si="263"/>
        <v>219</v>
      </c>
    </row>
    <row r="729" spans="1:31" x14ac:dyDescent="0.25">
      <c r="A729" s="56">
        <v>724</v>
      </c>
      <c r="C729" s="32">
        <f t="shared" si="242"/>
        <v>87.34057152442324</v>
      </c>
      <c r="D729" s="33">
        <f>IF(INDEX('Sample Input'!$C$9:$P$9,MATCH(C729,'Sample Input'!$C$9:$P$9,1))&gt;=20,FORECAST(C729,INDEX('Sample Input'!$C$10:$P$10,MATCH(C729,'Sample Input'!$C$9:$P$9,1)-1):INDEX('Sample Input'!$C$10:$P$10,MATCH(C729,'Sample Input'!$C$9:$P$9,1)),INDEX('Sample Input'!$C$9:$P$9,MATCH(C729,'Sample Input'!$C$9:$P$9,1)-1):INDEX('Sample Input'!$C$9:$P$9,MATCH(C729,'Sample Input'!$C$9:$P$9,1))),FORECAST(C729,INDEX('Sample Input'!$C$10:$P$10,MATCH(C729,'Sample Input'!$C$9:$P$9,1)):INDEX('Sample Input'!$C$10:$P$10,MATCH(C729,'Sample Input'!$C$9:$P$9,1)+1),INDEX('Sample Input'!$C$9:$P$9,MATCH(C729,'Sample Input'!$C$9:$P$9,1)):INDEX('Sample Input'!$C$9:$P$9,MATCH(C729,'Sample Input'!$C$9:$P$9,1)+1)))</f>
        <v>0</v>
      </c>
      <c r="E729" s="33">
        <f>IF(INDEX('Sample Input'!$C$9:$P$9,MATCH(C729,'Sample Input'!$C$9:$P$9,1))&gt;=20,FORECAST(C729,INDEX('Sample Input'!$C$11:$P$11,MATCH(C729,'Sample Input'!$C$9:$P$9,1)-1):INDEX('Sample Input'!$C$11:$P$11,MATCH(C729,'Sample Input'!$C$9:$P$9,1)),INDEX('Sample Input'!$C$9:$P$9,MATCH(C729,'Sample Input'!$C$9:$P$9,1)-1):INDEX('Sample Input'!$C$9:$P$9,MATCH(C729,'Sample Input'!$C$9:$P$9,1))),FORECAST(C729,INDEX('Sample Input'!$C$11:$P$11,MATCH(C729,'Sample Input'!$C$9:$P$9,1)):INDEX('Sample Input'!$C$11:$P$11,MATCH(C729,'Sample Input'!$C$9:$P$9,1)+1),INDEX('Sample Input'!$C$9:$P$9,MATCH(C729,'Sample Input'!$C$9:$P$9,1)):INDEX('Sample Input'!$C$9:$P$9,MATCH(C729,'Sample Input'!$C$9:$P$9,1)+1)))</f>
        <v>0</v>
      </c>
      <c r="F729" s="34">
        <f t="shared" si="243"/>
        <v>0.67201199218750018</v>
      </c>
      <c r="G729" s="34">
        <f t="shared" si="244"/>
        <v>0.70703125000000011</v>
      </c>
      <c r="H729" s="34">
        <f t="shared" si="245"/>
        <v>0.76985097656250023</v>
      </c>
      <c r="I729" s="35">
        <f t="shared" si="246"/>
        <v>180</v>
      </c>
      <c r="J729" s="35">
        <f t="shared" si="247"/>
        <v>180</v>
      </c>
      <c r="K729" s="35">
        <f t="shared" si="248"/>
        <v>180</v>
      </c>
      <c r="L729" s="35">
        <f t="shared" si="249"/>
        <v>219</v>
      </c>
      <c r="M729" s="35">
        <f t="shared" si="250"/>
        <v>219</v>
      </c>
      <c r="N729" s="36">
        <f t="shared" si="251"/>
        <v>219</v>
      </c>
      <c r="P729" s="48">
        <f>IF(INDEX('Sample Input'!$C$6:$P$6,MATCH(C729,'Sample Input'!$C$9:$P$9,1))&gt;='Sample Input'!$O$9,FORECAST(C729,INDEX('Sample Input'!$C$6:$P$6,MATCH(C729,'Sample Input'!$C$9:$P$9,1)-1):INDEX('Sample Input'!$C$6:$P$6,MATCH(C729,'Sample Input'!$C$9:$P$9,1)),INDEX('Sample Input'!$C$9:$P$9,MATCH(C729,'Sample Input'!$C$9:$P$9,1)-1):INDEX('Sample Input'!$C$9:$P$9,MATCH(C729,'Sample Input'!$C$9:$P$9,1))),FORECAST(C729,INDEX('Sample Input'!$C$6:$P$6,MATCH(C729,'Sample Input'!$C$9:$P$9,1)):INDEX('Sample Input'!$C$6:$P$6,MATCH(C729,'Sample Input'!$C$9:$P$9,1)+1),INDEX('Sample Input'!$C$9:$P$9,MATCH(C729,'Sample Input'!$C$9:$P$9,1)):INDEX('Sample Input'!$C$9:$P$9,MATCH(C729,'Sample Input'!$C$9:$P$9,1)+1)))</f>
        <v>87.34057152442324</v>
      </c>
      <c r="Q729" s="49">
        <f>IF(INDEX('Sample Input'!$C$9:$P$9,MATCH(C729,'Sample Input'!$C$9:$P$9,1))&gt;=20,FORECAST(C729,INDEX('Sample Input'!$C$7:$P$7,MATCH(C729,'Sample Input'!$C$9:$P$9,1)-1):INDEX('Sample Input'!$C$7:$P$7,MATCH(C729,'Sample Input'!$C$9:$P$9,1)),INDEX('Sample Input'!$C$9:$P$9,MATCH(C729,'Sample Input'!$C$9:$P$9,1)-1):INDEX('Sample Input'!$C$9:$P$9,MATCH(C729,'Sample Input'!$C$9:$P$9,1))),FORECAST(C729,INDEX('Sample Input'!$C$7:$P$7,MATCH(C729,'Sample Input'!$C$9:$P$9,1)):INDEX('Sample Input'!$C$7:$P$7,MATCH(C729,'Sample Input'!$C$9:$P$9,1)+1),INDEX('Sample Input'!$C$9:$P$9,MATCH(C729,'Sample Input'!$C$9:$P$9,1)):INDEX('Sample Input'!$C$9:$P$9,MATCH(C729,'Sample Input'!$C$9:$P$9,1)+1)))</f>
        <v>0</v>
      </c>
      <c r="R729" s="50">
        <f>IF(INDEX('Sample Input'!$C$9:$P$9,MATCH(C729,'Sample Input'!$C$9:$P$9,1))&gt;=20,FORECAST(C729,INDEX('Sample Input'!$C$8:$P$8,MATCH(C729,'Sample Input'!$C$9:$P$9,1)-1):INDEX('Sample Input'!$C$8:$P$8,MATCH(C729,'Sample Input'!$C$9:$P$9,1)),INDEX('Sample Input'!$C$9:$P$9,MATCH(C729,'Sample Input'!$C$9:$P$9,1)-1):INDEX('Sample Input'!$C$9:$P$9,MATCH(C729,'Sample Input'!$C$9:$P$9,1))),FORECAST(C729,INDEX('Sample Input'!$C$8:$P$8,MATCH(C729,'Sample Input'!$C$9:$P$9,1)):INDEX('Sample Input'!$C$8:$P$8,MATCH(C729,'Sample Input'!$C$9:$P$9,1)+1),INDEX('Sample Input'!$C$9:$P$9,MATCH(C729,'Sample Input'!$C$9:$P$9,1)):INDEX('Sample Input'!$C$9:$P$9,MATCH(C729,'Sample Input'!$C$9:$P$9,1)+1)))</f>
        <v>0</v>
      </c>
      <c r="T729" s="32">
        <f t="shared" si="252"/>
        <v>87.34057152442324</v>
      </c>
      <c r="U729" s="33">
        <f t="shared" si="253"/>
        <v>0</v>
      </c>
      <c r="V729" s="33">
        <f t="shared" si="254"/>
        <v>0</v>
      </c>
      <c r="W729" s="34">
        <f t="shared" si="255"/>
        <v>0.67201199218750018</v>
      </c>
      <c r="X729" s="34">
        <f t="shared" si="256"/>
        <v>0.70703125000000011</v>
      </c>
      <c r="Y729" s="34">
        <f t="shared" si="257"/>
        <v>0.76985097656250023</v>
      </c>
      <c r="Z729" s="35">
        <f t="shared" si="258"/>
        <v>180</v>
      </c>
      <c r="AA729" s="35">
        <f t="shared" si="259"/>
        <v>180</v>
      </c>
      <c r="AB729" s="35">
        <f t="shared" si="260"/>
        <v>180</v>
      </c>
      <c r="AC729" s="35">
        <f t="shared" si="261"/>
        <v>219</v>
      </c>
      <c r="AD729" s="35">
        <f t="shared" si="262"/>
        <v>219</v>
      </c>
      <c r="AE729" s="36">
        <f t="shared" si="263"/>
        <v>219</v>
      </c>
    </row>
    <row r="730" spans="1:31" x14ac:dyDescent="0.25">
      <c r="A730" s="56">
        <v>725</v>
      </c>
      <c r="C730" s="32">
        <f t="shared" si="242"/>
        <v>87.388128167824632</v>
      </c>
      <c r="D730" s="33">
        <f>IF(INDEX('Sample Input'!$C$9:$P$9,MATCH(C730,'Sample Input'!$C$9:$P$9,1))&gt;=20,FORECAST(C730,INDEX('Sample Input'!$C$10:$P$10,MATCH(C730,'Sample Input'!$C$9:$P$9,1)-1):INDEX('Sample Input'!$C$10:$P$10,MATCH(C730,'Sample Input'!$C$9:$P$9,1)),INDEX('Sample Input'!$C$9:$P$9,MATCH(C730,'Sample Input'!$C$9:$P$9,1)-1):INDEX('Sample Input'!$C$9:$P$9,MATCH(C730,'Sample Input'!$C$9:$P$9,1))),FORECAST(C730,INDEX('Sample Input'!$C$10:$P$10,MATCH(C730,'Sample Input'!$C$9:$P$9,1)):INDEX('Sample Input'!$C$10:$P$10,MATCH(C730,'Sample Input'!$C$9:$P$9,1)+1),INDEX('Sample Input'!$C$9:$P$9,MATCH(C730,'Sample Input'!$C$9:$P$9,1)):INDEX('Sample Input'!$C$9:$P$9,MATCH(C730,'Sample Input'!$C$9:$P$9,1)+1)))</f>
        <v>0</v>
      </c>
      <c r="E730" s="33">
        <f>IF(INDEX('Sample Input'!$C$9:$P$9,MATCH(C730,'Sample Input'!$C$9:$P$9,1))&gt;=20,FORECAST(C730,INDEX('Sample Input'!$C$11:$P$11,MATCH(C730,'Sample Input'!$C$9:$P$9,1)-1):INDEX('Sample Input'!$C$11:$P$11,MATCH(C730,'Sample Input'!$C$9:$P$9,1)),INDEX('Sample Input'!$C$9:$P$9,MATCH(C730,'Sample Input'!$C$9:$P$9,1)-1):INDEX('Sample Input'!$C$9:$P$9,MATCH(C730,'Sample Input'!$C$9:$P$9,1))),FORECAST(C730,INDEX('Sample Input'!$C$11:$P$11,MATCH(C730,'Sample Input'!$C$9:$P$9,1)):INDEX('Sample Input'!$C$11:$P$11,MATCH(C730,'Sample Input'!$C$9:$P$9,1)+1),INDEX('Sample Input'!$C$9:$P$9,MATCH(C730,'Sample Input'!$C$9:$P$9,1)):INDEX('Sample Input'!$C$9:$P$9,MATCH(C730,'Sample Input'!$C$9:$P$9,1)+1)))</f>
        <v>0</v>
      </c>
      <c r="F730" s="34">
        <f t="shared" si="243"/>
        <v>0.67294018554687518</v>
      </c>
      <c r="G730" s="34">
        <f t="shared" si="244"/>
        <v>0.70800781250000011</v>
      </c>
      <c r="H730" s="34">
        <f t="shared" si="245"/>
        <v>0.77091430664062521</v>
      </c>
      <c r="I730" s="35">
        <f t="shared" si="246"/>
        <v>181</v>
      </c>
      <c r="J730" s="35">
        <f t="shared" si="247"/>
        <v>181</v>
      </c>
      <c r="K730" s="35">
        <f t="shared" si="248"/>
        <v>181</v>
      </c>
      <c r="L730" s="35">
        <f t="shared" si="249"/>
        <v>219</v>
      </c>
      <c r="M730" s="35">
        <f t="shared" si="250"/>
        <v>219</v>
      </c>
      <c r="N730" s="36">
        <f t="shared" si="251"/>
        <v>219</v>
      </c>
      <c r="P730" s="48">
        <f>IF(INDEX('Sample Input'!$C$6:$P$6,MATCH(C730,'Sample Input'!$C$9:$P$9,1))&gt;='Sample Input'!$O$9,FORECAST(C730,INDEX('Sample Input'!$C$6:$P$6,MATCH(C730,'Sample Input'!$C$9:$P$9,1)-1):INDEX('Sample Input'!$C$6:$P$6,MATCH(C730,'Sample Input'!$C$9:$P$9,1)),INDEX('Sample Input'!$C$9:$P$9,MATCH(C730,'Sample Input'!$C$9:$P$9,1)-1):INDEX('Sample Input'!$C$9:$P$9,MATCH(C730,'Sample Input'!$C$9:$P$9,1))),FORECAST(C730,INDEX('Sample Input'!$C$6:$P$6,MATCH(C730,'Sample Input'!$C$9:$P$9,1)):INDEX('Sample Input'!$C$6:$P$6,MATCH(C730,'Sample Input'!$C$9:$P$9,1)+1),INDEX('Sample Input'!$C$9:$P$9,MATCH(C730,'Sample Input'!$C$9:$P$9,1)):INDEX('Sample Input'!$C$9:$P$9,MATCH(C730,'Sample Input'!$C$9:$P$9,1)+1)))</f>
        <v>87.388128167824632</v>
      </c>
      <c r="Q730" s="49">
        <f>IF(INDEX('Sample Input'!$C$9:$P$9,MATCH(C730,'Sample Input'!$C$9:$P$9,1))&gt;=20,FORECAST(C730,INDEX('Sample Input'!$C$7:$P$7,MATCH(C730,'Sample Input'!$C$9:$P$9,1)-1):INDEX('Sample Input'!$C$7:$P$7,MATCH(C730,'Sample Input'!$C$9:$P$9,1)),INDEX('Sample Input'!$C$9:$P$9,MATCH(C730,'Sample Input'!$C$9:$P$9,1)-1):INDEX('Sample Input'!$C$9:$P$9,MATCH(C730,'Sample Input'!$C$9:$P$9,1))),FORECAST(C730,INDEX('Sample Input'!$C$7:$P$7,MATCH(C730,'Sample Input'!$C$9:$P$9,1)):INDEX('Sample Input'!$C$7:$P$7,MATCH(C730,'Sample Input'!$C$9:$P$9,1)+1),INDEX('Sample Input'!$C$9:$P$9,MATCH(C730,'Sample Input'!$C$9:$P$9,1)):INDEX('Sample Input'!$C$9:$P$9,MATCH(C730,'Sample Input'!$C$9:$P$9,1)+1)))</f>
        <v>0</v>
      </c>
      <c r="R730" s="50">
        <f>IF(INDEX('Sample Input'!$C$9:$P$9,MATCH(C730,'Sample Input'!$C$9:$P$9,1))&gt;=20,FORECAST(C730,INDEX('Sample Input'!$C$8:$P$8,MATCH(C730,'Sample Input'!$C$9:$P$9,1)-1):INDEX('Sample Input'!$C$8:$P$8,MATCH(C730,'Sample Input'!$C$9:$P$9,1)),INDEX('Sample Input'!$C$9:$P$9,MATCH(C730,'Sample Input'!$C$9:$P$9,1)-1):INDEX('Sample Input'!$C$9:$P$9,MATCH(C730,'Sample Input'!$C$9:$P$9,1))),FORECAST(C730,INDEX('Sample Input'!$C$8:$P$8,MATCH(C730,'Sample Input'!$C$9:$P$9,1)):INDEX('Sample Input'!$C$8:$P$8,MATCH(C730,'Sample Input'!$C$9:$P$9,1)+1),INDEX('Sample Input'!$C$9:$P$9,MATCH(C730,'Sample Input'!$C$9:$P$9,1)):INDEX('Sample Input'!$C$9:$P$9,MATCH(C730,'Sample Input'!$C$9:$P$9,1)+1)))</f>
        <v>0</v>
      </c>
      <c r="T730" s="32">
        <f t="shared" si="252"/>
        <v>87.388128167824632</v>
      </c>
      <c r="U730" s="33">
        <f t="shared" si="253"/>
        <v>0</v>
      </c>
      <c r="V730" s="33">
        <f t="shared" si="254"/>
        <v>0</v>
      </c>
      <c r="W730" s="34">
        <f t="shared" si="255"/>
        <v>0.67294018554687518</v>
      </c>
      <c r="X730" s="34">
        <f t="shared" si="256"/>
        <v>0.70800781250000011</v>
      </c>
      <c r="Y730" s="34">
        <f t="shared" si="257"/>
        <v>0.77091430664062521</v>
      </c>
      <c r="Z730" s="35">
        <f t="shared" si="258"/>
        <v>181</v>
      </c>
      <c r="AA730" s="35">
        <f t="shared" si="259"/>
        <v>181</v>
      </c>
      <c r="AB730" s="35">
        <f t="shared" si="260"/>
        <v>181</v>
      </c>
      <c r="AC730" s="35">
        <f t="shared" si="261"/>
        <v>219</v>
      </c>
      <c r="AD730" s="35">
        <f t="shared" si="262"/>
        <v>219</v>
      </c>
      <c r="AE730" s="36">
        <f t="shared" si="263"/>
        <v>219</v>
      </c>
    </row>
    <row r="731" spans="1:31" x14ac:dyDescent="0.25">
      <c r="A731" s="56">
        <v>726</v>
      </c>
      <c r="C731" s="32">
        <f t="shared" si="242"/>
        <v>87.435641101060455</v>
      </c>
      <c r="D731" s="33">
        <f>IF(INDEX('Sample Input'!$C$9:$P$9,MATCH(C731,'Sample Input'!$C$9:$P$9,1))&gt;=20,FORECAST(C731,INDEX('Sample Input'!$C$10:$P$10,MATCH(C731,'Sample Input'!$C$9:$P$9,1)-1):INDEX('Sample Input'!$C$10:$P$10,MATCH(C731,'Sample Input'!$C$9:$P$9,1)),INDEX('Sample Input'!$C$9:$P$9,MATCH(C731,'Sample Input'!$C$9:$P$9,1)-1):INDEX('Sample Input'!$C$9:$P$9,MATCH(C731,'Sample Input'!$C$9:$P$9,1))),FORECAST(C731,INDEX('Sample Input'!$C$10:$P$10,MATCH(C731,'Sample Input'!$C$9:$P$9,1)):INDEX('Sample Input'!$C$10:$P$10,MATCH(C731,'Sample Input'!$C$9:$P$9,1)+1),INDEX('Sample Input'!$C$9:$P$9,MATCH(C731,'Sample Input'!$C$9:$P$9,1)):INDEX('Sample Input'!$C$9:$P$9,MATCH(C731,'Sample Input'!$C$9:$P$9,1)+1)))</f>
        <v>0</v>
      </c>
      <c r="E731" s="33">
        <f>IF(INDEX('Sample Input'!$C$9:$P$9,MATCH(C731,'Sample Input'!$C$9:$P$9,1))&gt;=20,FORECAST(C731,INDEX('Sample Input'!$C$11:$P$11,MATCH(C731,'Sample Input'!$C$9:$P$9,1)-1):INDEX('Sample Input'!$C$11:$P$11,MATCH(C731,'Sample Input'!$C$9:$P$9,1)),INDEX('Sample Input'!$C$9:$P$9,MATCH(C731,'Sample Input'!$C$9:$P$9,1)-1):INDEX('Sample Input'!$C$9:$P$9,MATCH(C731,'Sample Input'!$C$9:$P$9,1))),FORECAST(C731,INDEX('Sample Input'!$C$11:$P$11,MATCH(C731,'Sample Input'!$C$9:$P$9,1)):INDEX('Sample Input'!$C$11:$P$11,MATCH(C731,'Sample Input'!$C$9:$P$9,1)+1),INDEX('Sample Input'!$C$9:$P$9,MATCH(C731,'Sample Input'!$C$9:$P$9,1)):INDEX('Sample Input'!$C$9:$P$9,MATCH(C731,'Sample Input'!$C$9:$P$9,1)+1)))</f>
        <v>0</v>
      </c>
      <c r="F731" s="34">
        <f t="shared" si="243"/>
        <v>0.67386837890625007</v>
      </c>
      <c r="G731" s="34">
        <f t="shared" si="244"/>
        <v>0.708984375</v>
      </c>
      <c r="H731" s="34">
        <f t="shared" si="245"/>
        <v>0.77197763671875008</v>
      </c>
      <c r="I731" s="35">
        <f t="shared" si="246"/>
        <v>181</v>
      </c>
      <c r="J731" s="35">
        <f t="shared" si="247"/>
        <v>181</v>
      </c>
      <c r="K731" s="35">
        <f t="shared" si="248"/>
        <v>181</v>
      </c>
      <c r="L731" s="35">
        <f t="shared" si="249"/>
        <v>219</v>
      </c>
      <c r="M731" s="35">
        <f t="shared" si="250"/>
        <v>219</v>
      </c>
      <c r="N731" s="36">
        <f t="shared" si="251"/>
        <v>219</v>
      </c>
      <c r="P731" s="48">
        <f>IF(INDEX('Sample Input'!$C$6:$P$6,MATCH(C731,'Sample Input'!$C$9:$P$9,1))&gt;='Sample Input'!$O$9,FORECAST(C731,INDEX('Sample Input'!$C$6:$P$6,MATCH(C731,'Sample Input'!$C$9:$P$9,1)-1):INDEX('Sample Input'!$C$6:$P$6,MATCH(C731,'Sample Input'!$C$9:$P$9,1)),INDEX('Sample Input'!$C$9:$P$9,MATCH(C731,'Sample Input'!$C$9:$P$9,1)-1):INDEX('Sample Input'!$C$9:$P$9,MATCH(C731,'Sample Input'!$C$9:$P$9,1))),FORECAST(C731,INDEX('Sample Input'!$C$6:$P$6,MATCH(C731,'Sample Input'!$C$9:$P$9,1)):INDEX('Sample Input'!$C$6:$P$6,MATCH(C731,'Sample Input'!$C$9:$P$9,1)+1),INDEX('Sample Input'!$C$9:$P$9,MATCH(C731,'Sample Input'!$C$9:$P$9,1)):INDEX('Sample Input'!$C$9:$P$9,MATCH(C731,'Sample Input'!$C$9:$P$9,1)+1)))</f>
        <v>87.435641101060455</v>
      </c>
      <c r="Q731" s="49">
        <f>IF(INDEX('Sample Input'!$C$9:$P$9,MATCH(C731,'Sample Input'!$C$9:$P$9,1))&gt;=20,FORECAST(C731,INDEX('Sample Input'!$C$7:$P$7,MATCH(C731,'Sample Input'!$C$9:$P$9,1)-1):INDEX('Sample Input'!$C$7:$P$7,MATCH(C731,'Sample Input'!$C$9:$P$9,1)),INDEX('Sample Input'!$C$9:$P$9,MATCH(C731,'Sample Input'!$C$9:$P$9,1)-1):INDEX('Sample Input'!$C$9:$P$9,MATCH(C731,'Sample Input'!$C$9:$P$9,1))),FORECAST(C731,INDEX('Sample Input'!$C$7:$P$7,MATCH(C731,'Sample Input'!$C$9:$P$9,1)):INDEX('Sample Input'!$C$7:$P$7,MATCH(C731,'Sample Input'!$C$9:$P$9,1)+1),INDEX('Sample Input'!$C$9:$P$9,MATCH(C731,'Sample Input'!$C$9:$P$9,1)):INDEX('Sample Input'!$C$9:$P$9,MATCH(C731,'Sample Input'!$C$9:$P$9,1)+1)))</f>
        <v>0</v>
      </c>
      <c r="R731" s="50">
        <f>IF(INDEX('Sample Input'!$C$9:$P$9,MATCH(C731,'Sample Input'!$C$9:$P$9,1))&gt;=20,FORECAST(C731,INDEX('Sample Input'!$C$8:$P$8,MATCH(C731,'Sample Input'!$C$9:$P$9,1)-1):INDEX('Sample Input'!$C$8:$P$8,MATCH(C731,'Sample Input'!$C$9:$P$9,1)),INDEX('Sample Input'!$C$9:$P$9,MATCH(C731,'Sample Input'!$C$9:$P$9,1)-1):INDEX('Sample Input'!$C$9:$P$9,MATCH(C731,'Sample Input'!$C$9:$P$9,1))),FORECAST(C731,INDEX('Sample Input'!$C$8:$P$8,MATCH(C731,'Sample Input'!$C$9:$P$9,1)):INDEX('Sample Input'!$C$8:$P$8,MATCH(C731,'Sample Input'!$C$9:$P$9,1)+1),INDEX('Sample Input'!$C$9:$P$9,MATCH(C731,'Sample Input'!$C$9:$P$9,1)):INDEX('Sample Input'!$C$9:$P$9,MATCH(C731,'Sample Input'!$C$9:$P$9,1)+1)))</f>
        <v>0</v>
      </c>
      <c r="T731" s="32">
        <f t="shared" si="252"/>
        <v>87.435641101060455</v>
      </c>
      <c r="U731" s="33">
        <f t="shared" si="253"/>
        <v>0</v>
      </c>
      <c r="V731" s="33">
        <f t="shared" si="254"/>
        <v>0</v>
      </c>
      <c r="W731" s="34">
        <f t="shared" si="255"/>
        <v>0.67386837890625007</v>
      </c>
      <c r="X731" s="34">
        <f t="shared" si="256"/>
        <v>0.708984375</v>
      </c>
      <c r="Y731" s="34">
        <f t="shared" si="257"/>
        <v>0.77197763671875008</v>
      </c>
      <c r="Z731" s="35">
        <f t="shared" si="258"/>
        <v>181</v>
      </c>
      <c r="AA731" s="35">
        <f t="shared" si="259"/>
        <v>181</v>
      </c>
      <c r="AB731" s="35">
        <f t="shared" si="260"/>
        <v>181</v>
      </c>
      <c r="AC731" s="35">
        <f t="shared" si="261"/>
        <v>219</v>
      </c>
      <c r="AD731" s="35">
        <f t="shared" si="262"/>
        <v>219</v>
      </c>
      <c r="AE731" s="36">
        <f t="shared" si="263"/>
        <v>219</v>
      </c>
    </row>
    <row r="732" spans="1:31" x14ac:dyDescent="0.25">
      <c r="A732" s="56">
        <v>727</v>
      </c>
      <c r="C732" s="32">
        <f t="shared" si="242"/>
        <v>87.483110424429427</v>
      </c>
      <c r="D732" s="33">
        <f>IF(INDEX('Sample Input'!$C$9:$P$9,MATCH(C732,'Sample Input'!$C$9:$P$9,1))&gt;=20,FORECAST(C732,INDEX('Sample Input'!$C$10:$P$10,MATCH(C732,'Sample Input'!$C$9:$P$9,1)-1):INDEX('Sample Input'!$C$10:$P$10,MATCH(C732,'Sample Input'!$C$9:$P$9,1)),INDEX('Sample Input'!$C$9:$P$9,MATCH(C732,'Sample Input'!$C$9:$P$9,1)-1):INDEX('Sample Input'!$C$9:$P$9,MATCH(C732,'Sample Input'!$C$9:$P$9,1))),FORECAST(C732,INDEX('Sample Input'!$C$10:$P$10,MATCH(C732,'Sample Input'!$C$9:$P$9,1)):INDEX('Sample Input'!$C$10:$P$10,MATCH(C732,'Sample Input'!$C$9:$P$9,1)+1),INDEX('Sample Input'!$C$9:$P$9,MATCH(C732,'Sample Input'!$C$9:$P$9,1)):INDEX('Sample Input'!$C$9:$P$9,MATCH(C732,'Sample Input'!$C$9:$P$9,1)+1)))</f>
        <v>0</v>
      </c>
      <c r="E732" s="33">
        <f>IF(INDEX('Sample Input'!$C$9:$P$9,MATCH(C732,'Sample Input'!$C$9:$P$9,1))&gt;=20,FORECAST(C732,INDEX('Sample Input'!$C$11:$P$11,MATCH(C732,'Sample Input'!$C$9:$P$9,1)-1):INDEX('Sample Input'!$C$11:$P$11,MATCH(C732,'Sample Input'!$C$9:$P$9,1)),INDEX('Sample Input'!$C$9:$P$9,MATCH(C732,'Sample Input'!$C$9:$P$9,1)-1):INDEX('Sample Input'!$C$9:$P$9,MATCH(C732,'Sample Input'!$C$9:$P$9,1))),FORECAST(C732,INDEX('Sample Input'!$C$11:$P$11,MATCH(C732,'Sample Input'!$C$9:$P$9,1)):INDEX('Sample Input'!$C$11:$P$11,MATCH(C732,'Sample Input'!$C$9:$P$9,1)+1),INDEX('Sample Input'!$C$9:$P$9,MATCH(C732,'Sample Input'!$C$9:$P$9,1)):INDEX('Sample Input'!$C$9:$P$9,MATCH(C732,'Sample Input'!$C$9:$P$9,1)+1)))</f>
        <v>0</v>
      </c>
      <c r="F732" s="34">
        <f t="shared" si="243"/>
        <v>0.67479657226562495</v>
      </c>
      <c r="G732" s="34">
        <f t="shared" si="244"/>
        <v>0.70996093749999989</v>
      </c>
      <c r="H732" s="34">
        <f t="shared" si="245"/>
        <v>0.77304096679687495</v>
      </c>
      <c r="I732" s="35">
        <f t="shared" si="246"/>
        <v>181</v>
      </c>
      <c r="J732" s="35">
        <f t="shared" si="247"/>
        <v>181</v>
      </c>
      <c r="K732" s="35">
        <f t="shared" si="248"/>
        <v>181</v>
      </c>
      <c r="L732" s="35">
        <f t="shared" si="249"/>
        <v>219</v>
      </c>
      <c r="M732" s="35">
        <f t="shared" si="250"/>
        <v>219</v>
      </c>
      <c r="N732" s="36">
        <f t="shared" si="251"/>
        <v>219</v>
      </c>
      <c r="P732" s="48">
        <f>IF(INDEX('Sample Input'!$C$6:$P$6,MATCH(C732,'Sample Input'!$C$9:$P$9,1))&gt;='Sample Input'!$O$9,FORECAST(C732,INDEX('Sample Input'!$C$6:$P$6,MATCH(C732,'Sample Input'!$C$9:$P$9,1)-1):INDEX('Sample Input'!$C$6:$P$6,MATCH(C732,'Sample Input'!$C$9:$P$9,1)),INDEX('Sample Input'!$C$9:$P$9,MATCH(C732,'Sample Input'!$C$9:$P$9,1)-1):INDEX('Sample Input'!$C$9:$P$9,MATCH(C732,'Sample Input'!$C$9:$P$9,1))),FORECAST(C732,INDEX('Sample Input'!$C$6:$P$6,MATCH(C732,'Sample Input'!$C$9:$P$9,1)):INDEX('Sample Input'!$C$6:$P$6,MATCH(C732,'Sample Input'!$C$9:$P$9,1)+1),INDEX('Sample Input'!$C$9:$P$9,MATCH(C732,'Sample Input'!$C$9:$P$9,1)):INDEX('Sample Input'!$C$9:$P$9,MATCH(C732,'Sample Input'!$C$9:$P$9,1)+1)))</f>
        <v>87.483110424429427</v>
      </c>
      <c r="Q732" s="49">
        <f>IF(INDEX('Sample Input'!$C$9:$P$9,MATCH(C732,'Sample Input'!$C$9:$P$9,1))&gt;=20,FORECAST(C732,INDEX('Sample Input'!$C$7:$P$7,MATCH(C732,'Sample Input'!$C$9:$P$9,1)-1):INDEX('Sample Input'!$C$7:$P$7,MATCH(C732,'Sample Input'!$C$9:$P$9,1)),INDEX('Sample Input'!$C$9:$P$9,MATCH(C732,'Sample Input'!$C$9:$P$9,1)-1):INDEX('Sample Input'!$C$9:$P$9,MATCH(C732,'Sample Input'!$C$9:$P$9,1))),FORECAST(C732,INDEX('Sample Input'!$C$7:$P$7,MATCH(C732,'Sample Input'!$C$9:$P$9,1)):INDEX('Sample Input'!$C$7:$P$7,MATCH(C732,'Sample Input'!$C$9:$P$9,1)+1),INDEX('Sample Input'!$C$9:$P$9,MATCH(C732,'Sample Input'!$C$9:$P$9,1)):INDEX('Sample Input'!$C$9:$P$9,MATCH(C732,'Sample Input'!$C$9:$P$9,1)+1)))</f>
        <v>0</v>
      </c>
      <c r="R732" s="50">
        <f>IF(INDEX('Sample Input'!$C$9:$P$9,MATCH(C732,'Sample Input'!$C$9:$P$9,1))&gt;=20,FORECAST(C732,INDEX('Sample Input'!$C$8:$P$8,MATCH(C732,'Sample Input'!$C$9:$P$9,1)-1):INDEX('Sample Input'!$C$8:$P$8,MATCH(C732,'Sample Input'!$C$9:$P$9,1)),INDEX('Sample Input'!$C$9:$P$9,MATCH(C732,'Sample Input'!$C$9:$P$9,1)-1):INDEX('Sample Input'!$C$9:$P$9,MATCH(C732,'Sample Input'!$C$9:$P$9,1))),FORECAST(C732,INDEX('Sample Input'!$C$8:$P$8,MATCH(C732,'Sample Input'!$C$9:$P$9,1)):INDEX('Sample Input'!$C$8:$P$8,MATCH(C732,'Sample Input'!$C$9:$P$9,1)+1),INDEX('Sample Input'!$C$9:$P$9,MATCH(C732,'Sample Input'!$C$9:$P$9,1)):INDEX('Sample Input'!$C$9:$P$9,MATCH(C732,'Sample Input'!$C$9:$P$9,1)+1)))</f>
        <v>0</v>
      </c>
      <c r="T732" s="32">
        <f t="shared" si="252"/>
        <v>87.483110424429427</v>
      </c>
      <c r="U732" s="33">
        <f t="shared" si="253"/>
        <v>0</v>
      </c>
      <c r="V732" s="33">
        <f t="shared" si="254"/>
        <v>0</v>
      </c>
      <c r="W732" s="34">
        <f t="shared" si="255"/>
        <v>0.67479657226562495</v>
      </c>
      <c r="X732" s="34">
        <f t="shared" si="256"/>
        <v>0.70996093749999989</v>
      </c>
      <c r="Y732" s="34">
        <f t="shared" si="257"/>
        <v>0.77304096679687495</v>
      </c>
      <c r="Z732" s="35">
        <f t="shared" si="258"/>
        <v>181</v>
      </c>
      <c r="AA732" s="35">
        <f t="shared" si="259"/>
        <v>181</v>
      </c>
      <c r="AB732" s="35">
        <f t="shared" si="260"/>
        <v>181</v>
      </c>
      <c r="AC732" s="35">
        <f t="shared" si="261"/>
        <v>219</v>
      </c>
      <c r="AD732" s="35">
        <f t="shared" si="262"/>
        <v>219</v>
      </c>
      <c r="AE732" s="36">
        <f t="shared" si="263"/>
        <v>219</v>
      </c>
    </row>
    <row r="733" spans="1:31" x14ac:dyDescent="0.25">
      <c r="A733" s="56">
        <v>728</v>
      </c>
      <c r="C733" s="32">
        <f t="shared" si="242"/>
        <v>87.530536237862577</v>
      </c>
      <c r="D733" s="33">
        <f>IF(INDEX('Sample Input'!$C$9:$P$9,MATCH(C733,'Sample Input'!$C$9:$P$9,1))&gt;=20,FORECAST(C733,INDEX('Sample Input'!$C$10:$P$10,MATCH(C733,'Sample Input'!$C$9:$P$9,1)-1):INDEX('Sample Input'!$C$10:$P$10,MATCH(C733,'Sample Input'!$C$9:$P$9,1)),INDEX('Sample Input'!$C$9:$P$9,MATCH(C733,'Sample Input'!$C$9:$P$9,1)-1):INDEX('Sample Input'!$C$9:$P$9,MATCH(C733,'Sample Input'!$C$9:$P$9,1))),FORECAST(C733,INDEX('Sample Input'!$C$10:$P$10,MATCH(C733,'Sample Input'!$C$9:$P$9,1)):INDEX('Sample Input'!$C$10:$P$10,MATCH(C733,'Sample Input'!$C$9:$P$9,1)+1),INDEX('Sample Input'!$C$9:$P$9,MATCH(C733,'Sample Input'!$C$9:$P$9,1)):INDEX('Sample Input'!$C$9:$P$9,MATCH(C733,'Sample Input'!$C$9:$P$9,1)+1)))</f>
        <v>0</v>
      </c>
      <c r="E733" s="33">
        <f>IF(INDEX('Sample Input'!$C$9:$P$9,MATCH(C733,'Sample Input'!$C$9:$P$9,1))&gt;=20,FORECAST(C733,INDEX('Sample Input'!$C$11:$P$11,MATCH(C733,'Sample Input'!$C$9:$P$9,1)-1):INDEX('Sample Input'!$C$11:$P$11,MATCH(C733,'Sample Input'!$C$9:$P$9,1)),INDEX('Sample Input'!$C$9:$P$9,MATCH(C733,'Sample Input'!$C$9:$P$9,1)-1):INDEX('Sample Input'!$C$9:$P$9,MATCH(C733,'Sample Input'!$C$9:$P$9,1))),FORECAST(C733,INDEX('Sample Input'!$C$11:$P$11,MATCH(C733,'Sample Input'!$C$9:$P$9,1)):INDEX('Sample Input'!$C$11:$P$11,MATCH(C733,'Sample Input'!$C$9:$P$9,1)+1),INDEX('Sample Input'!$C$9:$P$9,MATCH(C733,'Sample Input'!$C$9:$P$9,1)):INDEX('Sample Input'!$C$9:$P$9,MATCH(C733,'Sample Input'!$C$9:$P$9,1)+1)))</f>
        <v>0</v>
      </c>
      <c r="F733" s="34">
        <f t="shared" si="243"/>
        <v>0.67572476562499995</v>
      </c>
      <c r="G733" s="34">
        <f t="shared" si="244"/>
        <v>0.71093749999999989</v>
      </c>
      <c r="H733" s="34">
        <f t="shared" si="245"/>
        <v>0.77410429687499993</v>
      </c>
      <c r="I733" s="35">
        <f t="shared" si="246"/>
        <v>181</v>
      </c>
      <c r="J733" s="35">
        <f t="shared" si="247"/>
        <v>181</v>
      </c>
      <c r="K733" s="35">
        <f t="shared" si="248"/>
        <v>181</v>
      </c>
      <c r="L733" s="35">
        <f t="shared" si="249"/>
        <v>219</v>
      </c>
      <c r="M733" s="35">
        <f t="shared" si="250"/>
        <v>219</v>
      </c>
      <c r="N733" s="36">
        <f t="shared" si="251"/>
        <v>219</v>
      </c>
      <c r="P733" s="48">
        <f>IF(INDEX('Sample Input'!$C$6:$P$6,MATCH(C733,'Sample Input'!$C$9:$P$9,1))&gt;='Sample Input'!$O$9,FORECAST(C733,INDEX('Sample Input'!$C$6:$P$6,MATCH(C733,'Sample Input'!$C$9:$P$9,1)-1):INDEX('Sample Input'!$C$6:$P$6,MATCH(C733,'Sample Input'!$C$9:$P$9,1)),INDEX('Sample Input'!$C$9:$P$9,MATCH(C733,'Sample Input'!$C$9:$P$9,1)-1):INDEX('Sample Input'!$C$9:$P$9,MATCH(C733,'Sample Input'!$C$9:$P$9,1))),FORECAST(C733,INDEX('Sample Input'!$C$6:$P$6,MATCH(C733,'Sample Input'!$C$9:$P$9,1)):INDEX('Sample Input'!$C$6:$P$6,MATCH(C733,'Sample Input'!$C$9:$P$9,1)+1),INDEX('Sample Input'!$C$9:$P$9,MATCH(C733,'Sample Input'!$C$9:$P$9,1)):INDEX('Sample Input'!$C$9:$P$9,MATCH(C733,'Sample Input'!$C$9:$P$9,1)+1)))</f>
        <v>87.530536237862577</v>
      </c>
      <c r="Q733" s="49">
        <f>IF(INDEX('Sample Input'!$C$9:$P$9,MATCH(C733,'Sample Input'!$C$9:$P$9,1))&gt;=20,FORECAST(C733,INDEX('Sample Input'!$C$7:$P$7,MATCH(C733,'Sample Input'!$C$9:$P$9,1)-1):INDEX('Sample Input'!$C$7:$P$7,MATCH(C733,'Sample Input'!$C$9:$P$9,1)),INDEX('Sample Input'!$C$9:$P$9,MATCH(C733,'Sample Input'!$C$9:$P$9,1)-1):INDEX('Sample Input'!$C$9:$P$9,MATCH(C733,'Sample Input'!$C$9:$P$9,1))),FORECAST(C733,INDEX('Sample Input'!$C$7:$P$7,MATCH(C733,'Sample Input'!$C$9:$P$9,1)):INDEX('Sample Input'!$C$7:$P$7,MATCH(C733,'Sample Input'!$C$9:$P$9,1)+1),INDEX('Sample Input'!$C$9:$P$9,MATCH(C733,'Sample Input'!$C$9:$P$9,1)):INDEX('Sample Input'!$C$9:$P$9,MATCH(C733,'Sample Input'!$C$9:$P$9,1)+1)))</f>
        <v>0</v>
      </c>
      <c r="R733" s="50">
        <f>IF(INDEX('Sample Input'!$C$9:$P$9,MATCH(C733,'Sample Input'!$C$9:$P$9,1))&gt;=20,FORECAST(C733,INDEX('Sample Input'!$C$8:$P$8,MATCH(C733,'Sample Input'!$C$9:$P$9,1)-1):INDEX('Sample Input'!$C$8:$P$8,MATCH(C733,'Sample Input'!$C$9:$P$9,1)),INDEX('Sample Input'!$C$9:$P$9,MATCH(C733,'Sample Input'!$C$9:$P$9,1)-1):INDEX('Sample Input'!$C$9:$P$9,MATCH(C733,'Sample Input'!$C$9:$P$9,1))),FORECAST(C733,INDEX('Sample Input'!$C$8:$P$8,MATCH(C733,'Sample Input'!$C$9:$P$9,1)):INDEX('Sample Input'!$C$8:$P$8,MATCH(C733,'Sample Input'!$C$9:$P$9,1)+1),INDEX('Sample Input'!$C$9:$P$9,MATCH(C733,'Sample Input'!$C$9:$P$9,1)):INDEX('Sample Input'!$C$9:$P$9,MATCH(C733,'Sample Input'!$C$9:$P$9,1)+1)))</f>
        <v>0</v>
      </c>
      <c r="T733" s="32">
        <f t="shared" si="252"/>
        <v>87.530536237862577</v>
      </c>
      <c r="U733" s="33">
        <f t="shared" si="253"/>
        <v>0</v>
      </c>
      <c r="V733" s="33">
        <f t="shared" si="254"/>
        <v>0</v>
      </c>
      <c r="W733" s="34">
        <f t="shared" si="255"/>
        <v>0.67572476562499995</v>
      </c>
      <c r="X733" s="34">
        <f t="shared" si="256"/>
        <v>0.71093749999999989</v>
      </c>
      <c r="Y733" s="34">
        <f t="shared" si="257"/>
        <v>0.77410429687499993</v>
      </c>
      <c r="Z733" s="35">
        <f t="shared" si="258"/>
        <v>181</v>
      </c>
      <c r="AA733" s="35">
        <f t="shared" si="259"/>
        <v>181</v>
      </c>
      <c r="AB733" s="35">
        <f t="shared" si="260"/>
        <v>181</v>
      </c>
      <c r="AC733" s="35">
        <f t="shared" si="261"/>
        <v>219</v>
      </c>
      <c r="AD733" s="35">
        <f t="shared" si="262"/>
        <v>219</v>
      </c>
      <c r="AE733" s="36">
        <f t="shared" si="263"/>
        <v>219</v>
      </c>
    </row>
    <row r="734" spans="1:31" x14ac:dyDescent="0.25">
      <c r="A734" s="56">
        <v>729</v>
      </c>
      <c r="C734" s="32">
        <f t="shared" si="242"/>
        <v>87.57791864092502</v>
      </c>
      <c r="D734" s="33">
        <f>IF(INDEX('Sample Input'!$C$9:$P$9,MATCH(C734,'Sample Input'!$C$9:$P$9,1))&gt;=20,FORECAST(C734,INDEX('Sample Input'!$C$10:$P$10,MATCH(C734,'Sample Input'!$C$9:$P$9,1)-1):INDEX('Sample Input'!$C$10:$P$10,MATCH(C734,'Sample Input'!$C$9:$P$9,1)),INDEX('Sample Input'!$C$9:$P$9,MATCH(C734,'Sample Input'!$C$9:$P$9,1)-1):INDEX('Sample Input'!$C$9:$P$9,MATCH(C734,'Sample Input'!$C$9:$P$9,1))),FORECAST(C734,INDEX('Sample Input'!$C$10:$P$10,MATCH(C734,'Sample Input'!$C$9:$P$9,1)):INDEX('Sample Input'!$C$10:$P$10,MATCH(C734,'Sample Input'!$C$9:$P$9,1)+1),INDEX('Sample Input'!$C$9:$P$9,MATCH(C734,'Sample Input'!$C$9:$P$9,1)):INDEX('Sample Input'!$C$9:$P$9,MATCH(C734,'Sample Input'!$C$9:$P$9,1)+1)))</f>
        <v>0</v>
      </c>
      <c r="E734" s="33">
        <f>IF(INDEX('Sample Input'!$C$9:$P$9,MATCH(C734,'Sample Input'!$C$9:$P$9,1))&gt;=20,FORECAST(C734,INDEX('Sample Input'!$C$11:$P$11,MATCH(C734,'Sample Input'!$C$9:$P$9,1)-1):INDEX('Sample Input'!$C$11:$P$11,MATCH(C734,'Sample Input'!$C$9:$P$9,1)),INDEX('Sample Input'!$C$9:$P$9,MATCH(C734,'Sample Input'!$C$9:$P$9,1)-1):INDEX('Sample Input'!$C$9:$P$9,MATCH(C734,'Sample Input'!$C$9:$P$9,1))),FORECAST(C734,INDEX('Sample Input'!$C$11:$P$11,MATCH(C734,'Sample Input'!$C$9:$P$9,1)):INDEX('Sample Input'!$C$11:$P$11,MATCH(C734,'Sample Input'!$C$9:$P$9,1)+1),INDEX('Sample Input'!$C$9:$P$9,MATCH(C734,'Sample Input'!$C$9:$P$9,1)):INDEX('Sample Input'!$C$9:$P$9,MATCH(C734,'Sample Input'!$C$9:$P$9,1)+1)))</f>
        <v>0</v>
      </c>
      <c r="F734" s="34">
        <f t="shared" si="243"/>
        <v>0.67665295898437505</v>
      </c>
      <c r="G734" s="34">
        <f t="shared" si="244"/>
        <v>0.7119140625</v>
      </c>
      <c r="H734" s="34">
        <f t="shared" si="245"/>
        <v>0.77516762695312502</v>
      </c>
      <c r="I734" s="35">
        <f t="shared" si="246"/>
        <v>182</v>
      </c>
      <c r="J734" s="35">
        <f t="shared" si="247"/>
        <v>182</v>
      </c>
      <c r="K734" s="35">
        <f t="shared" si="248"/>
        <v>182</v>
      </c>
      <c r="L734" s="35">
        <f t="shared" si="249"/>
        <v>219</v>
      </c>
      <c r="M734" s="35">
        <f t="shared" si="250"/>
        <v>219</v>
      </c>
      <c r="N734" s="36">
        <f t="shared" si="251"/>
        <v>219</v>
      </c>
      <c r="P734" s="48">
        <f>IF(INDEX('Sample Input'!$C$6:$P$6,MATCH(C734,'Sample Input'!$C$9:$P$9,1))&gt;='Sample Input'!$O$9,FORECAST(C734,INDEX('Sample Input'!$C$6:$P$6,MATCH(C734,'Sample Input'!$C$9:$P$9,1)-1):INDEX('Sample Input'!$C$6:$P$6,MATCH(C734,'Sample Input'!$C$9:$P$9,1)),INDEX('Sample Input'!$C$9:$P$9,MATCH(C734,'Sample Input'!$C$9:$P$9,1)-1):INDEX('Sample Input'!$C$9:$P$9,MATCH(C734,'Sample Input'!$C$9:$P$9,1))),FORECAST(C734,INDEX('Sample Input'!$C$6:$P$6,MATCH(C734,'Sample Input'!$C$9:$P$9,1)):INDEX('Sample Input'!$C$6:$P$6,MATCH(C734,'Sample Input'!$C$9:$P$9,1)+1),INDEX('Sample Input'!$C$9:$P$9,MATCH(C734,'Sample Input'!$C$9:$P$9,1)):INDEX('Sample Input'!$C$9:$P$9,MATCH(C734,'Sample Input'!$C$9:$P$9,1)+1)))</f>
        <v>87.57791864092502</v>
      </c>
      <c r="Q734" s="49">
        <f>IF(INDEX('Sample Input'!$C$9:$P$9,MATCH(C734,'Sample Input'!$C$9:$P$9,1))&gt;=20,FORECAST(C734,INDEX('Sample Input'!$C$7:$P$7,MATCH(C734,'Sample Input'!$C$9:$P$9,1)-1):INDEX('Sample Input'!$C$7:$P$7,MATCH(C734,'Sample Input'!$C$9:$P$9,1)),INDEX('Sample Input'!$C$9:$P$9,MATCH(C734,'Sample Input'!$C$9:$P$9,1)-1):INDEX('Sample Input'!$C$9:$P$9,MATCH(C734,'Sample Input'!$C$9:$P$9,1))),FORECAST(C734,INDEX('Sample Input'!$C$7:$P$7,MATCH(C734,'Sample Input'!$C$9:$P$9,1)):INDEX('Sample Input'!$C$7:$P$7,MATCH(C734,'Sample Input'!$C$9:$P$9,1)+1),INDEX('Sample Input'!$C$9:$P$9,MATCH(C734,'Sample Input'!$C$9:$P$9,1)):INDEX('Sample Input'!$C$9:$P$9,MATCH(C734,'Sample Input'!$C$9:$P$9,1)+1)))</f>
        <v>0</v>
      </c>
      <c r="R734" s="50">
        <f>IF(INDEX('Sample Input'!$C$9:$P$9,MATCH(C734,'Sample Input'!$C$9:$P$9,1))&gt;=20,FORECAST(C734,INDEX('Sample Input'!$C$8:$P$8,MATCH(C734,'Sample Input'!$C$9:$P$9,1)-1):INDEX('Sample Input'!$C$8:$P$8,MATCH(C734,'Sample Input'!$C$9:$P$9,1)),INDEX('Sample Input'!$C$9:$P$9,MATCH(C734,'Sample Input'!$C$9:$P$9,1)-1):INDEX('Sample Input'!$C$9:$P$9,MATCH(C734,'Sample Input'!$C$9:$P$9,1))),FORECAST(C734,INDEX('Sample Input'!$C$8:$P$8,MATCH(C734,'Sample Input'!$C$9:$P$9,1)):INDEX('Sample Input'!$C$8:$P$8,MATCH(C734,'Sample Input'!$C$9:$P$9,1)+1),INDEX('Sample Input'!$C$9:$P$9,MATCH(C734,'Sample Input'!$C$9:$P$9,1)):INDEX('Sample Input'!$C$9:$P$9,MATCH(C734,'Sample Input'!$C$9:$P$9,1)+1)))</f>
        <v>0</v>
      </c>
      <c r="T734" s="32">
        <f t="shared" si="252"/>
        <v>87.57791864092502</v>
      </c>
      <c r="U734" s="33">
        <f t="shared" si="253"/>
        <v>0</v>
      </c>
      <c r="V734" s="33">
        <f t="shared" si="254"/>
        <v>0</v>
      </c>
      <c r="W734" s="34">
        <f t="shared" si="255"/>
        <v>0.67665295898437505</v>
      </c>
      <c r="X734" s="34">
        <f t="shared" si="256"/>
        <v>0.7119140625</v>
      </c>
      <c r="Y734" s="34">
        <f t="shared" si="257"/>
        <v>0.77516762695312502</v>
      </c>
      <c r="Z734" s="35">
        <f t="shared" si="258"/>
        <v>182</v>
      </c>
      <c r="AA734" s="35">
        <f t="shared" si="259"/>
        <v>182</v>
      </c>
      <c r="AB734" s="35">
        <f t="shared" si="260"/>
        <v>182</v>
      </c>
      <c r="AC734" s="35">
        <f t="shared" si="261"/>
        <v>219</v>
      </c>
      <c r="AD734" s="35">
        <f t="shared" si="262"/>
        <v>219</v>
      </c>
      <c r="AE734" s="36">
        <f t="shared" si="263"/>
        <v>219</v>
      </c>
    </row>
    <row r="735" spans="1:31" x14ac:dyDescent="0.25">
      <c r="A735" s="56">
        <v>730</v>
      </c>
      <c r="C735" s="32">
        <f t="shared" si="242"/>
        <v>87.625257732817843</v>
      </c>
      <c r="D735" s="33">
        <f>IF(INDEX('Sample Input'!$C$9:$P$9,MATCH(C735,'Sample Input'!$C$9:$P$9,1))&gt;=20,FORECAST(C735,INDEX('Sample Input'!$C$10:$P$10,MATCH(C735,'Sample Input'!$C$9:$P$9,1)-1):INDEX('Sample Input'!$C$10:$P$10,MATCH(C735,'Sample Input'!$C$9:$P$9,1)),INDEX('Sample Input'!$C$9:$P$9,MATCH(C735,'Sample Input'!$C$9:$P$9,1)-1):INDEX('Sample Input'!$C$9:$P$9,MATCH(C735,'Sample Input'!$C$9:$P$9,1))),FORECAST(C735,INDEX('Sample Input'!$C$10:$P$10,MATCH(C735,'Sample Input'!$C$9:$P$9,1)):INDEX('Sample Input'!$C$10:$P$10,MATCH(C735,'Sample Input'!$C$9:$P$9,1)+1),INDEX('Sample Input'!$C$9:$P$9,MATCH(C735,'Sample Input'!$C$9:$P$9,1)):INDEX('Sample Input'!$C$9:$P$9,MATCH(C735,'Sample Input'!$C$9:$P$9,1)+1)))</f>
        <v>0</v>
      </c>
      <c r="E735" s="33">
        <f>IF(INDEX('Sample Input'!$C$9:$P$9,MATCH(C735,'Sample Input'!$C$9:$P$9,1))&gt;=20,FORECAST(C735,INDEX('Sample Input'!$C$11:$P$11,MATCH(C735,'Sample Input'!$C$9:$P$9,1)-1):INDEX('Sample Input'!$C$11:$P$11,MATCH(C735,'Sample Input'!$C$9:$P$9,1)),INDEX('Sample Input'!$C$9:$P$9,MATCH(C735,'Sample Input'!$C$9:$P$9,1)-1):INDEX('Sample Input'!$C$9:$P$9,MATCH(C735,'Sample Input'!$C$9:$P$9,1))),FORECAST(C735,INDEX('Sample Input'!$C$11:$P$11,MATCH(C735,'Sample Input'!$C$9:$P$9,1)):INDEX('Sample Input'!$C$11:$P$11,MATCH(C735,'Sample Input'!$C$9:$P$9,1)+1),INDEX('Sample Input'!$C$9:$P$9,MATCH(C735,'Sample Input'!$C$9:$P$9,1)):INDEX('Sample Input'!$C$9:$P$9,MATCH(C735,'Sample Input'!$C$9:$P$9,1)+1)))</f>
        <v>0</v>
      </c>
      <c r="F735" s="34">
        <f t="shared" si="243"/>
        <v>0.67758115234375016</v>
      </c>
      <c r="G735" s="34">
        <f t="shared" si="244"/>
        <v>0.71289062500000011</v>
      </c>
      <c r="H735" s="34">
        <f t="shared" si="245"/>
        <v>0.77623095703125022</v>
      </c>
      <c r="I735" s="35">
        <f t="shared" si="246"/>
        <v>182</v>
      </c>
      <c r="J735" s="35">
        <f t="shared" si="247"/>
        <v>182</v>
      </c>
      <c r="K735" s="35">
        <f t="shared" si="248"/>
        <v>182</v>
      </c>
      <c r="L735" s="35">
        <f t="shared" si="249"/>
        <v>220</v>
      </c>
      <c r="M735" s="35">
        <f t="shared" si="250"/>
        <v>220</v>
      </c>
      <c r="N735" s="36">
        <f t="shared" si="251"/>
        <v>220</v>
      </c>
      <c r="P735" s="48">
        <f>IF(INDEX('Sample Input'!$C$6:$P$6,MATCH(C735,'Sample Input'!$C$9:$P$9,1))&gt;='Sample Input'!$O$9,FORECAST(C735,INDEX('Sample Input'!$C$6:$P$6,MATCH(C735,'Sample Input'!$C$9:$P$9,1)-1):INDEX('Sample Input'!$C$6:$P$6,MATCH(C735,'Sample Input'!$C$9:$P$9,1)),INDEX('Sample Input'!$C$9:$P$9,MATCH(C735,'Sample Input'!$C$9:$P$9,1)-1):INDEX('Sample Input'!$C$9:$P$9,MATCH(C735,'Sample Input'!$C$9:$P$9,1))),FORECAST(C735,INDEX('Sample Input'!$C$6:$P$6,MATCH(C735,'Sample Input'!$C$9:$P$9,1)):INDEX('Sample Input'!$C$6:$P$6,MATCH(C735,'Sample Input'!$C$9:$P$9,1)+1),INDEX('Sample Input'!$C$9:$P$9,MATCH(C735,'Sample Input'!$C$9:$P$9,1)):INDEX('Sample Input'!$C$9:$P$9,MATCH(C735,'Sample Input'!$C$9:$P$9,1)+1)))</f>
        <v>87.625257732817843</v>
      </c>
      <c r="Q735" s="49">
        <f>IF(INDEX('Sample Input'!$C$9:$P$9,MATCH(C735,'Sample Input'!$C$9:$P$9,1))&gt;=20,FORECAST(C735,INDEX('Sample Input'!$C$7:$P$7,MATCH(C735,'Sample Input'!$C$9:$P$9,1)-1):INDEX('Sample Input'!$C$7:$P$7,MATCH(C735,'Sample Input'!$C$9:$P$9,1)),INDEX('Sample Input'!$C$9:$P$9,MATCH(C735,'Sample Input'!$C$9:$P$9,1)-1):INDEX('Sample Input'!$C$9:$P$9,MATCH(C735,'Sample Input'!$C$9:$P$9,1))),FORECAST(C735,INDEX('Sample Input'!$C$7:$P$7,MATCH(C735,'Sample Input'!$C$9:$P$9,1)):INDEX('Sample Input'!$C$7:$P$7,MATCH(C735,'Sample Input'!$C$9:$P$9,1)+1),INDEX('Sample Input'!$C$9:$P$9,MATCH(C735,'Sample Input'!$C$9:$P$9,1)):INDEX('Sample Input'!$C$9:$P$9,MATCH(C735,'Sample Input'!$C$9:$P$9,1)+1)))</f>
        <v>0</v>
      </c>
      <c r="R735" s="50">
        <f>IF(INDEX('Sample Input'!$C$9:$P$9,MATCH(C735,'Sample Input'!$C$9:$P$9,1))&gt;=20,FORECAST(C735,INDEX('Sample Input'!$C$8:$P$8,MATCH(C735,'Sample Input'!$C$9:$P$9,1)-1):INDEX('Sample Input'!$C$8:$P$8,MATCH(C735,'Sample Input'!$C$9:$P$9,1)),INDEX('Sample Input'!$C$9:$P$9,MATCH(C735,'Sample Input'!$C$9:$P$9,1)-1):INDEX('Sample Input'!$C$9:$P$9,MATCH(C735,'Sample Input'!$C$9:$P$9,1))),FORECAST(C735,INDEX('Sample Input'!$C$8:$P$8,MATCH(C735,'Sample Input'!$C$9:$P$9,1)):INDEX('Sample Input'!$C$8:$P$8,MATCH(C735,'Sample Input'!$C$9:$P$9,1)+1),INDEX('Sample Input'!$C$9:$P$9,MATCH(C735,'Sample Input'!$C$9:$P$9,1)):INDEX('Sample Input'!$C$9:$P$9,MATCH(C735,'Sample Input'!$C$9:$P$9,1)+1)))</f>
        <v>0</v>
      </c>
      <c r="T735" s="32">
        <f t="shared" si="252"/>
        <v>87.625257732817843</v>
      </c>
      <c r="U735" s="33">
        <f t="shared" si="253"/>
        <v>0</v>
      </c>
      <c r="V735" s="33">
        <f t="shared" si="254"/>
        <v>0</v>
      </c>
      <c r="W735" s="34">
        <f t="shared" si="255"/>
        <v>0.67758115234375016</v>
      </c>
      <c r="X735" s="34">
        <f t="shared" si="256"/>
        <v>0.71289062500000011</v>
      </c>
      <c r="Y735" s="34">
        <f t="shared" si="257"/>
        <v>0.77623095703125022</v>
      </c>
      <c r="Z735" s="35">
        <f t="shared" si="258"/>
        <v>182</v>
      </c>
      <c r="AA735" s="35">
        <f t="shared" si="259"/>
        <v>182</v>
      </c>
      <c r="AB735" s="35">
        <f t="shared" si="260"/>
        <v>182</v>
      </c>
      <c r="AC735" s="35">
        <f t="shared" si="261"/>
        <v>220</v>
      </c>
      <c r="AD735" s="35">
        <f t="shared" si="262"/>
        <v>220</v>
      </c>
      <c r="AE735" s="36">
        <f t="shared" si="263"/>
        <v>220</v>
      </c>
    </row>
    <row r="736" spans="1:31" x14ac:dyDescent="0.25">
      <c r="A736" s="56">
        <v>731</v>
      </c>
      <c r="C736" s="32">
        <f t="shared" si="242"/>
        <v>87.6725536123799</v>
      </c>
      <c r="D736" s="33">
        <f>IF(INDEX('Sample Input'!$C$9:$P$9,MATCH(C736,'Sample Input'!$C$9:$P$9,1))&gt;=20,FORECAST(C736,INDEX('Sample Input'!$C$10:$P$10,MATCH(C736,'Sample Input'!$C$9:$P$9,1)-1):INDEX('Sample Input'!$C$10:$P$10,MATCH(C736,'Sample Input'!$C$9:$P$9,1)),INDEX('Sample Input'!$C$9:$P$9,MATCH(C736,'Sample Input'!$C$9:$P$9,1)-1):INDEX('Sample Input'!$C$9:$P$9,MATCH(C736,'Sample Input'!$C$9:$P$9,1))),FORECAST(C736,INDEX('Sample Input'!$C$10:$P$10,MATCH(C736,'Sample Input'!$C$9:$P$9,1)):INDEX('Sample Input'!$C$10:$P$10,MATCH(C736,'Sample Input'!$C$9:$P$9,1)+1),INDEX('Sample Input'!$C$9:$P$9,MATCH(C736,'Sample Input'!$C$9:$P$9,1)):INDEX('Sample Input'!$C$9:$P$9,MATCH(C736,'Sample Input'!$C$9:$P$9,1)+1)))</f>
        <v>0</v>
      </c>
      <c r="E736" s="33">
        <f>IF(INDEX('Sample Input'!$C$9:$P$9,MATCH(C736,'Sample Input'!$C$9:$P$9,1))&gt;=20,FORECAST(C736,INDEX('Sample Input'!$C$11:$P$11,MATCH(C736,'Sample Input'!$C$9:$P$9,1)-1):INDEX('Sample Input'!$C$11:$P$11,MATCH(C736,'Sample Input'!$C$9:$P$9,1)),INDEX('Sample Input'!$C$9:$P$9,MATCH(C736,'Sample Input'!$C$9:$P$9,1)-1):INDEX('Sample Input'!$C$9:$P$9,MATCH(C736,'Sample Input'!$C$9:$P$9,1))),FORECAST(C736,INDEX('Sample Input'!$C$11:$P$11,MATCH(C736,'Sample Input'!$C$9:$P$9,1)):INDEX('Sample Input'!$C$11:$P$11,MATCH(C736,'Sample Input'!$C$9:$P$9,1)+1),INDEX('Sample Input'!$C$9:$P$9,MATCH(C736,'Sample Input'!$C$9:$P$9,1)):INDEX('Sample Input'!$C$9:$P$9,MATCH(C736,'Sample Input'!$C$9:$P$9,1)+1)))</f>
        <v>0</v>
      </c>
      <c r="F736" s="34">
        <f t="shared" si="243"/>
        <v>0.67850934570312504</v>
      </c>
      <c r="G736" s="34">
        <f t="shared" si="244"/>
        <v>0.7138671875</v>
      </c>
      <c r="H736" s="34">
        <f t="shared" si="245"/>
        <v>0.77729428710937509</v>
      </c>
      <c r="I736" s="35">
        <f t="shared" si="246"/>
        <v>182</v>
      </c>
      <c r="J736" s="35">
        <f t="shared" si="247"/>
        <v>182</v>
      </c>
      <c r="K736" s="35">
        <f t="shared" si="248"/>
        <v>182</v>
      </c>
      <c r="L736" s="35">
        <f t="shared" si="249"/>
        <v>220</v>
      </c>
      <c r="M736" s="35">
        <f t="shared" si="250"/>
        <v>220</v>
      </c>
      <c r="N736" s="36">
        <f t="shared" si="251"/>
        <v>220</v>
      </c>
      <c r="P736" s="48">
        <f>IF(INDEX('Sample Input'!$C$6:$P$6,MATCH(C736,'Sample Input'!$C$9:$P$9,1))&gt;='Sample Input'!$O$9,FORECAST(C736,INDEX('Sample Input'!$C$6:$P$6,MATCH(C736,'Sample Input'!$C$9:$P$9,1)-1):INDEX('Sample Input'!$C$6:$P$6,MATCH(C736,'Sample Input'!$C$9:$P$9,1)),INDEX('Sample Input'!$C$9:$P$9,MATCH(C736,'Sample Input'!$C$9:$P$9,1)-1):INDEX('Sample Input'!$C$9:$P$9,MATCH(C736,'Sample Input'!$C$9:$P$9,1))),FORECAST(C736,INDEX('Sample Input'!$C$6:$P$6,MATCH(C736,'Sample Input'!$C$9:$P$9,1)):INDEX('Sample Input'!$C$6:$P$6,MATCH(C736,'Sample Input'!$C$9:$P$9,1)+1),INDEX('Sample Input'!$C$9:$P$9,MATCH(C736,'Sample Input'!$C$9:$P$9,1)):INDEX('Sample Input'!$C$9:$P$9,MATCH(C736,'Sample Input'!$C$9:$P$9,1)+1)))</f>
        <v>87.6725536123799</v>
      </c>
      <c r="Q736" s="49">
        <f>IF(INDEX('Sample Input'!$C$9:$P$9,MATCH(C736,'Sample Input'!$C$9:$P$9,1))&gt;=20,FORECAST(C736,INDEX('Sample Input'!$C$7:$P$7,MATCH(C736,'Sample Input'!$C$9:$P$9,1)-1):INDEX('Sample Input'!$C$7:$P$7,MATCH(C736,'Sample Input'!$C$9:$P$9,1)),INDEX('Sample Input'!$C$9:$P$9,MATCH(C736,'Sample Input'!$C$9:$P$9,1)-1):INDEX('Sample Input'!$C$9:$P$9,MATCH(C736,'Sample Input'!$C$9:$P$9,1))),FORECAST(C736,INDEX('Sample Input'!$C$7:$P$7,MATCH(C736,'Sample Input'!$C$9:$P$9,1)):INDEX('Sample Input'!$C$7:$P$7,MATCH(C736,'Sample Input'!$C$9:$P$9,1)+1),INDEX('Sample Input'!$C$9:$P$9,MATCH(C736,'Sample Input'!$C$9:$P$9,1)):INDEX('Sample Input'!$C$9:$P$9,MATCH(C736,'Sample Input'!$C$9:$P$9,1)+1)))</f>
        <v>0</v>
      </c>
      <c r="R736" s="50">
        <f>IF(INDEX('Sample Input'!$C$9:$P$9,MATCH(C736,'Sample Input'!$C$9:$P$9,1))&gt;=20,FORECAST(C736,INDEX('Sample Input'!$C$8:$P$8,MATCH(C736,'Sample Input'!$C$9:$P$9,1)-1):INDEX('Sample Input'!$C$8:$P$8,MATCH(C736,'Sample Input'!$C$9:$P$9,1)),INDEX('Sample Input'!$C$9:$P$9,MATCH(C736,'Sample Input'!$C$9:$P$9,1)-1):INDEX('Sample Input'!$C$9:$P$9,MATCH(C736,'Sample Input'!$C$9:$P$9,1))),FORECAST(C736,INDEX('Sample Input'!$C$8:$P$8,MATCH(C736,'Sample Input'!$C$9:$P$9,1)):INDEX('Sample Input'!$C$8:$P$8,MATCH(C736,'Sample Input'!$C$9:$P$9,1)+1),INDEX('Sample Input'!$C$9:$P$9,MATCH(C736,'Sample Input'!$C$9:$P$9,1)):INDEX('Sample Input'!$C$9:$P$9,MATCH(C736,'Sample Input'!$C$9:$P$9,1)+1)))</f>
        <v>0</v>
      </c>
      <c r="T736" s="32">
        <f t="shared" si="252"/>
        <v>87.6725536123799</v>
      </c>
      <c r="U736" s="33">
        <f t="shared" si="253"/>
        <v>0</v>
      </c>
      <c r="V736" s="33">
        <f t="shared" si="254"/>
        <v>0</v>
      </c>
      <c r="W736" s="34">
        <f t="shared" si="255"/>
        <v>0.67850934570312504</v>
      </c>
      <c r="X736" s="34">
        <f t="shared" si="256"/>
        <v>0.7138671875</v>
      </c>
      <c r="Y736" s="34">
        <f t="shared" si="257"/>
        <v>0.77729428710937509</v>
      </c>
      <c r="Z736" s="35">
        <f t="shared" si="258"/>
        <v>182</v>
      </c>
      <c r="AA736" s="35">
        <f t="shared" si="259"/>
        <v>182</v>
      </c>
      <c r="AB736" s="35">
        <f t="shared" si="260"/>
        <v>182</v>
      </c>
      <c r="AC736" s="35">
        <f t="shared" si="261"/>
        <v>220</v>
      </c>
      <c r="AD736" s="35">
        <f t="shared" si="262"/>
        <v>220</v>
      </c>
      <c r="AE736" s="36">
        <f t="shared" si="263"/>
        <v>220</v>
      </c>
    </row>
    <row r="737" spans="1:31" x14ac:dyDescent="0.25">
      <c r="A737" s="56">
        <v>732</v>
      </c>
      <c r="C737" s="32">
        <f t="shared" si="242"/>
        <v>87.719806378089686</v>
      </c>
      <c r="D737" s="33">
        <f>IF(INDEX('Sample Input'!$C$9:$P$9,MATCH(C737,'Sample Input'!$C$9:$P$9,1))&gt;=20,FORECAST(C737,INDEX('Sample Input'!$C$10:$P$10,MATCH(C737,'Sample Input'!$C$9:$P$9,1)-1):INDEX('Sample Input'!$C$10:$P$10,MATCH(C737,'Sample Input'!$C$9:$P$9,1)),INDEX('Sample Input'!$C$9:$P$9,MATCH(C737,'Sample Input'!$C$9:$P$9,1)-1):INDEX('Sample Input'!$C$9:$P$9,MATCH(C737,'Sample Input'!$C$9:$P$9,1))),FORECAST(C737,INDEX('Sample Input'!$C$10:$P$10,MATCH(C737,'Sample Input'!$C$9:$P$9,1)):INDEX('Sample Input'!$C$10:$P$10,MATCH(C737,'Sample Input'!$C$9:$P$9,1)+1),INDEX('Sample Input'!$C$9:$P$9,MATCH(C737,'Sample Input'!$C$9:$P$9,1)):INDEX('Sample Input'!$C$9:$P$9,MATCH(C737,'Sample Input'!$C$9:$P$9,1)+1)))</f>
        <v>0</v>
      </c>
      <c r="E737" s="33">
        <f>IF(INDEX('Sample Input'!$C$9:$P$9,MATCH(C737,'Sample Input'!$C$9:$P$9,1))&gt;=20,FORECAST(C737,INDEX('Sample Input'!$C$11:$P$11,MATCH(C737,'Sample Input'!$C$9:$P$9,1)-1):INDEX('Sample Input'!$C$11:$P$11,MATCH(C737,'Sample Input'!$C$9:$P$9,1)),INDEX('Sample Input'!$C$9:$P$9,MATCH(C737,'Sample Input'!$C$9:$P$9,1)-1):INDEX('Sample Input'!$C$9:$P$9,MATCH(C737,'Sample Input'!$C$9:$P$9,1))),FORECAST(C737,INDEX('Sample Input'!$C$11:$P$11,MATCH(C737,'Sample Input'!$C$9:$P$9,1)):INDEX('Sample Input'!$C$11:$P$11,MATCH(C737,'Sample Input'!$C$9:$P$9,1)+1),INDEX('Sample Input'!$C$9:$P$9,MATCH(C737,'Sample Input'!$C$9:$P$9,1)):INDEX('Sample Input'!$C$9:$P$9,MATCH(C737,'Sample Input'!$C$9:$P$9,1)+1)))</f>
        <v>0</v>
      </c>
      <c r="F737" s="34">
        <f t="shared" si="243"/>
        <v>0.67943753906249993</v>
      </c>
      <c r="G737" s="34">
        <f t="shared" si="244"/>
        <v>0.71484374999999989</v>
      </c>
      <c r="H737" s="34">
        <f t="shared" si="245"/>
        <v>0.77835761718749996</v>
      </c>
      <c r="I737" s="35">
        <f t="shared" si="246"/>
        <v>182</v>
      </c>
      <c r="J737" s="35">
        <f t="shared" si="247"/>
        <v>182</v>
      </c>
      <c r="K737" s="35">
        <f t="shared" si="248"/>
        <v>182</v>
      </c>
      <c r="L737" s="35">
        <f t="shared" si="249"/>
        <v>220</v>
      </c>
      <c r="M737" s="35">
        <f t="shared" si="250"/>
        <v>220</v>
      </c>
      <c r="N737" s="36">
        <f t="shared" si="251"/>
        <v>220</v>
      </c>
      <c r="P737" s="48">
        <f>IF(INDEX('Sample Input'!$C$6:$P$6,MATCH(C737,'Sample Input'!$C$9:$P$9,1))&gt;='Sample Input'!$O$9,FORECAST(C737,INDEX('Sample Input'!$C$6:$P$6,MATCH(C737,'Sample Input'!$C$9:$P$9,1)-1):INDEX('Sample Input'!$C$6:$P$6,MATCH(C737,'Sample Input'!$C$9:$P$9,1)),INDEX('Sample Input'!$C$9:$P$9,MATCH(C737,'Sample Input'!$C$9:$P$9,1)-1):INDEX('Sample Input'!$C$9:$P$9,MATCH(C737,'Sample Input'!$C$9:$P$9,1))),FORECAST(C737,INDEX('Sample Input'!$C$6:$P$6,MATCH(C737,'Sample Input'!$C$9:$P$9,1)):INDEX('Sample Input'!$C$6:$P$6,MATCH(C737,'Sample Input'!$C$9:$P$9,1)+1),INDEX('Sample Input'!$C$9:$P$9,MATCH(C737,'Sample Input'!$C$9:$P$9,1)):INDEX('Sample Input'!$C$9:$P$9,MATCH(C737,'Sample Input'!$C$9:$P$9,1)+1)))</f>
        <v>87.719806378089686</v>
      </c>
      <c r="Q737" s="49">
        <f>IF(INDEX('Sample Input'!$C$9:$P$9,MATCH(C737,'Sample Input'!$C$9:$P$9,1))&gt;=20,FORECAST(C737,INDEX('Sample Input'!$C$7:$P$7,MATCH(C737,'Sample Input'!$C$9:$P$9,1)-1):INDEX('Sample Input'!$C$7:$P$7,MATCH(C737,'Sample Input'!$C$9:$P$9,1)),INDEX('Sample Input'!$C$9:$P$9,MATCH(C737,'Sample Input'!$C$9:$P$9,1)-1):INDEX('Sample Input'!$C$9:$P$9,MATCH(C737,'Sample Input'!$C$9:$P$9,1))),FORECAST(C737,INDEX('Sample Input'!$C$7:$P$7,MATCH(C737,'Sample Input'!$C$9:$P$9,1)):INDEX('Sample Input'!$C$7:$P$7,MATCH(C737,'Sample Input'!$C$9:$P$9,1)+1),INDEX('Sample Input'!$C$9:$P$9,MATCH(C737,'Sample Input'!$C$9:$P$9,1)):INDEX('Sample Input'!$C$9:$P$9,MATCH(C737,'Sample Input'!$C$9:$P$9,1)+1)))</f>
        <v>0</v>
      </c>
      <c r="R737" s="50">
        <f>IF(INDEX('Sample Input'!$C$9:$P$9,MATCH(C737,'Sample Input'!$C$9:$P$9,1))&gt;=20,FORECAST(C737,INDEX('Sample Input'!$C$8:$P$8,MATCH(C737,'Sample Input'!$C$9:$P$9,1)-1):INDEX('Sample Input'!$C$8:$P$8,MATCH(C737,'Sample Input'!$C$9:$P$9,1)),INDEX('Sample Input'!$C$9:$P$9,MATCH(C737,'Sample Input'!$C$9:$P$9,1)-1):INDEX('Sample Input'!$C$9:$P$9,MATCH(C737,'Sample Input'!$C$9:$P$9,1))),FORECAST(C737,INDEX('Sample Input'!$C$8:$P$8,MATCH(C737,'Sample Input'!$C$9:$P$9,1)):INDEX('Sample Input'!$C$8:$P$8,MATCH(C737,'Sample Input'!$C$9:$P$9,1)+1),INDEX('Sample Input'!$C$9:$P$9,MATCH(C737,'Sample Input'!$C$9:$P$9,1)):INDEX('Sample Input'!$C$9:$P$9,MATCH(C737,'Sample Input'!$C$9:$P$9,1)+1)))</f>
        <v>0</v>
      </c>
      <c r="T737" s="32">
        <f t="shared" si="252"/>
        <v>87.719806378089686</v>
      </c>
      <c r="U737" s="33">
        <f t="shared" si="253"/>
        <v>0</v>
      </c>
      <c r="V737" s="33">
        <f t="shared" si="254"/>
        <v>0</v>
      </c>
      <c r="W737" s="34">
        <f t="shared" si="255"/>
        <v>0.67943753906249993</v>
      </c>
      <c r="X737" s="34">
        <f t="shared" si="256"/>
        <v>0.71484374999999989</v>
      </c>
      <c r="Y737" s="34">
        <f t="shared" si="257"/>
        <v>0.77835761718749996</v>
      </c>
      <c r="Z737" s="35">
        <f t="shared" si="258"/>
        <v>182</v>
      </c>
      <c r="AA737" s="35">
        <f t="shared" si="259"/>
        <v>182</v>
      </c>
      <c r="AB737" s="35">
        <f t="shared" si="260"/>
        <v>182</v>
      </c>
      <c r="AC737" s="35">
        <f t="shared" si="261"/>
        <v>220</v>
      </c>
      <c r="AD737" s="35">
        <f t="shared" si="262"/>
        <v>220</v>
      </c>
      <c r="AE737" s="36">
        <f t="shared" si="263"/>
        <v>220</v>
      </c>
    </row>
    <row r="738" spans="1:31" x14ac:dyDescent="0.25">
      <c r="A738" s="56">
        <v>733</v>
      </c>
      <c r="C738" s="32">
        <f t="shared" si="242"/>
        <v>87.767016128067098</v>
      </c>
      <c r="D738" s="33">
        <f>IF(INDEX('Sample Input'!$C$9:$P$9,MATCH(C738,'Sample Input'!$C$9:$P$9,1))&gt;=20,FORECAST(C738,INDEX('Sample Input'!$C$10:$P$10,MATCH(C738,'Sample Input'!$C$9:$P$9,1)-1):INDEX('Sample Input'!$C$10:$P$10,MATCH(C738,'Sample Input'!$C$9:$P$9,1)),INDEX('Sample Input'!$C$9:$P$9,MATCH(C738,'Sample Input'!$C$9:$P$9,1)-1):INDEX('Sample Input'!$C$9:$P$9,MATCH(C738,'Sample Input'!$C$9:$P$9,1))),FORECAST(C738,INDEX('Sample Input'!$C$10:$P$10,MATCH(C738,'Sample Input'!$C$9:$P$9,1)):INDEX('Sample Input'!$C$10:$P$10,MATCH(C738,'Sample Input'!$C$9:$P$9,1)+1),INDEX('Sample Input'!$C$9:$P$9,MATCH(C738,'Sample Input'!$C$9:$P$9,1)):INDEX('Sample Input'!$C$9:$P$9,MATCH(C738,'Sample Input'!$C$9:$P$9,1)+1)))</f>
        <v>0</v>
      </c>
      <c r="E738" s="33">
        <f>IF(INDEX('Sample Input'!$C$9:$P$9,MATCH(C738,'Sample Input'!$C$9:$P$9,1))&gt;=20,FORECAST(C738,INDEX('Sample Input'!$C$11:$P$11,MATCH(C738,'Sample Input'!$C$9:$P$9,1)-1):INDEX('Sample Input'!$C$11:$P$11,MATCH(C738,'Sample Input'!$C$9:$P$9,1)),INDEX('Sample Input'!$C$9:$P$9,MATCH(C738,'Sample Input'!$C$9:$P$9,1)-1):INDEX('Sample Input'!$C$9:$P$9,MATCH(C738,'Sample Input'!$C$9:$P$9,1))),FORECAST(C738,INDEX('Sample Input'!$C$11:$P$11,MATCH(C738,'Sample Input'!$C$9:$P$9,1)):INDEX('Sample Input'!$C$11:$P$11,MATCH(C738,'Sample Input'!$C$9:$P$9,1)+1),INDEX('Sample Input'!$C$9:$P$9,MATCH(C738,'Sample Input'!$C$9:$P$9,1)):INDEX('Sample Input'!$C$9:$P$9,MATCH(C738,'Sample Input'!$C$9:$P$9,1)+1)))</f>
        <v>0</v>
      </c>
      <c r="F738" s="34">
        <f t="shared" si="243"/>
        <v>0.68036573242187504</v>
      </c>
      <c r="G738" s="34">
        <f t="shared" si="244"/>
        <v>0.7158203125</v>
      </c>
      <c r="H738" s="34">
        <f t="shared" si="245"/>
        <v>0.77942094726562505</v>
      </c>
      <c r="I738" s="35">
        <f t="shared" si="246"/>
        <v>183</v>
      </c>
      <c r="J738" s="35">
        <f t="shared" si="247"/>
        <v>183</v>
      </c>
      <c r="K738" s="35">
        <f t="shared" si="248"/>
        <v>183</v>
      </c>
      <c r="L738" s="35">
        <f t="shared" si="249"/>
        <v>220</v>
      </c>
      <c r="M738" s="35">
        <f t="shared" si="250"/>
        <v>220</v>
      </c>
      <c r="N738" s="36">
        <f t="shared" si="251"/>
        <v>220</v>
      </c>
      <c r="P738" s="48">
        <f>IF(INDEX('Sample Input'!$C$6:$P$6,MATCH(C738,'Sample Input'!$C$9:$P$9,1))&gt;='Sample Input'!$O$9,FORECAST(C738,INDEX('Sample Input'!$C$6:$P$6,MATCH(C738,'Sample Input'!$C$9:$P$9,1)-1):INDEX('Sample Input'!$C$6:$P$6,MATCH(C738,'Sample Input'!$C$9:$P$9,1)),INDEX('Sample Input'!$C$9:$P$9,MATCH(C738,'Sample Input'!$C$9:$P$9,1)-1):INDEX('Sample Input'!$C$9:$P$9,MATCH(C738,'Sample Input'!$C$9:$P$9,1))),FORECAST(C738,INDEX('Sample Input'!$C$6:$P$6,MATCH(C738,'Sample Input'!$C$9:$P$9,1)):INDEX('Sample Input'!$C$6:$P$6,MATCH(C738,'Sample Input'!$C$9:$P$9,1)+1),INDEX('Sample Input'!$C$9:$P$9,MATCH(C738,'Sample Input'!$C$9:$P$9,1)):INDEX('Sample Input'!$C$9:$P$9,MATCH(C738,'Sample Input'!$C$9:$P$9,1)+1)))</f>
        <v>87.767016128067098</v>
      </c>
      <c r="Q738" s="49">
        <f>IF(INDEX('Sample Input'!$C$9:$P$9,MATCH(C738,'Sample Input'!$C$9:$P$9,1))&gt;=20,FORECAST(C738,INDEX('Sample Input'!$C$7:$P$7,MATCH(C738,'Sample Input'!$C$9:$P$9,1)-1):INDEX('Sample Input'!$C$7:$P$7,MATCH(C738,'Sample Input'!$C$9:$P$9,1)),INDEX('Sample Input'!$C$9:$P$9,MATCH(C738,'Sample Input'!$C$9:$P$9,1)-1):INDEX('Sample Input'!$C$9:$P$9,MATCH(C738,'Sample Input'!$C$9:$P$9,1))),FORECAST(C738,INDEX('Sample Input'!$C$7:$P$7,MATCH(C738,'Sample Input'!$C$9:$P$9,1)):INDEX('Sample Input'!$C$7:$P$7,MATCH(C738,'Sample Input'!$C$9:$P$9,1)+1),INDEX('Sample Input'!$C$9:$P$9,MATCH(C738,'Sample Input'!$C$9:$P$9,1)):INDEX('Sample Input'!$C$9:$P$9,MATCH(C738,'Sample Input'!$C$9:$P$9,1)+1)))</f>
        <v>0</v>
      </c>
      <c r="R738" s="50">
        <f>IF(INDEX('Sample Input'!$C$9:$P$9,MATCH(C738,'Sample Input'!$C$9:$P$9,1))&gt;=20,FORECAST(C738,INDEX('Sample Input'!$C$8:$P$8,MATCH(C738,'Sample Input'!$C$9:$P$9,1)-1):INDEX('Sample Input'!$C$8:$P$8,MATCH(C738,'Sample Input'!$C$9:$P$9,1)),INDEX('Sample Input'!$C$9:$P$9,MATCH(C738,'Sample Input'!$C$9:$P$9,1)-1):INDEX('Sample Input'!$C$9:$P$9,MATCH(C738,'Sample Input'!$C$9:$P$9,1))),FORECAST(C738,INDEX('Sample Input'!$C$8:$P$8,MATCH(C738,'Sample Input'!$C$9:$P$9,1)):INDEX('Sample Input'!$C$8:$P$8,MATCH(C738,'Sample Input'!$C$9:$P$9,1)+1),INDEX('Sample Input'!$C$9:$P$9,MATCH(C738,'Sample Input'!$C$9:$P$9,1)):INDEX('Sample Input'!$C$9:$P$9,MATCH(C738,'Sample Input'!$C$9:$P$9,1)+1)))</f>
        <v>0</v>
      </c>
      <c r="T738" s="32">
        <f t="shared" si="252"/>
        <v>87.767016128067098</v>
      </c>
      <c r="U738" s="33">
        <f t="shared" si="253"/>
        <v>0</v>
      </c>
      <c r="V738" s="33">
        <f t="shared" si="254"/>
        <v>0</v>
      </c>
      <c r="W738" s="34">
        <f t="shared" si="255"/>
        <v>0.68036573242187504</v>
      </c>
      <c r="X738" s="34">
        <f t="shared" si="256"/>
        <v>0.7158203125</v>
      </c>
      <c r="Y738" s="34">
        <f t="shared" si="257"/>
        <v>0.77942094726562505</v>
      </c>
      <c r="Z738" s="35">
        <f t="shared" si="258"/>
        <v>183</v>
      </c>
      <c r="AA738" s="35">
        <f t="shared" si="259"/>
        <v>183</v>
      </c>
      <c r="AB738" s="35">
        <f t="shared" si="260"/>
        <v>183</v>
      </c>
      <c r="AC738" s="35">
        <f t="shared" si="261"/>
        <v>220</v>
      </c>
      <c r="AD738" s="35">
        <f t="shared" si="262"/>
        <v>220</v>
      </c>
      <c r="AE738" s="36">
        <f t="shared" si="263"/>
        <v>220</v>
      </c>
    </row>
    <row r="739" spans="1:31" x14ac:dyDescent="0.25">
      <c r="A739" s="56">
        <v>734</v>
      </c>
      <c r="C739" s="32">
        <f t="shared" si="242"/>
        <v>87.814182960075186</v>
      </c>
      <c r="D739" s="33">
        <f>IF(INDEX('Sample Input'!$C$9:$P$9,MATCH(C739,'Sample Input'!$C$9:$P$9,1))&gt;=20,FORECAST(C739,INDEX('Sample Input'!$C$10:$P$10,MATCH(C739,'Sample Input'!$C$9:$P$9,1)-1):INDEX('Sample Input'!$C$10:$P$10,MATCH(C739,'Sample Input'!$C$9:$P$9,1)),INDEX('Sample Input'!$C$9:$P$9,MATCH(C739,'Sample Input'!$C$9:$P$9,1)-1):INDEX('Sample Input'!$C$9:$P$9,MATCH(C739,'Sample Input'!$C$9:$P$9,1))),FORECAST(C739,INDEX('Sample Input'!$C$10:$P$10,MATCH(C739,'Sample Input'!$C$9:$P$9,1)):INDEX('Sample Input'!$C$10:$P$10,MATCH(C739,'Sample Input'!$C$9:$P$9,1)+1),INDEX('Sample Input'!$C$9:$P$9,MATCH(C739,'Sample Input'!$C$9:$P$9,1)):INDEX('Sample Input'!$C$9:$P$9,MATCH(C739,'Sample Input'!$C$9:$P$9,1)+1)))</f>
        <v>0</v>
      </c>
      <c r="E739" s="33">
        <f>IF(INDEX('Sample Input'!$C$9:$P$9,MATCH(C739,'Sample Input'!$C$9:$P$9,1))&gt;=20,FORECAST(C739,INDEX('Sample Input'!$C$11:$P$11,MATCH(C739,'Sample Input'!$C$9:$P$9,1)-1):INDEX('Sample Input'!$C$11:$P$11,MATCH(C739,'Sample Input'!$C$9:$P$9,1)),INDEX('Sample Input'!$C$9:$P$9,MATCH(C739,'Sample Input'!$C$9:$P$9,1)-1):INDEX('Sample Input'!$C$9:$P$9,MATCH(C739,'Sample Input'!$C$9:$P$9,1))),FORECAST(C739,INDEX('Sample Input'!$C$11:$P$11,MATCH(C739,'Sample Input'!$C$9:$P$9,1)):INDEX('Sample Input'!$C$11:$P$11,MATCH(C739,'Sample Input'!$C$9:$P$9,1)+1),INDEX('Sample Input'!$C$9:$P$9,MATCH(C739,'Sample Input'!$C$9:$P$9,1)):INDEX('Sample Input'!$C$9:$P$9,MATCH(C739,'Sample Input'!$C$9:$P$9,1)+1)))</f>
        <v>0</v>
      </c>
      <c r="F739" s="34">
        <f t="shared" si="243"/>
        <v>0.68129392578125003</v>
      </c>
      <c r="G739" s="34">
        <f t="shared" si="244"/>
        <v>0.716796875</v>
      </c>
      <c r="H739" s="34">
        <f t="shared" si="245"/>
        <v>0.78048427734375003</v>
      </c>
      <c r="I739" s="35">
        <f t="shared" si="246"/>
        <v>183</v>
      </c>
      <c r="J739" s="35">
        <f t="shared" si="247"/>
        <v>183</v>
      </c>
      <c r="K739" s="35">
        <f t="shared" si="248"/>
        <v>183</v>
      </c>
      <c r="L739" s="35">
        <f t="shared" si="249"/>
        <v>220</v>
      </c>
      <c r="M739" s="35">
        <f t="shared" si="250"/>
        <v>220</v>
      </c>
      <c r="N739" s="36">
        <f t="shared" si="251"/>
        <v>220</v>
      </c>
      <c r="P739" s="48">
        <f>IF(INDEX('Sample Input'!$C$6:$P$6,MATCH(C739,'Sample Input'!$C$9:$P$9,1))&gt;='Sample Input'!$O$9,FORECAST(C739,INDEX('Sample Input'!$C$6:$P$6,MATCH(C739,'Sample Input'!$C$9:$P$9,1)-1):INDEX('Sample Input'!$C$6:$P$6,MATCH(C739,'Sample Input'!$C$9:$P$9,1)),INDEX('Sample Input'!$C$9:$P$9,MATCH(C739,'Sample Input'!$C$9:$P$9,1)-1):INDEX('Sample Input'!$C$9:$P$9,MATCH(C739,'Sample Input'!$C$9:$P$9,1))),FORECAST(C739,INDEX('Sample Input'!$C$6:$P$6,MATCH(C739,'Sample Input'!$C$9:$P$9,1)):INDEX('Sample Input'!$C$6:$P$6,MATCH(C739,'Sample Input'!$C$9:$P$9,1)+1),INDEX('Sample Input'!$C$9:$P$9,MATCH(C739,'Sample Input'!$C$9:$P$9,1)):INDEX('Sample Input'!$C$9:$P$9,MATCH(C739,'Sample Input'!$C$9:$P$9,1)+1)))</f>
        <v>87.814182960075186</v>
      </c>
      <c r="Q739" s="49">
        <f>IF(INDEX('Sample Input'!$C$9:$P$9,MATCH(C739,'Sample Input'!$C$9:$P$9,1))&gt;=20,FORECAST(C739,INDEX('Sample Input'!$C$7:$P$7,MATCH(C739,'Sample Input'!$C$9:$P$9,1)-1):INDEX('Sample Input'!$C$7:$P$7,MATCH(C739,'Sample Input'!$C$9:$P$9,1)),INDEX('Sample Input'!$C$9:$P$9,MATCH(C739,'Sample Input'!$C$9:$P$9,1)-1):INDEX('Sample Input'!$C$9:$P$9,MATCH(C739,'Sample Input'!$C$9:$P$9,1))),FORECAST(C739,INDEX('Sample Input'!$C$7:$P$7,MATCH(C739,'Sample Input'!$C$9:$P$9,1)):INDEX('Sample Input'!$C$7:$P$7,MATCH(C739,'Sample Input'!$C$9:$P$9,1)+1),INDEX('Sample Input'!$C$9:$P$9,MATCH(C739,'Sample Input'!$C$9:$P$9,1)):INDEX('Sample Input'!$C$9:$P$9,MATCH(C739,'Sample Input'!$C$9:$P$9,1)+1)))</f>
        <v>0</v>
      </c>
      <c r="R739" s="50">
        <f>IF(INDEX('Sample Input'!$C$9:$P$9,MATCH(C739,'Sample Input'!$C$9:$P$9,1))&gt;=20,FORECAST(C739,INDEX('Sample Input'!$C$8:$P$8,MATCH(C739,'Sample Input'!$C$9:$P$9,1)-1):INDEX('Sample Input'!$C$8:$P$8,MATCH(C739,'Sample Input'!$C$9:$P$9,1)),INDEX('Sample Input'!$C$9:$P$9,MATCH(C739,'Sample Input'!$C$9:$P$9,1)-1):INDEX('Sample Input'!$C$9:$P$9,MATCH(C739,'Sample Input'!$C$9:$P$9,1))),FORECAST(C739,INDEX('Sample Input'!$C$8:$P$8,MATCH(C739,'Sample Input'!$C$9:$P$9,1)):INDEX('Sample Input'!$C$8:$P$8,MATCH(C739,'Sample Input'!$C$9:$P$9,1)+1),INDEX('Sample Input'!$C$9:$P$9,MATCH(C739,'Sample Input'!$C$9:$P$9,1)):INDEX('Sample Input'!$C$9:$P$9,MATCH(C739,'Sample Input'!$C$9:$P$9,1)+1)))</f>
        <v>0</v>
      </c>
      <c r="T739" s="32">
        <f t="shared" si="252"/>
        <v>87.814182960075186</v>
      </c>
      <c r="U739" s="33">
        <f t="shared" si="253"/>
        <v>0</v>
      </c>
      <c r="V739" s="33">
        <f t="shared" si="254"/>
        <v>0</v>
      </c>
      <c r="W739" s="34">
        <f t="shared" si="255"/>
        <v>0.68129392578125003</v>
      </c>
      <c r="X739" s="34">
        <f t="shared" si="256"/>
        <v>0.716796875</v>
      </c>
      <c r="Y739" s="34">
        <f t="shared" si="257"/>
        <v>0.78048427734375003</v>
      </c>
      <c r="Z739" s="35">
        <f t="shared" si="258"/>
        <v>183</v>
      </c>
      <c r="AA739" s="35">
        <f t="shared" si="259"/>
        <v>183</v>
      </c>
      <c r="AB739" s="35">
        <f t="shared" si="260"/>
        <v>183</v>
      </c>
      <c r="AC739" s="35">
        <f t="shared" si="261"/>
        <v>220</v>
      </c>
      <c r="AD739" s="35">
        <f t="shared" si="262"/>
        <v>220</v>
      </c>
      <c r="AE739" s="36">
        <f t="shared" si="263"/>
        <v>220</v>
      </c>
    </row>
    <row r="740" spans="1:31" x14ac:dyDescent="0.25">
      <c r="A740" s="56">
        <v>735</v>
      </c>
      <c r="C740" s="32">
        <f t="shared" si="242"/>
        <v>87.86130697152204</v>
      </c>
      <c r="D740" s="33">
        <f>IF(INDEX('Sample Input'!$C$9:$P$9,MATCH(C740,'Sample Input'!$C$9:$P$9,1))&gt;=20,FORECAST(C740,INDEX('Sample Input'!$C$10:$P$10,MATCH(C740,'Sample Input'!$C$9:$P$9,1)-1):INDEX('Sample Input'!$C$10:$P$10,MATCH(C740,'Sample Input'!$C$9:$P$9,1)),INDEX('Sample Input'!$C$9:$P$9,MATCH(C740,'Sample Input'!$C$9:$P$9,1)-1):INDEX('Sample Input'!$C$9:$P$9,MATCH(C740,'Sample Input'!$C$9:$P$9,1))),FORECAST(C740,INDEX('Sample Input'!$C$10:$P$10,MATCH(C740,'Sample Input'!$C$9:$P$9,1)):INDEX('Sample Input'!$C$10:$P$10,MATCH(C740,'Sample Input'!$C$9:$P$9,1)+1),INDEX('Sample Input'!$C$9:$P$9,MATCH(C740,'Sample Input'!$C$9:$P$9,1)):INDEX('Sample Input'!$C$9:$P$9,MATCH(C740,'Sample Input'!$C$9:$P$9,1)+1)))</f>
        <v>0</v>
      </c>
      <c r="E740" s="33">
        <f>IF(INDEX('Sample Input'!$C$9:$P$9,MATCH(C740,'Sample Input'!$C$9:$P$9,1))&gt;=20,FORECAST(C740,INDEX('Sample Input'!$C$11:$P$11,MATCH(C740,'Sample Input'!$C$9:$P$9,1)-1):INDEX('Sample Input'!$C$11:$P$11,MATCH(C740,'Sample Input'!$C$9:$P$9,1)),INDEX('Sample Input'!$C$9:$P$9,MATCH(C740,'Sample Input'!$C$9:$P$9,1)-1):INDEX('Sample Input'!$C$9:$P$9,MATCH(C740,'Sample Input'!$C$9:$P$9,1))),FORECAST(C740,INDEX('Sample Input'!$C$11:$P$11,MATCH(C740,'Sample Input'!$C$9:$P$9,1)):INDEX('Sample Input'!$C$11:$P$11,MATCH(C740,'Sample Input'!$C$9:$P$9,1)+1),INDEX('Sample Input'!$C$9:$P$9,MATCH(C740,'Sample Input'!$C$9:$P$9,1)):INDEX('Sample Input'!$C$9:$P$9,MATCH(C740,'Sample Input'!$C$9:$P$9,1)+1)))</f>
        <v>0</v>
      </c>
      <c r="F740" s="34">
        <f t="shared" si="243"/>
        <v>0.68222211914062503</v>
      </c>
      <c r="G740" s="34">
        <f t="shared" si="244"/>
        <v>0.7177734375</v>
      </c>
      <c r="H740" s="34">
        <f t="shared" si="245"/>
        <v>0.78154760742187512</v>
      </c>
      <c r="I740" s="35">
        <f t="shared" si="246"/>
        <v>183</v>
      </c>
      <c r="J740" s="35">
        <f t="shared" si="247"/>
        <v>183</v>
      </c>
      <c r="K740" s="35">
        <f t="shared" si="248"/>
        <v>183</v>
      </c>
      <c r="L740" s="35">
        <f t="shared" si="249"/>
        <v>220</v>
      </c>
      <c r="M740" s="35">
        <f t="shared" si="250"/>
        <v>220</v>
      </c>
      <c r="N740" s="36">
        <f t="shared" si="251"/>
        <v>220</v>
      </c>
      <c r="P740" s="48">
        <f>IF(INDEX('Sample Input'!$C$6:$P$6,MATCH(C740,'Sample Input'!$C$9:$P$9,1))&gt;='Sample Input'!$O$9,FORECAST(C740,INDEX('Sample Input'!$C$6:$P$6,MATCH(C740,'Sample Input'!$C$9:$P$9,1)-1):INDEX('Sample Input'!$C$6:$P$6,MATCH(C740,'Sample Input'!$C$9:$P$9,1)),INDEX('Sample Input'!$C$9:$P$9,MATCH(C740,'Sample Input'!$C$9:$P$9,1)-1):INDEX('Sample Input'!$C$9:$P$9,MATCH(C740,'Sample Input'!$C$9:$P$9,1))),FORECAST(C740,INDEX('Sample Input'!$C$6:$P$6,MATCH(C740,'Sample Input'!$C$9:$P$9,1)):INDEX('Sample Input'!$C$6:$P$6,MATCH(C740,'Sample Input'!$C$9:$P$9,1)+1),INDEX('Sample Input'!$C$9:$P$9,MATCH(C740,'Sample Input'!$C$9:$P$9,1)):INDEX('Sample Input'!$C$9:$P$9,MATCH(C740,'Sample Input'!$C$9:$P$9,1)+1)))</f>
        <v>87.86130697152204</v>
      </c>
      <c r="Q740" s="49">
        <f>IF(INDEX('Sample Input'!$C$9:$P$9,MATCH(C740,'Sample Input'!$C$9:$P$9,1))&gt;=20,FORECAST(C740,INDEX('Sample Input'!$C$7:$P$7,MATCH(C740,'Sample Input'!$C$9:$P$9,1)-1):INDEX('Sample Input'!$C$7:$P$7,MATCH(C740,'Sample Input'!$C$9:$P$9,1)),INDEX('Sample Input'!$C$9:$P$9,MATCH(C740,'Sample Input'!$C$9:$P$9,1)-1):INDEX('Sample Input'!$C$9:$P$9,MATCH(C740,'Sample Input'!$C$9:$P$9,1))),FORECAST(C740,INDEX('Sample Input'!$C$7:$P$7,MATCH(C740,'Sample Input'!$C$9:$P$9,1)):INDEX('Sample Input'!$C$7:$P$7,MATCH(C740,'Sample Input'!$C$9:$P$9,1)+1),INDEX('Sample Input'!$C$9:$P$9,MATCH(C740,'Sample Input'!$C$9:$P$9,1)):INDEX('Sample Input'!$C$9:$P$9,MATCH(C740,'Sample Input'!$C$9:$P$9,1)+1)))</f>
        <v>0</v>
      </c>
      <c r="R740" s="50">
        <f>IF(INDEX('Sample Input'!$C$9:$P$9,MATCH(C740,'Sample Input'!$C$9:$P$9,1))&gt;=20,FORECAST(C740,INDEX('Sample Input'!$C$8:$P$8,MATCH(C740,'Sample Input'!$C$9:$P$9,1)-1):INDEX('Sample Input'!$C$8:$P$8,MATCH(C740,'Sample Input'!$C$9:$P$9,1)),INDEX('Sample Input'!$C$9:$P$9,MATCH(C740,'Sample Input'!$C$9:$P$9,1)-1):INDEX('Sample Input'!$C$9:$P$9,MATCH(C740,'Sample Input'!$C$9:$P$9,1))),FORECAST(C740,INDEX('Sample Input'!$C$8:$P$8,MATCH(C740,'Sample Input'!$C$9:$P$9,1)):INDEX('Sample Input'!$C$8:$P$8,MATCH(C740,'Sample Input'!$C$9:$P$9,1)+1),INDEX('Sample Input'!$C$9:$P$9,MATCH(C740,'Sample Input'!$C$9:$P$9,1)):INDEX('Sample Input'!$C$9:$P$9,MATCH(C740,'Sample Input'!$C$9:$P$9,1)+1)))</f>
        <v>0</v>
      </c>
      <c r="T740" s="32">
        <f t="shared" si="252"/>
        <v>87.86130697152204</v>
      </c>
      <c r="U740" s="33">
        <f t="shared" si="253"/>
        <v>0</v>
      </c>
      <c r="V740" s="33">
        <f t="shared" si="254"/>
        <v>0</v>
      </c>
      <c r="W740" s="34">
        <f t="shared" si="255"/>
        <v>0.68222211914062503</v>
      </c>
      <c r="X740" s="34">
        <f t="shared" si="256"/>
        <v>0.7177734375</v>
      </c>
      <c r="Y740" s="34">
        <f t="shared" si="257"/>
        <v>0.78154760742187512</v>
      </c>
      <c r="Z740" s="35">
        <f t="shared" si="258"/>
        <v>183</v>
      </c>
      <c r="AA740" s="35">
        <f t="shared" si="259"/>
        <v>183</v>
      </c>
      <c r="AB740" s="35">
        <f t="shared" si="260"/>
        <v>183</v>
      </c>
      <c r="AC740" s="35">
        <f t="shared" si="261"/>
        <v>220</v>
      </c>
      <c r="AD740" s="35">
        <f t="shared" si="262"/>
        <v>220</v>
      </c>
      <c r="AE740" s="36">
        <f t="shared" si="263"/>
        <v>220</v>
      </c>
    </row>
    <row r="741" spans="1:31" x14ac:dyDescent="0.25">
      <c r="A741" s="56">
        <v>736</v>
      </c>
      <c r="C741" s="32">
        <f t="shared" si="242"/>
        <v>87.908388259462455</v>
      </c>
      <c r="D741" s="33">
        <f>IF(INDEX('Sample Input'!$C$9:$P$9,MATCH(C741,'Sample Input'!$C$9:$P$9,1))&gt;=20,FORECAST(C741,INDEX('Sample Input'!$C$10:$P$10,MATCH(C741,'Sample Input'!$C$9:$P$9,1)-1):INDEX('Sample Input'!$C$10:$P$10,MATCH(C741,'Sample Input'!$C$9:$P$9,1)),INDEX('Sample Input'!$C$9:$P$9,MATCH(C741,'Sample Input'!$C$9:$P$9,1)-1):INDEX('Sample Input'!$C$9:$P$9,MATCH(C741,'Sample Input'!$C$9:$P$9,1))),FORECAST(C741,INDEX('Sample Input'!$C$10:$P$10,MATCH(C741,'Sample Input'!$C$9:$P$9,1)):INDEX('Sample Input'!$C$10:$P$10,MATCH(C741,'Sample Input'!$C$9:$P$9,1)+1),INDEX('Sample Input'!$C$9:$P$9,MATCH(C741,'Sample Input'!$C$9:$P$9,1)):INDEX('Sample Input'!$C$9:$P$9,MATCH(C741,'Sample Input'!$C$9:$P$9,1)+1)))</f>
        <v>0</v>
      </c>
      <c r="E741" s="33">
        <f>IF(INDEX('Sample Input'!$C$9:$P$9,MATCH(C741,'Sample Input'!$C$9:$P$9,1))&gt;=20,FORECAST(C741,INDEX('Sample Input'!$C$11:$P$11,MATCH(C741,'Sample Input'!$C$9:$P$9,1)-1):INDEX('Sample Input'!$C$11:$P$11,MATCH(C741,'Sample Input'!$C$9:$P$9,1)),INDEX('Sample Input'!$C$9:$P$9,MATCH(C741,'Sample Input'!$C$9:$P$9,1)-1):INDEX('Sample Input'!$C$9:$P$9,MATCH(C741,'Sample Input'!$C$9:$P$9,1))),FORECAST(C741,INDEX('Sample Input'!$C$11:$P$11,MATCH(C741,'Sample Input'!$C$9:$P$9,1)):INDEX('Sample Input'!$C$11:$P$11,MATCH(C741,'Sample Input'!$C$9:$P$9,1)+1),INDEX('Sample Input'!$C$9:$P$9,MATCH(C741,'Sample Input'!$C$9:$P$9,1)):INDEX('Sample Input'!$C$9:$P$9,MATCH(C741,'Sample Input'!$C$9:$P$9,1)+1)))</f>
        <v>0</v>
      </c>
      <c r="F741" s="34">
        <f t="shared" si="243"/>
        <v>0.68315031250000002</v>
      </c>
      <c r="G741" s="34">
        <f t="shared" si="244"/>
        <v>0.71875</v>
      </c>
      <c r="H741" s="34">
        <f t="shared" si="245"/>
        <v>0.7826109375000001</v>
      </c>
      <c r="I741" s="35">
        <f t="shared" si="246"/>
        <v>183</v>
      </c>
      <c r="J741" s="35">
        <f t="shared" si="247"/>
        <v>183</v>
      </c>
      <c r="K741" s="35">
        <f t="shared" si="248"/>
        <v>183</v>
      </c>
      <c r="L741" s="35">
        <f t="shared" si="249"/>
        <v>220</v>
      </c>
      <c r="M741" s="35">
        <f t="shared" si="250"/>
        <v>220</v>
      </c>
      <c r="N741" s="36">
        <f t="shared" si="251"/>
        <v>220</v>
      </c>
      <c r="P741" s="48">
        <f>IF(INDEX('Sample Input'!$C$6:$P$6,MATCH(C741,'Sample Input'!$C$9:$P$9,1))&gt;='Sample Input'!$O$9,FORECAST(C741,INDEX('Sample Input'!$C$6:$P$6,MATCH(C741,'Sample Input'!$C$9:$P$9,1)-1):INDEX('Sample Input'!$C$6:$P$6,MATCH(C741,'Sample Input'!$C$9:$P$9,1)),INDEX('Sample Input'!$C$9:$P$9,MATCH(C741,'Sample Input'!$C$9:$P$9,1)-1):INDEX('Sample Input'!$C$9:$P$9,MATCH(C741,'Sample Input'!$C$9:$P$9,1))),FORECAST(C741,INDEX('Sample Input'!$C$6:$P$6,MATCH(C741,'Sample Input'!$C$9:$P$9,1)):INDEX('Sample Input'!$C$6:$P$6,MATCH(C741,'Sample Input'!$C$9:$P$9,1)+1),INDEX('Sample Input'!$C$9:$P$9,MATCH(C741,'Sample Input'!$C$9:$P$9,1)):INDEX('Sample Input'!$C$9:$P$9,MATCH(C741,'Sample Input'!$C$9:$P$9,1)+1)))</f>
        <v>87.908388259462455</v>
      </c>
      <c r="Q741" s="49">
        <f>IF(INDEX('Sample Input'!$C$9:$P$9,MATCH(C741,'Sample Input'!$C$9:$P$9,1))&gt;=20,FORECAST(C741,INDEX('Sample Input'!$C$7:$P$7,MATCH(C741,'Sample Input'!$C$9:$P$9,1)-1):INDEX('Sample Input'!$C$7:$P$7,MATCH(C741,'Sample Input'!$C$9:$P$9,1)),INDEX('Sample Input'!$C$9:$P$9,MATCH(C741,'Sample Input'!$C$9:$P$9,1)-1):INDEX('Sample Input'!$C$9:$P$9,MATCH(C741,'Sample Input'!$C$9:$P$9,1))),FORECAST(C741,INDEX('Sample Input'!$C$7:$P$7,MATCH(C741,'Sample Input'!$C$9:$P$9,1)):INDEX('Sample Input'!$C$7:$P$7,MATCH(C741,'Sample Input'!$C$9:$P$9,1)+1),INDEX('Sample Input'!$C$9:$P$9,MATCH(C741,'Sample Input'!$C$9:$P$9,1)):INDEX('Sample Input'!$C$9:$P$9,MATCH(C741,'Sample Input'!$C$9:$P$9,1)+1)))</f>
        <v>0</v>
      </c>
      <c r="R741" s="50">
        <f>IF(INDEX('Sample Input'!$C$9:$P$9,MATCH(C741,'Sample Input'!$C$9:$P$9,1))&gt;=20,FORECAST(C741,INDEX('Sample Input'!$C$8:$P$8,MATCH(C741,'Sample Input'!$C$9:$P$9,1)-1):INDEX('Sample Input'!$C$8:$P$8,MATCH(C741,'Sample Input'!$C$9:$P$9,1)),INDEX('Sample Input'!$C$9:$P$9,MATCH(C741,'Sample Input'!$C$9:$P$9,1)-1):INDEX('Sample Input'!$C$9:$P$9,MATCH(C741,'Sample Input'!$C$9:$P$9,1))),FORECAST(C741,INDEX('Sample Input'!$C$8:$P$8,MATCH(C741,'Sample Input'!$C$9:$P$9,1)):INDEX('Sample Input'!$C$8:$P$8,MATCH(C741,'Sample Input'!$C$9:$P$9,1)+1),INDEX('Sample Input'!$C$9:$P$9,MATCH(C741,'Sample Input'!$C$9:$P$9,1)):INDEX('Sample Input'!$C$9:$P$9,MATCH(C741,'Sample Input'!$C$9:$P$9,1)+1)))</f>
        <v>0</v>
      </c>
      <c r="T741" s="32">
        <f t="shared" si="252"/>
        <v>87.908388259462455</v>
      </c>
      <c r="U741" s="33">
        <f t="shared" si="253"/>
        <v>0</v>
      </c>
      <c r="V741" s="33">
        <f t="shared" si="254"/>
        <v>0</v>
      </c>
      <c r="W741" s="34">
        <f t="shared" si="255"/>
        <v>0.68315031250000002</v>
      </c>
      <c r="X741" s="34">
        <f t="shared" si="256"/>
        <v>0.71875</v>
      </c>
      <c r="Y741" s="34">
        <f t="shared" si="257"/>
        <v>0.7826109375000001</v>
      </c>
      <c r="Z741" s="35">
        <f t="shared" si="258"/>
        <v>183</v>
      </c>
      <c r="AA741" s="35">
        <f t="shared" si="259"/>
        <v>183</v>
      </c>
      <c r="AB741" s="35">
        <f t="shared" si="260"/>
        <v>183</v>
      </c>
      <c r="AC741" s="35">
        <f t="shared" si="261"/>
        <v>220</v>
      </c>
      <c r="AD741" s="35">
        <f t="shared" si="262"/>
        <v>220</v>
      </c>
      <c r="AE741" s="36">
        <f t="shared" si="263"/>
        <v>220</v>
      </c>
    </row>
    <row r="742" spans="1:31" x14ac:dyDescent="0.25">
      <c r="A742" s="56">
        <v>737</v>
      </c>
      <c r="C742" s="32">
        <f t="shared" si="242"/>
        <v>87.955426920599749</v>
      </c>
      <c r="D742" s="33">
        <f>IF(INDEX('Sample Input'!$C$9:$P$9,MATCH(C742,'Sample Input'!$C$9:$P$9,1))&gt;=20,FORECAST(C742,INDEX('Sample Input'!$C$10:$P$10,MATCH(C742,'Sample Input'!$C$9:$P$9,1)-1):INDEX('Sample Input'!$C$10:$P$10,MATCH(C742,'Sample Input'!$C$9:$P$9,1)),INDEX('Sample Input'!$C$9:$P$9,MATCH(C742,'Sample Input'!$C$9:$P$9,1)-1):INDEX('Sample Input'!$C$9:$P$9,MATCH(C742,'Sample Input'!$C$9:$P$9,1))),FORECAST(C742,INDEX('Sample Input'!$C$10:$P$10,MATCH(C742,'Sample Input'!$C$9:$P$9,1)):INDEX('Sample Input'!$C$10:$P$10,MATCH(C742,'Sample Input'!$C$9:$P$9,1)+1),INDEX('Sample Input'!$C$9:$P$9,MATCH(C742,'Sample Input'!$C$9:$P$9,1)):INDEX('Sample Input'!$C$9:$P$9,MATCH(C742,'Sample Input'!$C$9:$P$9,1)+1)))</f>
        <v>0</v>
      </c>
      <c r="E742" s="33">
        <f>IF(INDEX('Sample Input'!$C$9:$P$9,MATCH(C742,'Sample Input'!$C$9:$P$9,1))&gt;=20,FORECAST(C742,INDEX('Sample Input'!$C$11:$P$11,MATCH(C742,'Sample Input'!$C$9:$P$9,1)-1):INDEX('Sample Input'!$C$11:$P$11,MATCH(C742,'Sample Input'!$C$9:$P$9,1)),INDEX('Sample Input'!$C$9:$P$9,MATCH(C742,'Sample Input'!$C$9:$P$9,1)-1):INDEX('Sample Input'!$C$9:$P$9,MATCH(C742,'Sample Input'!$C$9:$P$9,1))),FORECAST(C742,INDEX('Sample Input'!$C$11:$P$11,MATCH(C742,'Sample Input'!$C$9:$P$9,1)):INDEX('Sample Input'!$C$11:$P$11,MATCH(C742,'Sample Input'!$C$9:$P$9,1)+1),INDEX('Sample Input'!$C$9:$P$9,MATCH(C742,'Sample Input'!$C$9:$P$9,1)):INDEX('Sample Input'!$C$9:$P$9,MATCH(C742,'Sample Input'!$C$9:$P$9,1)+1)))</f>
        <v>0</v>
      </c>
      <c r="F742" s="34">
        <f t="shared" si="243"/>
        <v>0.68407850585937502</v>
      </c>
      <c r="G742" s="34">
        <f t="shared" si="244"/>
        <v>0.7197265625</v>
      </c>
      <c r="H742" s="34">
        <f t="shared" si="245"/>
        <v>0.78367426757812508</v>
      </c>
      <c r="I742" s="35">
        <f t="shared" si="246"/>
        <v>184</v>
      </c>
      <c r="J742" s="35">
        <f t="shared" si="247"/>
        <v>184</v>
      </c>
      <c r="K742" s="35">
        <f t="shared" si="248"/>
        <v>184</v>
      </c>
      <c r="L742" s="35">
        <f t="shared" si="249"/>
        <v>221</v>
      </c>
      <c r="M742" s="35">
        <f t="shared" si="250"/>
        <v>221</v>
      </c>
      <c r="N742" s="36">
        <f t="shared" si="251"/>
        <v>221</v>
      </c>
      <c r="P742" s="48">
        <f>IF(INDEX('Sample Input'!$C$6:$P$6,MATCH(C742,'Sample Input'!$C$9:$P$9,1))&gt;='Sample Input'!$O$9,FORECAST(C742,INDEX('Sample Input'!$C$6:$P$6,MATCH(C742,'Sample Input'!$C$9:$P$9,1)-1):INDEX('Sample Input'!$C$6:$P$6,MATCH(C742,'Sample Input'!$C$9:$P$9,1)),INDEX('Sample Input'!$C$9:$P$9,MATCH(C742,'Sample Input'!$C$9:$P$9,1)-1):INDEX('Sample Input'!$C$9:$P$9,MATCH(C742,'Sample Input'!$C$9:$P$9,1))),FORECAST(C742,INDEX('Sample Input'!$C$6:$P$6,MATCH(C742,'Sample Input'!$C$9:$P$9,1)):INDEX('Sample Input'!$C$6:$P$6,MATCH(C742,'Sample Input'!$C$9:$P$9,1)+1),INDEX('Sample Input'!$C$9:$P$9,MATCH(C742,'Sample Input'!$C$9:$P$9,1)):INDEX('Sample Input'!$C$9:$P$9,MATCH(C742,'Sample Input'!$C$9:$P$9,1)+1)))</f>
        <v>87.955426920599749</v>
      </c>
      <c r="Q742" s="49">
        <f>IF(INDEX('Sample Input'!$C$9:$P$9,MATCH(C742,'Sample Input'!$C$9:$P$9,1))&gt;=20,FORECAST(C742,INDEX('Sample Input'!$C$7:$P$7,MATCH(C742,'Sample Input'!$C$9:$P$9,1)-1):INDEX('Sample Input'!$C$7:$P$7,MATCH(C742,'Sample Input'!$C$9:$P$9,1)),INDEX('Sample Input'!$C$9:$P$9,MATCH(C742,'Sample Input'!$C$9:$P$9,1)-1):INDEX('Sample Input'!$C$9:$P$9,MATCH(C742,'Sample Input'!$C$9:$P$9,1))),FORECAST(C742,INDEX('Sample Input'!$C$7:$P$7,MATCH(C742,'Sample Input'!$C$9:$P$9,1)):INDEX('Sample Input'!$C$7:$P$7,MATCH(C742,'Sample Input'!$C$9:$P$9,1)+1),INDEX('Sample Input'!$C$9:$P$9,MATCH(C742,'Sample Input'!$C$9:$P$9,1)):INDEX('Sample Input'!$C$9:$P$9,MATCH(C742,'Sample Input'!$C$9:$P$9,1)+1)))</f>
        <v>0</v>
      </c>
      <c r="R742" s="50">
        <f>IF(INDEX('Sample Input'!$C$9:$P$9,MATCH(C742,'Sample Input'!$C$9:$P$9,1))&gt;=20,FORECAST(C742,INDEX('Sample Input'!$C$8:$P$8,MATCH(C742,'Sample Input'!$C$9:$P$9,1)-1):INDEX('Sample Input'!$C$8:$P$8,MATCH(C742,'Sample Input'!$C$9:$P$9,1)),INDEX('Sample Input'!$C$9:$P$9,MATCH(C742,'Sample Input'!$C$9:$P$9,1)-1):INDEX('Sample Input'!$C$9:$P$9,MATCH(C742,'Sample Input'!$C$9:$P$9,1))),FORECAST(C742,INDEX('Sample Input'!$C$8:$P$8,MATCH(C742,'Sample Input'!$C$9:$P$9,1)):INDEX('Sample Input'!$C$8:$P$8,MATCH(C742,'Sample Input'!$C$9:$P$9,1)+1),INDEX('Sample Input'!$C$9:$P$9,MATCH(C742,'Sample Input'!$C$9:$P$9,1)):INDEX('Sample Input'!$C$9:$P$9,MATCH(C742,'Sample Input'!$C$9:$P$9,1)+1)))</f>
        <v>0</v>
      </c>
      <c r="T742" s="32">
        <f t="shared" si="252"/>
        <v>87.955426920599749</v>
      </c>
      <c r="U742" s="33">
        <f t="shared" si="253"/>
        <v>0</v>
      </c>
      <c r="V742" s="33">
        <f t="shared" si="254"/>
        <v>0</v>
      </c>
      <c r="W742" s="34">
        <f t="shared" si="255"/>
        <v>0.68407850585937502</v>
      </c>
      <c r="X742" s="34">
        <f t="shared" si="256"/>
        <v>0.7197265625</v>
      </c>
      <c r="Y742" s="34">
        <f t="shared" si="257"/>
        <v>0.78367426757812508</v>
      </c>
      <c r="Z742" s="35">
        <f t="shared" si="258"/>
        <v>184</v>
      </c>
      <c r="AA742" s="35">
        <f t="shared" si="259"/>
        <v>184</v>
      </c>
      <c r="AB742" s="35">
        <f t="shared" si="260"/>
        <v>184</v>
      </c>
      <c r="AC742" s="35">
        <f t="shared" si="261"/>
        <v>221</v>
      </c>
      <c r="AD742" s="35">
        <f t="shared" si="262"/>
        <v>221</v>
      </c>
      <c r="AE742" s="36">
        <f t="shared" si="263"/>
        <v>221</v>
      </c>
    </row>
    <row r="743" spans="1:31" x14ac:dyDescent="0.25">
      <c r="A743" s="56">
        <v>738</v>
      </c>
      <c r="C743" s="32">
        <f t="shared" si="242"/>
        <v>88.00242305128755</v>
      </c>
      <c r="D743" s="33">
        <f>IF(INDEX('Sample Input'!$C$9:$P$9,MATCH(C743,'Sample Input'!$C$9:$P$9,1))&gt;=20,FORECAST(C743,INDEX('Sample Input'!$C$10:$P$10,MATCH(C743,'Sample Input'!$C$9:$P$9,1)-1):INDEX('Sample Input'!$C$10:$P$10,MATCH(C743,'Sample Input'!$C$9:$P$9,1)),INDEX('Sample Input'!$C$9:$P$9,MATCH(C743,'Sample Input'!$C$9:$P$9,1)-1):INDEX('Sample Input'!$C$9:$P$9,MATCH(C743,'Sample Input'!$C$9:$P$9,1))),FORECAST(C743,INDEX('Sample Input'!$C$10:$P$10,MATCH(C743,'Sample Input'!$C$9:$P$9,1)):INDEX('Sample Input'!$C$10:$P$10,MATCH(C743,'Sample Input'!$C$9:$P$9,1)+1),INDEX('Sample Input'!$C$9:$P$9,MATCH(C743,'Sample Input'!$C$9:$P$9,1)):INDEX('Sample Input'!$C$9:$P$9,MATCH(C743,'Sample Input'!$C$9:$P$9,1)+1)))</f>
        <v>0</v>
      </c>
      <c r="E743" s="33">
        <f>IF(INDEX('Sample Input'!$C$9:$P$9,MATCH(C743,'Sample Input'!$C$9:$P$9,1))&gt;=20,FORECAST(C743,INDEX('Sample Input'!$C$11:$P$11,MATCH(C743,'Sample Input'!$C$9:$P$9,1)-1):INDEX('Sample Input'!$C$11:$P$11,MATCH(C743,'Sample Input'!$C$9:$P$9,1)),INDEX('Sample Input'!$C$9:$P$9,MATCH(C743,'Sample Input'!$C$9:$P$9,1)-1):INDEX('Sample Input'!$C$9:$P$9,MATCH(C743,'Sample Input'!$C$9:$P$9,1))),FORECAST(C743,INDEX('Sample Input'!$C$11:$P$11,MATCH(C743,'Sample Input'!$C$9:$P$9,1)):INDEX('Sample Input'!$C$11:$P$11,MATCH(C743,'Sample Input'!$C$9:$P$9,1)+1),INDEX('Sample Input'!$C$9:$P$9,MATCH(C743,'Sample Input'!$C$9:$P$9,1)):INDEX('Sample Input'!$C$9:$P$9,MATCH(C743,'Sample Input'!$C$9:$P$9,1)+1)))</f>
        <v>0</v>
      </c>
      <c r="F743" s="34">
        <f t="shared" si="243"/>
        <v>0.68500669921875001</v>
      </c>
      <c r="G743" s="34">
        <f t="shared" si="244"/>
        <v>0.720703125</v>
      </c>
      <c r="H743" s="34">
        <f t="shared" si="245"/>
        <v>0.78473759765625006</v>
      </c>
      <c r="I743" s="35">
        <f t="shared" si="246"/>
        <v>184</v>
      </c>
      <c r="J743" s="35">
        <f t="shared" si="247"/>
        <v>184</v>
      </c>
      <c r="K743" s="35">
        <f t="shared" si="248"/>
        <v>184</v>
      </c>
      <c r="L743" s="35">
        <f t="shared" si="249"/>
        <v>221</v>
      </c>
      <c r="M743" s="35">
        <f t="shared" si="250"/>
        <v>221</v>
      </c>
      <c r="N743" s="36">
        <f t="shared" si="251"/>
        <v>221</v>
      </c>
      <c r="P743" s="48">
        <f>IF(INDEX('Sample Input'!$C$6:$P$6,MATCH(C743,'Sample Input'!$C$9:$P$9,1))&gt;='Sample Input'!$O$9,FORECAST(C743,INDEX('Sample Input'!$C$6:$P$6,MATCH(C743,'Sample Input'!$C$9:$P$9,1)-1):INDEX('Sample Input'!$C$6:$P$6,MATCH(C743,'Sample Input'!$C$9:$P$9,1)),INDEX('Sample Input'!$C$9:$P$9,MATCH(C743,'Sample Input'!$C$9:$P$9,1)-1):INDEX('Sample Input'!$C$9:$P$9,MATCH(C743,'Sample Input'!$C$9:$P$9,1))),FORECAST(C743,INDEX('Sample Input'!$C$6:$P$6,MATCH(C743,'Sample Input'!$C$9:$P$9,1)):INDEX('Sample Input'!$C$6:$P$6,MATCH(C743,'Sample Input'!$C$9:$P$9,1)+1),INDEX('Sample Input'!$C$9:$P$9,MATCH(C743,'Sample Input'!$C$9:$P$9,1)):INDEX('Sample Input'!$C$9:$P$9,MATCH(C743,'Sample Input'!$C$9:$P$9,1)+1)))</f>
        <v>88.00242305128755</v>
      </c>
      <c r="Q743" s="49">
        <f>IF(INDEX('Sample Input'!$C$9:$P$9,MATCH(C743,'Sample Input'!$C$9:$P$9,1))&gt;=20,FORECAST(C743,INDEX('Sample Input'!$C$7:$P$7,MATCH(C743,'Sample Input'!$C$9:$P$9,1)-1):INDEX('Sample Input'!$C$7:$P$7,MATCH(C743,'Sample Input'!$C$9:$P$9,1)),INDEX('Sample Input'!$C$9:$P$9,MATCH(C743,'Sample Input'!$C$9:$P$9,1)-1):INDEX('Sample Input'!$C$9:$P$9,MATCH(C743,'Sample Input'!$C$9:$P$9,1))),FORECAST(C743,INDEX('Sample Input'!$C$7:$P$7,MATCH(C743,'Sample Input'!$C$9:$P$9,1)):INDEX('Sample Input'!$C$7:$P$7,MATCH(C743,'Sample Input'!$C$9:$P$9,1)+1),INDEX('Sample Input'!$C$9:$P$9,MATCH(C743,'Sample Input'!$C$9:$P$9,1)):INDEX('Sample Input'!$C$9:$P$9,MATCH(C743,'Sample Input'!$C$9:$P$9,1)+1)))</f>
        <v>0</v>
      </c>
      <c r="R743" s="50">
        <f>IF(INDEX('Sample Input'!$C$9:$P$9,MATCH(C743,'Sample Input'!$C$9:$P$9,1))&gt;=20,FORECAST(C743,INDEX('Sample Input'!$C$8:$P$8,MATCH(C743,'Sample Input'!$C$9:$P$9,1)-1):INDEX('Sample Input'!$C$8:$P$8,MATCH(C743,'Sample Input'!$C$9:$P$9,1)),INDEX('Sample Input'!$C$9:$P$9,MATCH(C743,'Sample Input'!$C$9:$P$9,1)-1):INDEX('Sample Input'!$C$9:$P$9,MATCH(C743,'Sample Input'!$C$9:$P$9,1))),FORECAST(C743,INDEX('Sample Input'!$C$8:$P$8,MATCH(C743,'Sample Input'!$C$9:$P$9,1)):INDEX('Sample Input'!$C$8:$P$8,MATCH(C743,'Sample Input'!$C$9:$P$9,1)+1),INDEX('Sample Input'!$C$9:$P$9,MATCH(C743,'Sample Input'!$C$9:$P$9,1)):INDEX('Sample Input'!$C$9:$P$9,MATCH(C743,'Sample Input'!$C$9:$P$9,1)+1)))</f>
        <v>0</v>
      </c>
      <c r="T743" s="32">
        <f t="shared" si="252"/>
        <v>88.00242305128755</v>
      </c>
      <c r="U743" s="33">
        <f t="shared" si="253"/>
        <v>0</v>
      </c>
      <c r="V743" s="33">
        <f t="shared" si="254"/>
        <v>0</v>
      </c>
      <c r="W743" s="34">
        <f t="shared" si="255"/>
        <v>0.68500669921875001</v>
      </c>
      <c r="X743" s="34">
        <f t="shared" si="256"/>
        <v>0.720703125</v>
      </c>
      <c r="Y743" s="34">
        <f t="shared" si="257"/>
        <v>0.78473759765625006</v>
      </c>
      <c r="Z743" s="35">
        <f t="shared" si="258"/>
        <v>184</v>
      </c>
      <c r="AA743" s="35">
        <f t="shared" si="259"/>
        <v>184</v>
      </c>
      <c r="AB743" s="35">
        <f t="shared" si="260"/>
        <v>184</v>
      </c>
      <c r="AC743" s="35">
        <f t="shared" si="261"/>
        <v>221</v>
      </c>
      <c r="AD743" s="35">
        <f t="shared" si="262"/>
        <v>221</v>
      </c>
      <c r="AE743" s="36">
        <f t="shared" si="263"/>
        <v>221</v>
      </c>
    </row>
    <row r="744" spans="1:31" x14ac:dyDescent="0.25">
      <c r="A744" s="56">
        <v>739</v>
      </c>
      <c r="C744" s="32">
        <f t="shared" si="242"/>
        <v>88.049376747531412</v>
      </c>
      <c r="D744" s="33">
        <f>IF(INDEX('Sample Input'!$C$9:$P$9,MATCH(C744,'Sample Input'!$C$9:$P$9,1))&gt;=20,FORECAST(C744,INDEX('Sample Input'!$C$10:$P$10,MATCH(C744,'Sample Input'!$C$9:$P$9,1)-1):INDEX('Sample Input'!$C$10:$P$10,MATCH(C744,'Sample Input'!$C$9:$P$9,1)),INDEX('Sample Input'!$C$9:$P$9,MATCH(C744,'Sample Input'!$C$9:$P$9,1)-1):INDEX('Sample Input'!$C$9:$P$9,MATCH(C744,'Sample Input'!$C$9:$P$9,1))),FORECAST(C744,INDEX('Sample Input'!$C$10:$P$10,MATCH(C744,'Sample Input'!$C$9:$P$9,1)):INDEX('Sample Input'!$C$10:$P$10,MATCH(C744,'Sample Input'!$C$9:$P$9,1)+1),INDEX('Sample Input'!$C$9:$P$9,MATCH(C744,'Sample Input'!$C$9:$P$9,1)):INDEX('Sample Input'!$C$9:$P$9,MATCH(C744,'Sample Input'!$C$9:$P$9,1)+1)))</f>
        <v>0</v>
      </c>
      <c r="E744" s="33">
        <f>IF(INDEX('Sample Input'!$C$9:$P$9,MATCH(C744,'Sample Input'!$C$9:$P$9,1))&gt;=20,FORECAST(C744,INDEX('Sample Input'!$C$11:$P$11,MATCH(C744,'Sample Input'!$C$9:$P$9,1)-1):INDEX('Sample Input'!$C$11:$P$11,MATCH(C744,'Sample Input'!$C$9:$P$9,1)),INDEX('Sample Input'!$C$9:$P$9,MATCH(C744,'Sample Input'!$C$9:$P$9,1)-1):INDEX('Sample Input'!$C$9:$P$9,MATCH(C744,'Sample Input'!$C$9:$P$9,1))),FORECAST(C744,INDEX('Sample Input'!$C$11:$P$11,MATCH(C744,'Sample Input'!$C$9:$P$9,1)):INDEX('Sample Input'!$C$11:$P$11,MATCH(C744,'Sample Input'!$C$9:$P$9,1)+1),INDEX('Sample Input'!$C$9:$P$9,MATCH(C744,'Sample Input'!$C$9:$P$9,1)):INDEX('Sample Input'!$C$9:$P$9,MATCH(C744,'Sample Input'!$C$9:$P$9,1)+1)))</f>
        <v>0</v>
      </c>
      <c r="F744" s="34">
        <f t="shared" si="243"/>
        <v>0.68593489257812501</v>
      </c>
      <c r="G744" s="34">
        <f t="shared" si="244"/>
        <v>0.7216796875</v>
      </c>
      <c r="H744" s="34">
        <f t="shared" si="245"/>
        <v>0.78580092773437504</v>
      </c>
      <c r="I744" s="35">
        <f t="shared" si="246"/>
        <v>184</v>
      </c>
      <c r="J744" s="35">
        <f t="shared" si="247"/>
        <v>184</v>
      </c>
      <c r="K744" s="35">
        <f t="shared" si="248"/>
        <v>184</v>
      </c>
      <c r="L744" s="35">
        <f t="shared" si="249"/>
        <v>221</v>
      </c>
      <c r="M744" s="35">
        <f t="shared" si="250"/>
        <v>221</v>
      </c>
      <c r="N744" s="36">
        <f t="shared" si="251"/>
        <v>221</v>
      </c>
      <c r="P744" s="48">
        <f>IF(INDEX('Sample Input'!$C$6:$P$6,MATCH(C744,'Sample Input'!$C$9:$P$9,1))&gt;='Sample Input'!$O$9,FORECAST(C744,INDEX('Sample Input'!$C$6:$P$6,MATCH(C744,'Sample Input'!$C$9:$P$9,1)-1):INDEX('Sample Input'!$C$6:$P$6,MATCH(C744,'Sample Input'!$C$9:$P$9,1)),INDEX('Sample Input'!$C$9:$P$9,MATCH(C744,'Sample Input'!$C$9:$P$9,1)-1):INDEX('Sample Input'!$C$9:$P$9,MATCH(C744,'Sample Input'!$C$9:$P$9,1))),FORECAST(C744,INDEX('Sample Input'!$C$6:$P$6,MATCH(C744,'Sample Input'!$C$9:$P$9,1)):INDEX('Sample Input'!$C$6:$P$6,MATCH(C744,'Sample Input'!$C$9:$P$9,1)+1),INDEX('Sample Input'!$C$9:$P$9,MATCH(C744,'Sample Input'!$C$9:$P$9,1)):INDEX('Sample Input'!$C$9:$P$9,MATCH(C744,'Sample Input'!$C$9:$P$9,1)+1)))</f>
        <v>88.049376747531412</v>
      </c>
      <c r="Q744" s="49">
        <f>IF(INDEX('Sample Input'!$C$9:$P$9,MATCH(C744,'Sample Input'!$C$9:$P$9,1))&gt;=20,FORECAST(C744,INDEX('Sample Input'!$C$7:$P$7,MATCH(C744,'Sample Input'!$C$9:$P$9,1)-1):INDEX('Sample Input'!$C$7:$P$7,MATCH(C744,'Sample Input'!$C$9:$P$9,1)),INDEX('Sample Input'!$C$9:$P$9,MATCH(C744,'Sample Input'!$C$9:$P$9,1)-1):INDEX('Sample Input'!$C$9:$P$9,MATCH(C744,'Sample Input'!$C$9:$P$9,1))),FORECAST(C744,INDEX('Sample Input'!$C$7:$P$7,MATCH(C744,'Sample Input'!$C$9:$P$9,1)):INDEX('Sample Input'!$C$7:$P$7,MATCH(C744,'Sample Input'!$C$9:$P$9,1)+1),INDEX('Sample Input'!$C$9:$P$9,MATCH(C744,'Sample Input'!$C$9:$P$9,1)):INDEX('Sample Input'!$C$9:$P$9,MATCH(C744,'Sample Input'!$C$9:$P$9,1)+1)))</f>
        <v>0</v>
      </c>
      <c r="R744" s="50">
        <f>IF(INDEX('Sample Input'!$C$9:$P$9,MATCH(C744,'Sample Input'!$C$9:$P$9,1))&gt;=20,FORECAST(C744,INDEX('Sample Input'!$C$8:$P$8,MATCH(C744,'Sample Input'!$C$9:$P$9,1)-1):INDEX('Sample Input'!$C$8:$P$8,MATCH(C744,'Sample Input'!$C$9:$P$9,1)),INDEX('Sample Input'!$C$9:$P$9,MATCH(C744,'Sample Input'!$C$9:$P$9,1)-1):INDEX('Sample Input'!$C$9:$P$9,MATCH(C744,'Sample Input'!$C$9:$P$9,1))),FORECAST(C744,INDEX('Sample Input'!$C$8:$P$8,MATCH(C744,'Sample Input'!$C$9:$P$9,1)):INDEX('Sample Input'!$C$8:$P$8,MATCH(C744,'Sample Input'!$C$9:$P$9,1)+1),INDEX('Sample Input'!$C$9:$P$9,MATCH(C744,'Sample Input'!$C$9:$P$9,1)):INDEX('Sample Input'!$C$9:$P$9,MATCH(C744,'Sample Input'!$C$9:$P$9,1)+1)))</f>
        <v>0</v>
      </c>
      <c r="T744" s="32">
        <f t="shared" si="252"/>
        <v>88.049376747531412</v>
      </c>
      <c r="U744" s="33">
        <f t="shared" si="253"/>
        <v>0</v>
      </c>
      <c r="V744" s="33">
        <f t="shared" si="254"/>
        <v>0</v>
      </c>
      <c r="W744" s="34">
        <f t="shared" si="255"/>
        <v>0.68593489257812501</v>
      </c>
      <c r="X744" s="34">
        <f t="shared" si="256"/>
        <v>0.7216796875</v>
      </c>
      <c r="Y744" s="34">
        <f t="shared" si="257"/>
        <v>0.78580092773437504</v>
      </c>
      <c r="Z744" s="35">
        <f t="shared" si="258"/>
        <v>184</v>
      </c>
      <c r="AA744" s="35">
        <f t="shared" si="259"/>
        <v>184</v>
      </c>
      <c r="AB744" s="35">
        <f t="shared" si="260"/>
        <v>184</v>
      </c>
      <c r="AC744" s="35">
        <f t="shared" si="261"/>
        <v>221</v>
      </c>
      <c r="AD744" s="35">
        <f t="shared" si="262"/>
        <v>221</v>
      </c>
      <c r="AE744" s="36">
        <f t="shared" si="263"/>
        <v>221</v>
      </c>
    </row>
    <row r="745" spans="1:31" x14ac:dyDescent="0.25">
      <c r="A745" s="56">
        <v>740</v>
      </c>
      <c r="C745" s="32">
        <f t="shared" si="242"/>
        <v>88.096288104990634</v>
      </c>
      <c r="D745" s="33">
        <f>IF(INDEX('Sample Input'!$C$9:$P$9,MATCH(C745,'Sample Input'!$C$9:$P$9,1))&gt;=20,FORECAST(C745,INDEX('Sample Input'!$C$10:$P$10,MATCH(C745,'Sample Input'!$C$9:$P$9,1)-1):INDEX('Sample Input'!$C$10:$P$10,MATCH(C745,'Sample Input'!$C$9:$P$9,1)),INDEX('Sample Input'!$C$9:$P$9,MATCH(C745,'Sample Input'!$C$9:$P$9,1)-1):INDEX('Sample Input'!$C$9:$P$9,MATCH(C745,'Sample Input'!$C$9:$P$9,1))),FORECAST(C745,INDEX('Sample Input'!$C$10:$P$10,MATCH(C745,'Sample Input'!$C$9:$P$9,1)):INDEX('Sample Input'!$C$10:$P$10,MATCH(C745,'Sample Input'!$C$9:$P$9,1)+1),INDEX('Sample Input'!$C$9:$P$9,MATCH(C745,'Sample Input'!$C$9:$P$9,1)):INDEX('Sample Input'!$C$9:$P$9,MATCH(C745,'Sample Input'!$C$9:$P$9,1)+1)))</f>
        <v>0</v>
      </c>
      <c r="E745" s="33">
        <f>IF(INDEX('Sample Input'!$C$9:$P$9,MATCH(C745,'Sample Input'!$C$9:$P$9,1))&gt;=20,FORECAST(C745,INDEX('Sample Input'!$C$11:$P$11,MATCH(C745,'Sample Input'!$C$9:$P$9,1)-1):INDEX('Sample Input'!$C$11:$P$11,MATCH(C745,'Sample Input'!$C$9:$P$9,1)),INDEX('Sample Input'!$C$9:$P$9,MATCH(C745,'Sample Input'!$C$9:$P$9,1)-1):INDEX('Sample Input'!$C$9:$P$9,MATCH(C745,'Sample Input'!$C$9:$P$9,1))),FORECAST(C745,INDEX('Sample Input'!$C$11:$P$11,MATCH(C745,'Sample Input'!$C$9:$P$9,1)):INDEX('Sample Input'!$C$11:$P$11,MATCH(C745,'Sample Input'!$C$9:$P$9,1)+1),INDEX('Sample Input'!$C$9:$P$9,MATCH(C745,'Sample Input'!$C$9:$P$9,1)):INDEX('Sample Input'!$C$9:$P$9,MATCH(C745,'Sample Input'!$C$9:$P$9,1)+1)))</f>
        <v>0</v>
      </c>
      <c r="F745" s="34">
        <f t="shared" si="243"/>
        <v>0.68686308593750012</v>
      </c>
      <c r="G745" s="34">
        <f t="shared" si="244"/>
        <v>0.72265625000000011</v>
      </c>
      <c r="H745" s="34">
        <f t="shared" si="245"/>
        <v>0.78686425781250025</v>
      </c>
      <c r="I745" s="35">
        <f t="shared" si="246"/>
        <v>184</v>
      </c>
      <c r="J745" s="35">
        <f t="shared" si="247"/>
        <v>184</v>
      </c>
      <c r="K745" s="35">
        <f t="shared" si="248"/>
        <v>184</v>
      </c>
      <c r="L745" s="35">
        <f t="shared" si="249"/>
        <v>221</v>
      </c>
      <c r="M745" s="35">
        <f t="shared" si="250"/>
        <v>221</v>
      </c>
      <c r="N745" s="36">
        <f t="shared" si="251"/>
        <v>221</v>
      </c>
      <c r="P745" s="48">
        <f>IF(INDEX('Sample Input'!$C$6:$P$6,MATCH(C745,'Sample Input'!$C$9:$P$9,1))&gt;='Sample Input'!$O$9,FORECAST(C745,INDEX('Sample Input'!$C$6:$P$6,MATCH(C745,'Sample Input'!$C$9:$P$9,1)-1):INDEX('Sample Input'!$C$6:$P$6,MATCH(C745,'Sample Input'!$C$9:$P$9,1)),INDEX('Sample Input'!$C$9:$P$9,MATCH(C745,'Sample Input'!$C$9:$P$9,1)-1):INDEX('Sample Input'!$C$9:$P$9,MATCH(C745,'Sample Input'!$C$9:$P$9,1))),FORECAST(C745,INDEX('Sample Input'!$C$6:$P$6,MATCH(C745,'Sample Input'!$C$9:$P$9,1)):INDEX('Sample Input'!$C$6:$P$6,MATCH(C745,'Sample Input'!$C$9:$P$9,1)+1),INDEX('Sample Input'!$C$9:$P$9,MATCH(C745,'Sample Input'!$C$9:$P$9,1)):INDEX('Sample Input'!$C$9:$P$9,MATCH(C745,'Sample Input'!$C$9:$P$9,1)+1)))</f>
        <v>88.096288104990634</v>
      </c>
      <c r="Q745" s="49">
        <f>IF(INDEX('Sample Input'!$C$9:$P$9,MATCH(C745,'Sample Input'!$C$9:$P$9,1))&gt;=20,FORECAST(C745,INDEX('Sample Input'!$C$7:$P$7,MATCH(C745,'Sample Input'!$C$9:$P$9,1)-1):INDEX('Sample Input'!$C$7:$P$7,MATCH(C745,'Sample Input'!$C$9:$P$9,1)),INDEX('Sample Input'!$C$9:$P$9,MATCH(C745,'Sample Input'!$C$9:$P$9,1)-1):INDEX('Sample Input'!$C$9:$P$9,MATCH(C745,'Sample Input'!$C$9:$P$9,1))),FORECAST(C745,INDEX('Sample Input'!$C$7:$P$7,MATCH(C745,'Sample Input'!$C$9:$P$9,1)):INDEX('Sample Input'!$C$7:$P$7,MATCH(C745,'Sample Input'!$C$9:$P$9,1)+1),INDEX('Sample Input'!$C$9:$P$9,MATCH(C745,'Sample Input'!$C$9:$P$9,1)):INDEX('Sample Input'!$C$9:$P$9,MATCH(C745,'Sample Input'!$C$9:$P$9,1)+1)))</f>
        <v>0</v>
      </c>
      <c r="R745" s="50">
        <f>IF(INDEX('Sample Input'!$C$9:$P$9,MATCH(C745,'Sample Input'!$C$9:$P$9,1))&gt;=20,FORECAST(C745,INDEX('Sample Input'!$C$8:$P$8,MATCH(C745,'Sample Input'!$C$9:$P$9,1)-1):INDEX('Sample Input'!$C$8:$P$8,MATCH(C745,'Sample Input'!$C$9:$P$9,1)),INDEX('Sample Input'!$C$9:$P$9,MATCH(C745,'Sample Input'!$C$9:$P$9,1)-1):INDEX('Sample Input'!$C$9:$P$9,MATCH(C745,'Sample Input'!$C$9:$P$9,1))),FORECAST(C745,INDEX('Sample Input'!$C$8:$P$8,MATCH(C745,'Sample Input'!$C$9:$P$9,1)):INDEX('Sample Input'!$C$8:$P$8,MATCH(C745,'Sample Input'!$C$9:$P$9,1)+1),INDEX('Sample Input'!$C$9:$P$9,MATCH(C745,'Sample Input'!$C$9:$P$9,1)):INDEX('Sample Input'!$C$9:$P$9,MATCH(C745,'Sample Input'!$C$9:$P$9,1)+1)))</f>
        <v>0</v>
      </c>
      <c r="T745" s="32">
        <f t="shared" si="252"/>
        <v>88.096288104990634</v>
      </c>
      <c r="U745" s="33">
        <f t="shared" si="253"/>
        <v>0</v>
      </c>
      <c r="V745" s="33">
        <f t="shared" si="254"/>
        <v>0</v>
      </c>
      <c r="W745" s="34">
        <f t="shared" si="255"/>
        <v>0.68686308593750012</v>
      </c>
      <c r="X745" s="34">
        <f t="shared" si="256"/>
        <v>0.72265625000000011</v>
      </c>
      <c r="Y745" s="34">
        <f t="shared" si="257"/>
        <v>0.78686425781250025</v>
      </c>
      <c r="Z745" s="35">
        <f t="shared" si="258"/>
        <v>184</v>
      </c>
      <c r="AA745" s="35">
        <f t="shared" si="259"/>
        <v>184</v>
      </c>
      <c r="AB745" s="35">
        <f t="shared" si="260"/>
        <v>184</v>
      </c>
      <c r="AC745" s="35">
        <f t="shared" si="261"/>
        <v>221</v>
      </c>
      <c r="AD745" s="35">
        <f t="shared" si="262"/>
        <v>221</v>
      </c>
      <c r="AE745" s="36">
        <f t="shared" si="263"/>
        <v>221</v>
      </c>
    </row>
    <row r="746" spans="1:31" x14ac:dyDescent="0.25">
      <c r="A746" s="56">
        <v>741</v>
      </c>
      <c r="C746" s="32">
        <f t="shared" si="242"/>
        <v>88.143157218979951</v>
      </c>
      <c r="D746" s="33">
        <f>IF(INDEX('Sample Input'!$C$9:$P$9,MATCH(C746,'Sample Input'!$C$9:$P$9,1))&gt;=20,FORECAST(C746,INDEX('Sample Input'!$C$10:$P$10,MATCH(C746,'Sample Input'!$C$9:$P$9,1)-1):INDEX('Sample Input'!$C$10:$P$10,MATCH(C746,'Sample Input'!$C$9:$P$9,1)),INDEX('Sample Input'!$C$9:$P$9,MATCH(C746,'Sample Input'!$C$9:$P$9,1)-1):INDEX('Sample Input'!$C$9:$P$9,MATCH(C746,'Sample Input'!$C$9:$P$9,1))),FORECAST(C746,INDEX('Sample Input'!$C$10:$P$10,MATCH(C746,'Sample Input'!$C$9:$P$9,1)):INDEX('Sample Input'!$C$10:$P$10,MATCH(C746,'Sample Input'!$C$9:$P$9,1)+1),INDEX('Sample Input'!$C$9:$P$9,MATCH(C746,'Sample Input'!$C$9:$P$9,1)):INDEX('Sample Input'!$C$9:$P$9,MATCH(C746,'Sample Input'!$C$9:$P$9,1)+1)))</f>
        <v>0</v>
      </c>
      <c r="E746" s="33">
        <f>IF(INDEX('Sample Input'!$C$9:$P$9,MATCH(C746,'Sample Input'!$C$9:$P$9,1))&gt;=20,FORECAST(C746,INDEX('Sample Input'!$C$11:$P$11,MATCH(C746,'Sample Input'!$C$9:$P$9,1)-1):INDEX('Sample Input'!$C$11:$P$11,MATCH(C746,'Sample Input'!$C$9:$P$9,1)),INDEX('Sample Input'!$C$9:$P$9,MATCH(C746,'Sample Input'!$C$9:$P$9,1)-1):INDEX('Sample Input'!$C$9:$P$9,MATCH(C746,'Sample Input'!$C$9:$P$9,1))),FORECAST(C746,INDEX('Sample Input'!$C$11:$P$11,MATCH(C746,'Sample Input'!$C$9:$P$9,1)):INDEX('Sample Input'!$C$11:$P$11,MATCH(C746,'Sample Input'!$C$9:$P$9,1)+1),INDEX('Sample Input'!$C$9:$P$9,MATCH(C746,'Sample Input'!$C$9:$P$9,1)):INDEX('Sample Input'!$C$9:$P$9,MATCH(C746,'Sample Input'!$C$9:$P$9,1)+1)))</f>
        <v>0</v>
      </c>
      <c r="F746" s="34">
        <f t="shared" si="243"/>
        <v>0.687791279296875</v>
      </c>
      <c r="G746" s="34">
        <f t="shared" si="244"/>
        <v>0.7236328125</v>
      </c>
      <c r="H746" s="34">
        <f t="shared" si="245"/>
        <v>0.78792758789062511</v>
      </c>
      <c r="I746" s="35">
        <f t="shared" si="246"/>
        <v>185</v>
      </c>
      <c r="J746" s="35">
        <f t="shared" si="247"/>
        <v>185</v>
      </c>
      <c r="K746" s="35">
        <f t="shared" si="248"/>
        <v>185</v>
      </c>
      <c r="L746" s="35">
        <f t="shared" si="249"/>
        <v>221</v>
      </c>
      <c r="M746" s="35">
        <f t="shared" si="250"/>
        <v>221</v>
      </c>
      <c r="N746" s="36">
        <f t="shared" si="251"/>
        <v>221</v>
      </c>
      <c r="P746" s="48">
        <f>IF(INDEX('Sample Input'!$C$6:$P$6,MATCH(C746,'Sample Input'!$C$9:$P$9,1))&gt;='Sample Input'!$O$9,FORECAST(C746,INDEX('Sample Input'!$C$6:$P$6,MATCH(C746,'Sample Input'!$C$9:$P$9,1)-1):INDEX('Sample Input'!$C$6:$P$6,MATCH(C746,'Sample Input'!$C$9:$P$9,1)),INDEX('Sample Input'!$C$9:$P$9,MATCH(C746,'Sample Input'!$C$9:$P$9,1)-1):INDEX('Sample Input'!$C$9:$P$9,MATCH(C746,'Sample Input'!$C$9:$P$9,1))),FORECAST(C746,INDEX('Sample Input'!$C$6:$P$6,MATCH(C746,'Sample Input'!$C$9:$P$9,1)):INDEX('Sample Input'!$C$6:$P$6,MATCH(C746,'Sample Input'!$C$9:$P$9,1)+1),INDEX('Sample Input'!$C$9:$P$9,MATCH(C746,'Sample Input'!$C$9:$P$9,1)):INDEX('Sample Input'!$C$9:$P$9,MATCH(C746,'Sample Input'!$C$9:$P$9,1)+1)))</f>
        <v>88.143157218979951</v>
      </c>
      <c r="Q746" s="49">
        <f>IF(INDEX('Sample Input'!$C$9:$P$9,MATCH(C746,'Sample Input'!$C$9:$P$9,1))&gt;=20,FORECAST(C746,INDEX('Sample Input'!$C$7:$P$7,MATCH(C746,'Sample Input'!$C$9:$P$9,1)-1):INDEX('Sample Input'!$C$7:$P$7,MATCH(C746,'Sample Input'!$C$9:$P$9,1)),INDEX('Sample Input'!$C$9:$P$9,MATCH(C746,'Sample Input'!$C$9:$P$9,1)-1):INDEX('Sample Input'!$C$9:$P$9,MATCH(C746,'Sample Input'!$C$9:$P$9,1))),FORECAST(C746,INDEX('Sample Input'!$C$7:$P$7,MATCH(C746,'Sample Input'!$C$9:$P$9,1)):INDEX('Sample Input'!$C$7:$P$7,MATCH(C746,'Sample Input'!$C$9:$P$9,1)+1),INDEX('Sample Input'!$C$9:$P$9,MATCH(C746,'Sample Input'!$C$9:$P$9,1)):INDEX('Sample Input'!$C$9:$P$9,MATCH(C746,'Sample Input'!$C$9:$P$9,1)+1)))</f>
        <v>0</v>
      </c>
      <c r="R746" s="50">
        <f>IF(INDEX('Sample Input'!$C$9:$P$9,MATCH(C746,'Sample Input'!$C$9:$P$9,1))&gt;=20,FORECAST(C746,INDEX('Sample Input'!$C$8:$P$8,MATCH(C746,'Sample Input'!$C$9:$P$9,1)-1):INDEX('Sample Input'!$C$8:$P$8,MATCH(C746,'Sample Input'!$C$9:$P$9,1)),INDEX('Sample Input'!$C$9:$P$9,MATCH(C746,'Sample Input'!$C$9:$P$9,1)-1):INDEX('Sample Input'!$C$9:$P$9,MATCH(C746,'Sample Input'!$C$9:$P$9,1))),FORECAST(C746,INDEX('Sample Input'!$C$8:$P$8,MATCH(C746,'Sample Input'!$C$9:$P$9,1)):INDEX('Sample Input'!$C$8:$P$8,MATCH(C746,'Sample Input'!$C$9:$P$9,1)+1),INDEX('Sample Input'!$C$9:$P$9,MATCH(C746,'Sample Input'!$C$9:$P$9,1)):INDEX('Sample Input'!$C$9:$P$9,MATCH(C746,'Sample Input'!$C$9:$P$9,1)+1)))</f>
        <v>0</v>
      </c>
      <c r="T746" s="32">
        <f t="shared" si="252"/>
        <v>88.143157218979951</v>
      </c>
      <c r="U746" s="33">
        <f t="shared" si="253"/>
        <v>0</v>
      </c>
      <c r="V746" s="33">
        <f t="shared" si="254"/>
        <v>0</v>
      </c>
      <c r="W746" s="34">
        <f t="shared" si="255"/>
        <v>0.687791279296875</v>
      </c>
      <c r="X746" s="34">
        <f t="shared" si="256"/>
        <v>0.7236328125</v>
      </c>
      <c r="Y746" s="34">
        <f t="shared" si="257"/>
        <v>0.78792758789062511</v>
      </c>
      <c r="Z746" s="35">
        <f t="shared" si="258"/>
        <v>185</v>
      </c>
      <c r="AA746" s="35">
        <f t="shared" si="259"/>
        <v>185</v>
      </c>
      <c r="AB746" s="35">
        <f t="shared" si="260"/>
        <v>185</v>
      </c>
      <c r="AC746" s="35">
        <f t="shared" si="261"/>
        <v>221</v>
      </c>
      <c r="AD746" s="35">
        <f t="shared" si="262"/>
        <v>221</v>
      </c>
      <c r="AE746" s="36">
        <f t="shared" si="263"/>
        <v>221</v>
      </c>
    </row>
    <row r="747" spans="1:31" x14ac:dyDescent="0.25">
      <c r="A747" s="56">
        <v>742</v>
      </c>
      <c r="C747" s="32">
        <f t="shared" si="242"/>
        <v>88.189984184471271</v>
      </c>
      <c r="D747" s="33">
        <f>IF(INDEX('Sample Input'!$C$9:$P$9,MATCH(C747,'Sample Input'!$C$9:$P$9,1))&gt;=20,FORECAST(C747,INDEX('Sample Input'!$C$10:$P$10,MATCH(C747,'Sample Input'!$C$9:$P$9,1)-1):INDEX('Sample Input'!$C$10:$P$10,MATCH(C747,'Sample Input'!$C$9:$P$9,1)),INDEX('Sample Input'!$C$9:$P$9,MATCH(C747,'Sample Input'!$C$9:$P$9,1)-1):INDEX('Sample Input'!$C$9:$P$9,MATCH(C747,'Sample Input'!$C$9:$P$9,1))),FORECAST(C747,INDEX('Sample Input'!$C$10:$P$10,MATCH(C747,'Sample Input'!$C$9:$P$9,1)):INDEX('Sample Input'!$C$10:$P$10,MATCH(C747,'Sample Input'!$C$9:$P$9,1)+1),INDEX('Sample Input'!$C$9:$P$9,MATCH(C747,'Sample Input'!$C$9:$P$9,1)):INDEX('Sample Input'!$C$9:$P$9,MATCH(C747,'Sample Input'!$C$9:$P$9,1)+1)))</f>
        <v>0</v>
      </c>
      <c r="E747" s="33">
        <f>IF(INDEX('Sample Input'!$C$9:$P$9,MATCH(C747,'Sample Input'!$C$9:$P$9,1))&gt;=20,FORECAST(C747,INDEX('Sample Input'!$C$11:$P$11,MATCH(C747,'Sample Input'!$C$9:$P$9,1)-1):INDEX('Sample Input'!$C$11:$P$11,MATCH(C747,'Sample Input'!$C$9:$P$9,1)),INDEX('Sample Input'!$C$9:$P$9,MATCH(C747,'Sample Input'!$C$9:$P$9,1)-1):INDEX('Sample Input'!$C$9:$P$9,MATCH(C747,'Sample Input'!$C$9:$P$9,1))),FORECAST(C747,INDEX('Sample Input'!$C$11:$P$11,MATCH(C747,'Sample Input'!$C$9:$P$9,1)):INDEX('Sample Input'!$C$11:$P$11,MATCH(C747,'Sample Input'!$C$9:$P$9,1)+1),INDEX('Sample Input'!$C$9:$P$9,MATCH(C747,'Sample Input'!$C$9:$P$9,1)):INDEX('Sample Input'!$C$9:$P$9,MATCH(C747,'Sample Input'!$C$9:$P$9,1)+1)))</f>
        <v>0</v>
      </c>
      <c r="F747" s="34">
        <f t="shared" si="243"/>
        <v>0.68871947265625</v>
      </c>
      <c r="G747" s="34">
        <f t="shared" si="244"/>
        <v>0.724609375</v>
      </c>
      <c r="H747" s="34">
        <f t="shared" si="245"/>
        <v>0.78899091796875009</v>
      </c>
      <c r="I747" s="35">
        <f t="shared" si="246"/>
        <v>185</v>
      </c>
      <c r="J747" s="35">
        <f t="shared" si="247"/>
        <v>185</v>
      </c>
      <c r="K747" s="35">
        <f t="shared" si="248"/>
        <v>185</v>
      </c>
      <c r="L747" s="35">
        <f t="shared" si="249"/>
        <v>221</v>
      </c>
      <c r="M747" s="35">
        <f t="shared" si="250"/>
        <v>221</v>
      </c>
      <c r="N747" s="36">
        <f t="shared" si="251"/>
        <v>221</v>
      </c>
      <c r="P747" s="48">
        <f>IF(INDEX('Sample Input'!$C$6:$P$6,MATCH(C747,'Sample Input'!$C$9:$P$9,1))&gt;='Sample Input'!$O$9,FORECAST(C747,INDEX('Sample Input'!$C$6:$P$6,MATCH(C747,'Sample Input'!$C$9:$P$9,1)-1):INDEX('Sample Input'!$C$6:$P$6,MATCH(C747,'Sample Input'!$C$9:$P$9,1)),INDEX('Sample Input'!$C$9:$P$9,MATCH(C747,'Sample Input'!$C$9:$P$9,1)-1):INDEX('Sample Input'!$C$9:$P$9,MATCH(C747,'Sample Input'!$C$9:$P$9,1))),FORECAST(C747,INDEX('Sample Input'!$C$6:$P$6,MATCH(C747,'Sample Input'!$C$9:$P$9,1)):INDEX('Sample Input'!$C$6:$P$6,MATCH(C747,'Sample Input'!$C$9:$P$9,1)+1),INDEX('Sample Input'!$C$9:$P$9,MATCH(C747,'Sample Input'!$C$9:$P$9,1)):INDEX('Sample Input'!$C$9:$P$9,MATCH(C747,'Sample Input'!$C$9:$P$9,1)+1)))</f>
        <v>88.189984184471271</v>
      </c>
      <c r="Q747" s="49">
        <f>IF(INDEX('Sample Input'!$C$9:$P$9,MATCH(C747,'Sample Input'!$C$9:$P$9,1))&gt;=20,FORECAST(C747,INDEX('Sample Input'!$C$7:$P$7,MATCH(C747,'Sample Input'!$C$9:$P$9,1)-1):INDEX('Sample Input'!$C$7:$P$7,MATCH(C747,'Sample Input'!$C$9:$P$9,1)),INDEX('Sample Input'!$C$9:$P$9,MATCH(C747,'Sample Input'!$C$9:$P$9,1)-1):INDEX('Sample Input'!$C$9:$P$9,MATCH(C747,'Sample Input'!$C$9:$P$9,1))),FORECAST(C747,INDEX('Sample Input'!$C$7:$P$7,MATCH(C747,'Sample Input'!$C$9:$P$9,1)):INDEX('Sample Input'!$C$7:$P$7,MATCH(C747,'Sample Input'!$C$9:$P$9,1)+1),INDEX('Sample Input'!$C$9:$P$9,MATCH(C747,'Sample Input'!$C$9:$P$9,1)):INDEX('Sample Input'!$C$9:$P$9,MATCH(C747,'Sample Input'!$C$9:$P$9,1)+1)))</f>
        <v>0</v>
      </c>
      <c r="R747" s="50">
        <f>IF(INDEX('Sample Input'!$C$9:$P$9,MATCH(C747,'Sample Input'!$C$9:$P$9,1))&gt;=20,FORECAST(C747,INDEX('Sample Input'!$C$8:$P$8,MATCH(C747,'Sample Input'!$C$9:$P$9,1)-1):INDEX('Sample Input'!$C$8:$P$8,MATCH(C747,'Sample Input'!$C$9:$P$9,1)),INDEX('Sample Input'!$C$9:$P$9,MATCH(C747,'Sample Input'!$C$9:$P$9,1)-1):INDEX('Sample Input'!$C$9:$P$9,MATCH(C747,'Sample Input'!$C$9:$P$9,1))),FORECAST(C747,INDEX('Sample Input'!$C$8:$P$8,MATCH(C747,'Sample Input'!$C$9:$P$9,1)):INDEX('Sample Input'!$C$8:$P$8,MATCH(C747,'Sample Input'!$C$9:$P$9,1)+1),INDEX('Sample Input'!$C$9:$P$9,MATCH(C747,'Sample Input'!$C$9:$P$9,1)):INDEX('Sample Input'!$C$9:$P$9,MATCH(C747,'Sample Input'!$C$9:$P$9,1)+1)))</f>
        <v>0</v>
      </c>
      <c r="T747" s="32">
        <f t="shared" si="252"/>
        <v>88.189984184471271</v>
      </c>
      <c r="U747" s="33">
        <f t="shared" si="253"/>
        <v>0</v>
      </c>
      <c r="V747" s="33">
        <f t="shared" si="254"/>
        <v>0</v>
      </c>
      <c r="W747" s="34">
        <f t="shared" si="255"/>
        <v>0.68871947265625</v>
      </c>
      <c r="X747" s="34">
        <f t="shared" si="256"/>
        <v>0.724609375</v>
      </c>
      <c r="Y747" s="34">
        <f t="shared" si="257"/>
        <v>0.78899091796875009</v>
      </c>
      <c r="Z747" s="35">
        <f t="shared" si="258"/>
        <v>185</v>
      </c>
      <c r="AA747" s="35">
        <f t="shared" si="259"/>
        <v>185</v>
      </c>
      <c r="AB747" s="35">
        <f t="shared" si="260"/>
        <v>185</v>
      </c>
      <c r="AC747" s="35">
        <f t="shared" si="261"/>
        <v>221</v>
      </c>
      <c r="AD747" s="35">
        <f t="shared" si="262"/>
        <v>221</v>
      </c>
      <c r="AE747" s="36">
        <f t="shared" si="263"/>
        <v>221</v>
      </c>
    </row>
    <row r="748" spans="1:31" x14ac:dyDescent="0.25">
      <c r="A748" s="56">
        <v>743</v>
      </c>
      <c r="C748" s="32">
        <f t="shared" si="242"/>
        <v>88.236769096095287</v>
      </c>
      <c r="D748" s="33">
        <f>IF(INDEX('Sample Input'!$C$9:$P$9,MATCH(C748,'Sample Input'!$C$9:$P$9,1))&gt;=20,FORECAST(C748,INDEX('Sample Input'!$C$10:$P$10,MATCH(C748,'Sample Input'!$C$9:$P$9,1)-1):INDEX('Sample Input'!$C$10:$P$10,MATCH(C748,'Sample Input'!$C$9:$P$9,1)),INDEX('Sample Input'!$C$9:$P$9,MATCH(C748,'Sample Input'!$C$9:$P$9,1)-1):INDEX('Sample Input'!$C$9:$P$9,MATCH(C748,'Sample Input'!$C$9:$P$9,1))),FORECAST(C748,INDEX('Sample Input'!$C$10:$P$10,MATCH(C748,'Sample Input'!$C$9:$P$9,1)):INDEX('Sample Input'!$C$10:$P$10,MATCH(C748,'Sample Input'!$C$9:$P$9,1)+1),INDEX('Sample Input'!$C$9:$P$9,MATCH(C748,'Sample Input'!$C$9:$P$9,1)):INDEX('Sample Input'!$C$9:$P$9,MATCH(C748,'Sample Input'!$C$9:$P$9,1)+1)))</f>
        <v>0</v>
      </c>
      <c r="E748" s="33">
        <f>IF(INDEX('Sample Input'!$C$9:$P$9,MATCH(C748,'Sample Input'!$C$9:$P$9,1))&gt;=20,FORECAST(C748,INDEX('Sample Input'!$C$11:$P$11,MATCH(C748,'Sample Input'!$C$9:$P$9,1)-1):INDEX('Sample Input'!$C$11:$P$11,MATCH(C748,'Sample Input'!$C$9:$P$9,1)),INDEX('Sample Input'!$C$9:$P$9,MATCH(C748,'Sample Input'!$C$9:$P$9,1)-1):INDEX('Sample Input'!$C$9:$P$9,MATCH(C748,'Sample Input'!$C$9:$P$9,1))),FORECAST(C748,INDEX('Sample Input'!$C$11:$P$11,MATCH(C748,'Sample Input'!$C$9:$P$9,1)):INDEX('Sample Input'!$C$11:$P$11,MATCH(C748,'Sample Input'!$C$9:$P$9,1)+1),INDEX('Sample Input'!$C$9:$P$9,MATCH(C748,'Sample Input'!$C$9:$P$9,1)):INDEX('Sample Input'!$C$9:$P$9,MATCH(C748,'Sample Input'!$C$9:$P$9,1)+1)))</f>
        <v>0</v>
      </c>
      <c r="F748" s="34">
        <f t="shared" si="243"/>
        <v>0.68964766601562499</v>
      </c>
      <c r="G748" s="34">
        <f t="shared" si="244"/>
        <v>0.7255859375</v>
      </c>
      <c r="H748" s="34">
        <f t="shared" si="245"/>
        <v>0.79005424804687507</v>
      </c>
      <c r="I748" s="35">
        <f t="shared" si="246"/>
        <v>185</v>
      </c>
      <c r="J748" s="35">
        <f t="shared" si="247"/>
        <v>185</v>
      </c>
      <c r="K748" s="35">
        <f t="shared" si="248"/>
        <v>185</v>
      </c>
      <c r="L748" s="35">
        <f t="shared" si="249"/>
        <v>221</v>
      </c>
      <c r="M748" s="35">
        <f t="shared" si="250"/>
        <v>221</v>
      </c>
      <c r="N748" s="36">
        <f t="shared" si="251"/>
        <v>221</v>
      </c>
      <c r="P748" s="48">
        <f>IF(INDEX('Sample Input'!$C$6:$P$6,MATCH(C748,'Sample Input'!$C$9:$P$9,1))&gt;='Sample Input'!$O$9,FORECAST(C748,INDEX('Sample Input'!$C$6:$P$6,MATCH(C748,'Sample Input'!$C$9:$P$9,1)-1):INDEX('Sample Input'!$C$6:$P$6,MATCH(C748,'Sample Input'!$C$9:$P$9,1)),INDEX('Sample Input'!$C$9:$P$9,MATCH(C748,'Sample Input'!$C$9:$P$9,1)-1):INDEX('Sample Input'!$C$9:$P$9,MATCH(C748,'Sample Input'!$C$9:$P$9,1))),FORECAST(C748,INDEX('Sample Input'!$C$6:$P$6,MATCH(C748,'Sample Input'!$C$9:$P$9,1)):INDEX('Sample Input'!$C$6:$P$6,MATCH(C748,'Sample Input'!$C$9:$P$9,1)+1),INDEX('Sample Input'!$C$9:$P$9,MATCH(C748,'Sample Input'!$C$9:$P$9,1)):INDEX('Sample Input'!$C$9:$P$9,MATCH(C748,'Sample Input'!$C$9:$P$9,1)+1)))</f>
        <v>88.236769096095287</v>
      </c>
      <c r="Q748" s="49">
        <f>IF(INDEX('Sample Input'!$C$9:$P$9,MATCH(C748,'Sample Input'!$C$9:$P$9,1))&gt;=20,FORECAST(C748,INDEX('Sample Input'!$C$7:$P$7,MATCH(C748,'Sample Input'!$C$9:$P$9,1)-1):INDEX('Sample Input'!$C$7:$P$7,MATCH(C748,'Sample Input'!$C$9:$P$9,1)),INDEX('Sample Input'!$C$9:$P$9,MATCH(C748,'Sample Input'!$C$9:$P$9,1)-1):INDEX('Sample Input'!$C$9:$P$9,MATCH(C748,'Sample Input'!$C$9:$P$9,1))),FORECAST(C748,INDEX('Sample Input'!$C$7:$P$7,MATCH(C748,'Sample Input'!$C$9:$P$9,1)):INDEX('Sample Input'!$C$7:$P$7,MATCH(C748,'Sample Input'!$C$9:$P$9,1)+1),INDEX('Sample Input'!$C$9:$P$9,MATCH(C748,'Sample Input'!$C$9:$P$9,1)):INDEX('Sample Input'!$C$9:$P$9,MATCH(C748,'Sample Input'!$C$9:$P$9,1)+1)))</f>
        <v>0</v>
      </c>
      <c r="R748" s="50">
        <f>IF(INDEX('Sample Input'!$C$9:$P$9,MATCH(C748,'Sample Input'!$C$9:$P$9,1))&gt;=20,FORECAST(C748,INDEX('Sample Input'!$C$8:$P$8,MATCH(C748,'Sample Input'!$C$9:$P$9,1)-1):INDEX('Sample Input'!$C$8:$P$8,MATCH(C748,'Sample Input'!$C$9:$P$9,1)),INDEX('Sample Input'!$C$9:$P$9,MATCH(C748,'Sample Input'!$C$9:$P$9,1)-1):INDEX('Sample Input'!$C$9:$P$9,MATCH(C748,'Sample Input'!$C$9:$P$9,1))),FORECAST(C748,INDEX('Sample Input'!$C$8:$P$8,MATCH(C748,'Sample Input'!$C$9:$P$9,1)):INDEX('Sample Input'!$C$8:$P$8,MATCH(C748,'Sample Input'!$C$9:$P$9,1)+1),INDEX('Sample Input'!$C$9:$P$9,MATCH(C748,'Sample Input'!$C$9:$P$9,1)):INDEX('Sample Input'!$C$9:$P$9,MATCH(C748,'Sample Input'!$C$9:$P$9,1)+1)))</f>
        <v>0</v>
      </c>
      <c r="T748" s="32">
        <f t="shared" si="252"/>
        <v>88.236769096095287</v>
      </c>
      <c r="U748" s="33">
        <f t="shared" si="253"/>
        <v>0</v>
      </c>
      <c r="V748" s="33">
        <f t="shared" si="254"/>
        <v>0</v>
      </c>
      <c r="W748" s="34">
        <f t="shared" si="255"/>
        <v>0.68964766601562499</v>
      </c>
      <c r="X748" s="34">
        <f t="shared" si="256"/>
        <v>0.7255859375</v>
      </c>
      <c r="Y748" s="34">
        <f t="shared" si="257"/>
        <v>0.79005424804687507</v>
      </c>
      <c r="Z748" s="35">
        <f t="shared" si="258"/>
        <v>185</v>
      </c>
      <c r="AA748" s="35">
        <f t="shared" si="259"/>
        <v>185</v>
      </c>
      <c r="AB748" s="35">
        <f t="shared" si="260"/>
        <v>185</v>
      </c>
      <c r="AC748" s="35">
        <f t="shared" si="261"/>
        <v>221</v>
      </c>
      <c r="AD748" s="35">
        <f t="shared" si="262"/>
        <v>221</v>
      </c>
      <c r="AE748" s="36">
        <f t="shared" si="263"/>
        <v>221</v>
      </c>
    </row>
    <row r="749" spans="1:31" x14ac:dyDescent="0.25">
      <c r="A749" s="56">
        <v>744</v>
      </c>
      <c r="C749" s="32">
        <f t="shared" si="242"/>
        <v>88.283512048143251</v>
      </c>
      <c r="D749" s="33">
        <f>IF(INDEX('Sample Input'!$C$9:$P$9,MATCH(C749,'Sample Input'!$C$9:$P$9,1))&gt;=20,FORECAST(C749,INDEX('Sample Input'!$C$10:$P$10,MATCH(C749,'Sample Input'!$C$9:$P$9,1)-1):INDEX('Sample Input'!$C$10:$P$10,MATCH(C749,'Sample Input'!$C$9:$P$9,1)),INDEX('Sample Input'!$C$9:$P$9,MATCH(C749,'Sample Input'!$C$9:$P$9,1)-1):INDEX('Sample Input'!$C$9:$P$9,MATCH(C749,'Sample Input'!$C$9:$P$9,1))),FORECAST(C749,INDEX('Sample Input'!$C$10:$P$10,MATCH(C749,'Sample Input'!$C$9:$P$9,1)):INDEX('Sample Input'!$C$10:$P$10,MATCH(C749,'Sample Input'!$C$9:$P$9,1)+1),INDEX('Sample Input'!$C$9:$P$9,MATCH(C749,'Sample Input'!$C$9:$P$9,1)):INDEX('Sample Input'!$C$9:$P$9,MATCH(C749,'Sample Input'!$C$9:$P$9,1)+1)))</f>
        <v>0</v>
      </c>
      <c r="E749" s="33">
        <f>IF(INDEX('Sample Input'!$C$9:$P$9,MATCH(C749,'Sample Input'!$C$9:$P$9,1))&gt;=20,FORECAST(C749,INDEX('Sample Input'!$C$11:$P$11,MATCH(C749,'Sample Input'!$C$9:$P$9,1)-1):INDEX('Sample Input'!$C$11:$P$11,MATCH(C749,'Sample Input'!$C$9:$P$9,1)),INDEX('Sample Input'!$C$9:$P$9,MATCH(C749,'Sample Input'!$C$9:$P$9,1)-1):INDEX('Sample Input'!$C$9:$P$9,MATCH(C749,'Sample Input'!$C$9:$P$9,1))),FORECAST(C749,INDEX('Sample Input'!$C$11:$P$11,MATCH(C749,'Sample Input'!$C$9:$P$9,1)):INDEX('Sample Input'!$C$11:$P$11,MATCH(C749,'Sample Input'!$C$9:$P$9,1)+1),INDEX('Sample Input'!$C$9:$P$9,MATCH(C749,'Sample Input'!$C$9:$P$9,1)):INDEX('Sample Input'!$C$9:$P$9,MATCH(C749,'Sample Input'!$C$9:$P$9,1)+1)))</f>
        <v>0</v>
      </c>
      <c r="F749" s="34">
        <f t="shared" si="243"/>
        <v>0.69057585937499999</v>
      </c>
      <c r="G749" s="34">
        <f t="shared" si="244"/>
        <v>0.7265625</v>
      </c>
      <c r="H749" s="34">
        <f t="shared" si="245"/>
        <v>0.79111757812500005</v>
      </c>
      <c r="I749" s="35">
        <f t="shared" si="246"/>
        <v>185</v>
      </c>
      <c r="J749" s="35">
        <f t="shared" si="247"/>
        <v>185</v>
      </c>
      <c r="K749" s="35">
        <f t="shared" si="248"/>
        <v>185</v>
      </c>
      <c r="L749" s="35">
        <f t="shared" si="249"/>
        <v>221</v>
      </c>
      <c r="M749" s="35">
        <f t="shared" si="250"/>
        <v>221</v>
      </c>
      <c r="N749" s="36">
        <f t="shared" si="251"/>
        <v>221</v>
      </c>
      <c r="P749" s="48">
        <f>IF(INDEX('Sample Input'!$C$6:$P$6,MATCH(C749,'Sample Input'!$C$9:$P$9,1))&gt;='Sample Input'!$O$9,FORECAST(C749,INDEX('Sample Input'!$C$6:$P$6,MATCH(C749,'Sample Input'!$C$9:$P$9,1)-1):INDEX('Sample Input'!$C$6:$P$6,MATCH(C749,'Sample Input'!$C$9:$P$9,1)),INDEX('Sample Input'!$C$9:$P$9,MATCH(C749,'Sample Input'!$C$9:$P$9,1)-1):INDEX('Sample Input'!$C$9:$P$9,MATCH(C749,'Sample Input'!$C$9:$P$9,1))),FORECAST(C749,INDEX('Sample Input'!$C$6:$P$6,MATCH(C749,'Sample Input'!$C$9:$P$9,1)):INDEX('Sample Input'!$C$6:$P$6,MATCH(C749,'Sample Input'!$C$9:$P$9,1)+1),INDEX('Sample Input'!$C$9:$P$9,MATCH(C749,'Sample Input'!$C$9:$P$9,1)):INDEX('Sample Input'!$C$9:$P$9,MATCH(C749,'Sample Input'!$C$9:$P$9,1)+1)))</f>
        <v>88.283512048143251</v>
      </c>
      <c r="Q749" s="49">
        <f>IF(INDEX('Sample Input'!$C$9:$P$9,MATCH(C749,'Sample Input'!$C$9:$P$9,1))&gt;=20,FORECAST(C749,INDEX('Sample Input'!$C$7:$P$7,MATCH(C749,'Sample Input'!$C$9:$P$9,1)-1):INDEX('Sample Input'!$C$7:$P$7,MATCH(C749,'Sample Input'!$C$9:$P$9,1)),INDEX('Sample Input'!$C$9:$P$9,MATCH(C749,'Sample Input'!$C$9:$P$9,1)-1):INDEX('Sample Input'!$C$9:$P$9,MATCH(C749,'Sample Input'!$C$9:$P$9,1))),FORECAST(C749,INDEX('Sample Input'!$C$7:$P$7,MATCH(C749,'Sample Input'!$C$9:$P$9,1)):INDEX('Sample Input'!$C$7:$P$7,MATCH(C749,'Sample Input'!$C$9:$P$9,1)+1),INDEX('Sample Input'!$C$9:$P$9,MATCH(C749,'Sample Input'!$C$9:$P$9,1)):INDEX('Sample Input'!$C$9:$P$9,MATCH(C749,'Sample Input'!$C$9:$P$9,1)+1)))</f>
        <v>0</v>
      </c>
      <c r="R749" s="50">
        <f>IF(INDEX('Sample Input'!$C$9:$P$9,MATCH(C749,'Sample Input'!$C$9:$P$9,1))&gt;=20,FORECAST(C749,INDEX('Sample Input'!$C$8:$P$8,MATCH(C749,'Sample Input'!$C$9:$P$9,1)-1):INDEX('Sample Input'!$C$8:$P$8,MATCH(C749,'Sample Input'!$C$9:$P$9,1)),INDEX('Sample Input'!$C$9:$P$9,MATCH(C749,'Sample Input'!$C$9:$P$9,1)-1):INDEX('Sample Input'!$C$9:$P$9,MATCH(C749,'Sample Input'!$C$9:$P$9,1))),FORECAST(C749,INDEX('Sample Input'!$C$8:$P$8,MATCH(C749,'Sample Input'!$C$9:$P$9,1)):INDEX('Sample Input'!$C$8:$P$8,MATCH(C749,'Sample Input'!$C$9:$P$9,1)+1),INDEX('Sample Input'!$C$9:$P$9,MATCH(C749,'Sample Input'!$C$9:$P$9,1)):INDEX('Sample Input'!$C$9:$P$9,MATCH(C749,'Sample Input'!$C$9:$P$9,1)+1)))</f>
        <v>0</v>
      </c>
      <c r="T749" s="32">
        <f t="shared" si="252"/>
        <v>88.283512048143251</v>
      </c>
      <c r="U749" s="33">
        <f t="shared" si="253"/>
        <v>0</v>
      </c>
      <c r="V749" s="33">
        <f t="shared" si="254"/>
        <v>0</v>
      </c>
      <c r="W749" s="34">
        <f t="shared" si="255"/>
        <v>0.69057585937499999</v>
      </c>
      <c r="X749" s="34">
        <f t="shared" si="256"/>
        <v>0.7265625</v>
      </c>
      <c r="Y749" s="34">
        <f t="shared" si="257"/>
        <v>0.79111757812500005</v>
      </c>
      <c r="Z749" s="35">
        <f t="shared" si="258"/>
        <v>185</v>
      </c>
      <c r="AA749" s="35">
        <f t="shared" si="259"/>
        <v>185</v>
      </c>
      <c r="AB749" s="35">
        <f t="shared" si="260"/>
        <v>185</v>
      </c>
      <c r="AC749" s="35">
        <f t="shared" si="261"/>
        <v>221</v>
      </c>
      <c r="AD749" s="35">
        <f t="shared" si="262"/>
        <v>221</v>
      </c>
      <c r="AE749" s="36">
        <f t="shared" si="263"/>
        <v>221</v>
      </c>
    </row>
    <row r="750" spans="1:31" x14ac:dyDescent="0.25">
      <c r="A750" s="56">
        <v>745</v>
      </c>
      <c r="C750" s="32">
        <f t="shared" si="242"/>
        <v>88.330213134568552</v>
      </c>
      <c r="D750" s="33">
        <f>IF(INDEX('Sample Input'!$C$9:$P$9,MATCH(C750,'Sample Input'!$C$9:$P$9,1))&gt;=20,FORECAST(C750,INDEX('Sample Input'!$C$10:$P$10,MATCH(C750,'Sample Input'!$C$9:$P$9,1)-1):INDEX('Sample Input'!$C$10:$P$10,MATCH(C750,'Sample Input'!$C$9:$P$9,1)),INDEX('Sample Input'!$C$9:$P$9,MATCH(C750,'Sample Input'!$C$9:$P$9,1)-1):INDEX('Sample Input'!$C$9:$P$9,MATCH(C750,'Sample Input'!$C$9:$P$9,1))),FORECAST(C750,INDEX('Sample Input'!$C$10:$P$10,MATCH(C750,'Sample Input'!$C$9:$P$9,1)):INDEX('Sample Input'!$C$10:$P$10,MATCH(C750,'Sample Input'!$C$9:$P$9,1)+1),INDEX('Sample Input'!$C$9:$P$9,MATCH(C750,'Sample Input'!$C$9:$P$9,1)):INDEX('Sample Input'!$C$9:$P$9,MATCH(C750,'Sample Input'!$C$9:$P$9,1)+1)))</f>
        <v>0</v>
      </c>
      <c r="E750" s="33">
        <f>IF(INDEX('Sample Input'!$C$9:$P$9,MATCH(C750,'Sample Input'!$C$9:$P$9,1))&gt;=20,FORECAST(C750,INDEX('Sample Input'!$C$11:$P$11,MATCH(C750,'Sample Input'!$C$9:$P$9,1)-1):INDEX('Sample Input'!$C$11:$P$11,MATCH(C750,'Sample Input'!$C$9:$P$9,1)),INDEX('Sample Input'!$C$9:$P$9,MATCH(C750,'Sample Input'!$C$9:$P$9,1)-1):INDEX('Sample Input'!$C$9:$P$9,MATCH(C750,'Sample Input'!$C$9:$P$9,1))),FORECAST(C750,INDEX('Sample Input'!$C$11:$P$11,MATCH(C750,'Sample Input'!$C$9:$P$9,1)):INDEX('Sample Input'!$C$11:$P$11,MATCH(C750,'Sample Input'!$C$9:$P$9,1)+1),INDEX('Sample Input'!$C$9:$P$9,MATCH(C750,'Sample Input'!$C$9:$P$9,1)):INDEX('Sample Input'!$C$9:$P$9,MATCH(C750,'Sample Input'!$C$9:$P$9,1)+1)))</f>
        <v>0</v>
      </c>
      <c r="F750" s="34">
        <f t="shared" si="243"/>
        <v>0.69150405273437499</v>
      </c>
      <c r="G750" s="34">
        <f t="shared" si="244"/>
        <v>0.7275390625</v>
      </c>
      <c r="H750" s="34">
        <f t="shared" si="245"/>
        <v>0.79218090820312503</v>
      </c>
      <c r="I750" s="35">
        <f t="shared" si="246"/>
        <v>186</v>
      </c>
      <c r="J750" s="35">
        <f t="shared" si="247"/>
        <v>186</v>
      </c>
      <c r="K750" s="35">
        <f t="shared" si="248"/>
        <v>186</v>
      </c>
      <c r="L750" s="35">
        <f t="shared" si="249"/>
        <v>222</v>
      </c>
      <c r="M750" s="35">
        <f t="shared" si="250"/>
        <v>222</v>
      </c>
      <c r="N750" s="36">
        <f t="shared" si="251"/>
        <v>222</v>
      </c>
      <c r="P750" s="48">
        <f>IF(INDEX('Sample Input'!$C$6:$P$6,MATCH(C750,'Sample Input'!$C$9:$P$9,1))&gt;='Sample Input'!$O$9,FORECAST(C750,INDEX('Sample Input'!$C$6:$P$6,MATCH(C750,'Sample Input'!$C$9:$P$9,1)-1):INDEX('Sample Input'!$C$6:$P$6,MATCH(C750,'Sample Input'!$C$9:$P$9,1)),INDEX('Sample Input'!$C$9:$P$9,MATCH(C750,'Sample Input'!$C$9:$P$9,1)-1):INDEX('Sample Input'!$C$9:$P$9,MATCH(C750,'Sample Input'!$C$9:$P$9,1))),FORECAST(C750,INDEX('Sample Input'!$C$6:$P$6,MATCH(C750,'Sample Input'!$C$9:$P$9,1)):INDEX('Sample Input'!$C$6:$P$6,MATCH(C750,'Sample Input'!$C$9:$P$9,1)+1),INDEX('Sample Input'!$C$9:$P$9,MATCH(C750,'Sample Input'!$C$9:$P$9,1)):INDEX('Sample Input'!$C$9:$P$9,MATCH(C750,'Sample Input'!$C$9:$P$9,1)+1)))</f>
        <v>88.330213134568552</v>
      </c>
      <c r="Q750" s="49">
        <f>IF(INDEX('Sample Input'!$C$9:$P$9,MATCH(C750,'Sample Input'!$C$9:$P$9,1))&gt;=20,FORECAST(C750,INDEX('Sample Input'!$C$7:$P$7,MATCH(C750,'Sample Input'!$C$9:$P$9,1)-1):INDEX('Sample Input'!$C$7:$P$7,MATCH(C750,'Sample Input'!$C$9:$P$9,1)),INDEX('Sample Input'!$C$9:$P$9,MATCH(C750,'Sample Input'!$C$9:$P$9,1)-1):INDEX('Sample Input'!$C$9:$P$9,MATCH(C750,'Sample Input'!$C$9:$P$9,1))),FORECAST(C750,INDEX('Sample Input'!$C$7:$P$7,MATCH(C750,'Sample Input'!$C$9:$P$9,1)):INDEX('Sample Input'!$C$7:$P$7,MATCH(C750,'Sample Input'!$C$9:$P$9,1)+1),INDEX('Sample Input'!$C$9:$P$9,MATCH(C750,'Sample Input'!$C$9:$P$9,1)):INDEX('Sample Input'!$C$9:$P$9,MATCH(C750,'Sample Input'!$C$9:$P$9,1)+1)))</f>
        <v>0</v>
      </c>
      <c r="R750" s="50">
        <f>IF(INDEX('Sample Input'!$C$9:$P$9,MATCH(C750,'Sample Input'!$C$9:$P$9,1))&gt;=20,FORECAST(C750,INDEX('Sample Input'!$C$8:$P$8,MATCH(C750,'Sample Input'!$C$9:$P$9,1)-1):INDEX('Sample Input'!$C$8:$P$8,MATCH(C750,'Sample Input'!$C$9:$P$9,1)),INDEX('Sample Input'!$C$9:$P$9,MATCH(C750,'Sample Input'!$C$9:$P$9,1)-1):INDEX('Sample Input'!$C$9:$P$9,MATCH(C750,'Sample Input'!$C$9:$P$9,1))),FORECAST(C750,INDEX('Sample Input'!$C$8:$P$8,MATCH(C750,'Sample Input'!$C$9:$P$9,1)):INDEX('Sample Input'!$C$8:$P$8,MATCH(C750,'Sample Input'!$C$9:$P$9,1)+1),INDEX('Sample Input'!$C$9:$P$9,MATCH(C750,'Sample Input'!$C$9:$P$9,1)):INDEX('Sample Input'!$C$9:$P$9,MATCH(C750,'Sample Input'!$C$9:$P$9,1)+1)))</f>
        <v>0</v>
      </c>
      <c r="T750" s="32">
        <f t="shared" si="252"/>
        <v>88.330213134568552</v>
      </c>
      <c r="U750" s="33">
        <f t="shared" si="253"/>
        <v>0</v>
      </c>
      <c r="V750" s="33">
        <f t="shared" si="254"/>
        <v>0</v>
      </c>
      <c r="W750" s="34">
        <f t="shared" si="255"/>
        <v>0.69150405273437499</v>
      </c>
      <c r="X750" s="34">
        <f t="shared" si="256"/>
        <v>0.7275390625</v>
      </c>
      <c r="Y750" s="34">
        <f t="shared" si="257"/>
        <v>0.79218090820312503</v>
      </c>
      <c r="Z750" s="35">
        <f t="shared" si="258"/>
        <v>186</v>
      </c>
      <c r="AA750" s="35">
        <f t="shared" si="259"/>
        <v>186</v>
      </c>
      <c r="AB750" s="35">
        <f t="shared" si="260"/>
        <v>186</v>
      </c>
      <c r="AC750" s="35">
        <f t="shared" si="261"/>
        <v>222</v>
      </c>
      <c r="AD750" s="35">
        <f t="shared" si="262"/>
        <v>222</v>
      </c>
      <c r="AE750" s="36">
        <f t="shared" si="263"/>
        <v>222</v>
      </c>
    </row>
    <row r="751" spans="1:31" x14ac:dyDescent="0.25">
      <c r="A751" s="56">
        <v>746</v>
      </c>
      <c r="C751" s="32">
        <f t="shared" si="242"/>
        <v>88.376872448988507</v>
      </c>
      <c r="D751" s="33">
        <f>IF(INDEX('Sample Input'!$C$9:$P$9,MATCH(C751,'Sample Input'!$C$9:$P$9,1))&gt;=20,FORECAST(C751,INDEX('Sample Input'!$C$10:$P$10,MATCH(C751,'Sample Input'!$C$9:$P$9,1)-1):INDEX('Sample Input'!$C$10:$P$10,MATCH(C751,'Sample Input'!$C$9:$P$9,1)),INDEX('Sample Input'!$C$9:$P$9,MATCH(C751,'Sample Input'!$C$9:$P$9,1)-1):INDEX('Sample Input'!$C$9:$P$9,MATCH(C751,'Sample Input'!$C$9:$P$9,1))),FORECAST(C751,INDEX('Sample Input'!$C$10:$P$10,MATCH(C751,'Sample Input'!$C$9:$P$9,1)):INDEX('Sample Input'!$C$10:$P$10,MATCH(C751,'Sample Input'!$C$9:$P$9,1)+1),INDEX('Sample Input'!$C$9:$P$9,MATCH(C751,'Sample Input'!$C$9:$P$9,1)):INDEX('Sample Input'!$C$9:$P$9,MATCH(C751,'Sample Input'!$C$9:$P$9,1)+1)))</f>
        <v>0</v>
      </c>
      <c r="E751" s="33">
        <f>IF(INDEX('Sample Input'!$C$9:$P$9,MATCH(C751,'Sample Input'!$C$9:$P$9,1))&gt;=20,FORECAST(C751,INDEX('Sample Input'!$C$11:$P$11,MATCH(C751,'Sample Input'!$C$9:$P$9,1)-1):INDEX('Sample Input'!$C$11:$P$11,MATCH(C751,'Sample Input'!$C$9:$P$9,1)),INDEX('Sample Input'!$C$9:$P$9,MATCH(C751,'Sample Input'!$C$9:$P$9,1)-1):INDEX('Sample Input'!$C$9:$P$9,MATCH(C751,'Sample Input'!$C$9:$P$9,1))),FORECAST(C751,INDEX('Sample Input'!$C$11:$P$11,MATCH(C751,'Sample Input'!$C$9:$P$9,1)):INDEX('Sample Input'!$C$11:$P$11,MATCH(C751,'Sample Input'!$C$9:$P$9,1)+1),INDEX('Sample Input'!$C$9:$P$9,MATCH(C751,'Sample Input'!$C$9:$P$9,1)):INDEX('Sample Input'!$C$9:$P$9,MATCH(C751,'Sample Input'!$C$9:$P$9,1)+1)))</f>
        <v>0</v>
      </c>
      <c r="F751" s="34">
        <f t="shared" si="243"/>
        <v>0.69243224609375009</v>
      </c>
      <c r="G751" s="34">
        <f t="shared" si="244"/>
        <v>0.72851562500000011</v>
      </c>
      <c r="H751" s="34">
        <f t="shared" si="245"/>
        <v>0.79324423828125024</v>
      </c>
      <c r="I751" s="35">
        <f t="shared" si="246"/>
        <v>186</v>
      </c>
      <c r="J751" s="35">
        <f t="shared" si="247"/>
        <v>186</v>
      </c>
      <c r="K751" s="35">
        <f t="shared" si="248"/>
        <v>186</v>
      </c>
      <c r="L751" s="35">
        <f t="shared" si="249"/>
        <v>222</v>
      </c>
      <c r="M751" s="35">
        <f t="shared" si="250"/>
        <v>222</v>
      </c>
      <c r="N751" s="36">
        <f t="shared" si="251"/>
        <v>222</v>
      </c>
      <c r="P751" s="48">
        <f>IF(INDEX('Sample Input'!$C$6:$P$6,MATCH(C751,'Sample Input'!$C$9:$P$9,1))&gt;='Sample Input'!$O$9,FORECAST(C751,INDEX('Sample Input'!$C$6:$P$6,MATCH(C751,'Sample Input'!$C$9:$P$9,1)-1):INDEX('Sample Input'!$C$6:$P$6,MATCH(C751,'Sample Input'!$C$9:$P$9,1)),INDEX('Sample Input'!$C$9:$P$9,MATCH(C751,'Sample Input'!$C$9:$P$9,1)-1):INDEX('Sample Input'!$C$9:$P$9,MATCH(C751,'Sample Input'!$C$9:$P$9,1))),FORECAST(C751,INDEX('Sample Input'!$C$6:$P$6,MATCH(C751,'Sample Input'!$C$9:$P$9,1)):INDEX('Sample Input'!$C$6:$P$6,MATCH(C751,'Sample Input'!$C$9:$P$9,1)+1),INDEX('Sample Input'!$C$9:$P$9,MATCH(C751,'Sample Input'!$C$9:$P$9,1)):INDEX('Sample Input'!$C$9:$P$9,MATCH(C751,'Sample Input'!$C$9:$P$9,1)+1)))</f>
        <v>88.376872448988507</v>
      </c>
      <c r="Q751" s="49">
        <f>IF(INDEX('Sample Input'!$C$9:$P$9,MATCH(C751,'Sample Input'!$C$9:$P$9,1))&gt;=20,FORECAST(C751,INDEX('Sample Input'!$C$7:$P$7,MATCH(C751,'Sample Input'!$C$9:$P$9,1)-1):INDEX('Sample Input'!$C$7:$P$7,MATCH(C751,'Sample Input'!$C$9:$P$9,1)),INDEX('Sample Input'!$C$9:$P$9,MATCH(C751,'Sample Input'!$C$9:$P$9,1)-1):INDEX('Sample Input'!$C$9:$P$9,MATCH(C751,'Sample Input'!$C$9:$P$9,1))),FORECAST(C751,INDEX('Sample Input'!$C$7:$P$7,MATCH(C751,'Sample Input'!$C$9:$P$9,1)):INDEX('Sample Input'!$C$7:$P$7,MATCH(C751,'Sample Input'!$C$9:$P$9,1)+1),INDEX('Sample Input'!$C$9:$P$9,MATCH(C751,'Sample Input'!$C$9:$P$9,1)):INDEX('Sample Input'!$C$9:$P$9,MATCH(C751,'Sample Input'!$C$9:$P$9,1)+1)))</f>
        <v>0</v>
      </c>
      <c r="R751" s="50">
        <f>IF(INDEX('Sample Input'!$C$9:$P$9,MATCH(C751,'Sample Input'!$C$9:$P$9,1))&gt;=20,FORECAST(C751,INDEX('Sample Input'!$C$8:$P$8,MATCH(C751,'Sample Input'!$C$9:$P$9,1)-1):INDEX('Sample Input'!$C$8:$P$8,MATCH(C751,'Sample Input'!$C$9:$P$9,1)),INDEX('Sample Input'!$C$9:$P$9,MATCH(C751,'Sample Input'!$C$9:$P$9,1)-1):INDEX('Sample Input'!$C$9:$P$9,MATCH(C751,'Sample Input'!$C$9:$P$9,1))),FORECAST(C751,INDEX('Sample Input'!$C$8:$P$8,MATCH(C751,'Sample Input'!$C$9:$P$9,1)):INDEX('Sample Input'!$C$8:$P$8,MATCH(C751,'Sample Input'!$C$9:$P$9,1)+1),INDEX('Sample Input'!$C$9:$P$9,MATCH(C751,'Sample Input'!$C$9:$P$9,1)):INDEX('Sample Input'!$C$9:$P$9,MATCH(C751,'Sample Input'!$C$9:$P$9,1)+1)))</f>
        <v>0</v>
      </c>
      <c r="T751" s="32">
        <f t="shared" si="252"/>
        <v>88.376872448988507</v>
      </c>
      <c r="U751" s="33">
        <f t="shared" si="253"/>
        <v>0</v>
      </c>
      <c r="V751" s="33">
        <f t="shared" si="254"/>
        <v>0</v>
      </c>
      <c r="W751" s="34">
        <f t="shared" si="255"/>
        <v>0.69243224609375009</v>
      </c>
      <c r="X751" s="34">
        <f t="shared" si="256"/>
        <v>0.72851562500000011</v>
      </c>
      <c r="Y751" s="34">
        <f t="shared" si="257"/>
        <v>0.79324423828125024</v>
      </c>
      <c r="Z751" s="35">
        <f t="shared" si="258"/>
        <v>186</v>
      </c>
      <c r="AA751" s="35">
        <f t="shared" si="259"/>
        <v>186</v>
      </c>
      <c r="AB751" s="35">
        <f t="shared" si="260"/>
        <v>186</v>
      </c>
      <c r="AC751" s="35">
        <f t="shared" si="261"/>
        <v>222</v>
      </c>
      <c r="AD751" s="35">
        <f t="shared" si="262"/>
        <v>222</v>
      </c>
      <c r="AE751" s="36">
        <f t="shared" si="263"/>
        <v>222</v>
      </c>
    </row>
    <row r="752" spans="1:31" x14ac:dyDescent="0.25">
      <c r="A752" s="56">
        <v>747</v>
      </c>
      <c r="C752" s="32">
        <f t="shared" si="242"/>
        <v>88.423490084685866</v>
      </c>
      <c r="D752" s="33">
        <f>IF(INDEX('Sample Input'!$C$9:$P$9,MATCH(C752,'Sample Input'!$C$9:$P$9,1))&gt;=20,FORECAST(C752,INDEX('Sample Input'!$C$10:$P$10,MATCH(C752,'Sample Input'!$C$9:$P$9,1)-1):INDEX('Sample Input'!$C$10:$P$10,MATCH(C752,'Sample Input'!$C$9:$P$9,1)),INDEX('Sample Input'!$C$9:$P$9,MATCH(C752,'Sample Input'!$C$9:$P$9,1)-1):INDEX('Sample Input'!$C$9:$P$9,MATCH(C752,'Sample Input'!$C$9:$P$9,1))),FORECAST(C752,INDEX('Sample Input'!$C$10:$P$10,MATCH(C752,'Sample Input'!$C$9:$P$9,1)):INDEX('Sample Input'!$C$10:$P$10,MATCH(C752,'Sample Input'!$C$9:$P$9,1)+1),INDEX('Sample Input'!$C$9:$P$9,MATCH(C752,'Sample Input'!$C$9:$P$9,1)):INDEX('Sample Input'!$C$9:$P$9,MATCH(C752,'Sample Input'!$C$9:$P$9,1)+1)))</f>
        <v>0</v>
      </c>
      <c r="E752" s="33">
        <f>IF(INDEX('Sample Input'!$C$9:$P$9,MATCH(C752,'Sample Input'!$C$9:$P$9,1))&gt;=20,FORECAST(C752,INDEX('Sample Input'!$C$11:$P$11,MATCH(C752,'Sample Input'!$C$9:$P$9,1)-1):INDEX('Sample Input'!$C$11:$P$11,MATCH(C752,'Sample Input'!$C$9:$P$9,1)),INDEX('Sample Input'!$C$9:$P$9,MATCH(C752,'Sample Input'!$C$9:$P$9,1)-1):INDEX('Sample Input'!$C$9:$P$9,MATCH(C752,'Sample Input'!$C$9:$P$9,1))),FORECAST(C752,INDEX('Sample Input'!$C$11:$P$11,MATCH(C752,'Sample Input'!$C$9:$P$9,1)):INDEX('Sample Input'!$C$11:$P$11,MATCH(C752,'Sample Input'!$C$9:$P$9,1)+1),INDEX('Sample Input'!$C$9:$P$9,MATCH(C752,'Sample Input'!$C$9:$P$9,1)):INDEX('Sample Input'!$C$9:$P$9,MATCH(C752,'Sample Input'!$C$9:$P$9,1)+1)))</f>
        <v>0</v>
      </c>
      <c r="F752" s="34">
        <f t="shared" si="243"/>
        <v>0.69336043945312509</v>
      </c>
      <c r="G752" s="34">
        <f t="shared" si="244"/>
        <v>0.72949218750000011</v>
      </c>
      <c r="H752" s="34">
        <f t="shared" si="245"/>
        <v>0.79430756835937522</v>
      </c>
      <c r="I752" s="35">
        <f t="shared" si="246"/>
        <v>186</v>
      </c>
      <c r="J752" s="35">
        <f t="shared" si="247"/>
        <v>186</v>
      </c>
      <c r="K752" s="35">
        <f t="shared" si="248"/>
        <v>186</v>
      </c>
      <c r="L752" s="35">
        <f t="shared" si="249"/>
        <v>222</v>
      </c>
      <c r="M752" s="35">
        <f t="shared" si="250"/>
        <v>222</v>
      </c>
      <c r="N752" s="36">
        <f t="shared" si="251"/>
        <v>222</v>
      </c>
      <c r="P752" s="48">
        <f>IF(INDEX('Sample Input'!$C$6:$P$6,MATCH(C752,'Sample Input'!$C$9:$P$9,1))&gt;='Sample Input'!$O$9,FORECAST(C752,INDEX('Sample Input'!$C$6:$P$6,MATCH(C752,'Sample Input'!$C$9:$P$9,1)-1):INDEX('Sample Input'!$C$6:$P$6,MATCH(C752,'Sample Input'!$C$9:$P$9,1)),INDEX('Sample Input'!$C$9:$P$9,MATCH(C752,'Sample Input'!$C$9:$P$9,1)-1):INDEX('Sample Input'!$C$9:$P$9,MATCH(C752,'Sample Input'!$C$9:$P$9,1))),FORECAST(C752,INDEX('Sample Input'!$C$6:$P$6,MATCH(C752,'Sample Input'!$C$9:$P$9,1)):INDEX('Sample Input'!$C$6:$P$6,MATCH(C752,'Sample Input'!$C$9:$P$9,1)+1),INDEX('Sample Input'!$C$9:$P$9,MATCH(C752,'Sample Input'!$C$9:$P$9,1)):INDEX('Sample Input'!$C$9:$P$9,MATCH(C752,'Sample Input'!$C$9:$P$9,1)+1)))</f>
        <v>88.423490084685866</v>
      </c>
      <c r="Q752" s="49">
        <f>IF(INDEX('Sample Input'!$C$9:$P$9,MATCH(C752,'Sample Input'!$C$9:$P$9,1))&gt;=20,FORECAST(C752,INDEX('Sample Input'!$C$7:$P$7,MATCH(C752,'Sample Input'!$C$9:$P$9,1)-1):INDEX('Sample Input'!$C$7:$P$7,MATCH(C752,'Sample Input'!$C$9:$P$9,1)),INDEX('Sample Input'!$C$9:$P$9,MATCH(C752,'Sample Input'!$C$9:$P$9,1)-1):INDEX('Sample Input'!$C$9:$P$9,MATCH(C752,'Sample Input'!$C$9:$P$9,1))),FORECAST(C752,INDEX('Sample Input'!$C$7:$P$7,MATCH(C752,'Sample Input'!$C$9:$P$9,1)):INDEX('Sample Input'!$C$7:$P$7,MATCH(C752,'Sample Input'!$C$9:$P$9,1)+1),INDEX('Sample Input'!$C$9:$P$9,MATCH(C752,'Sample Input'!$C$9:$P$9,1)):INDEX('Sample Input'!$C$9:$P$9,MATCH(C752,'Sample Input'!$C$9:$P$9,1)+1)))</f>
        <v>0</v>
      </c>
      <c r="R752" s="50">
        <f>IF(INDEX('Sample Input'!$C$9:$P$9,MATCH(C752,'Sample Input'!$C$9:$P$9,1))&gt;=20,FORECAST(C752,INDEX('Sample Input'!$C$8:$P$8,MATCH(C752,'Sample Input'!$C$9:$P$9,1)-1):INDEX('Sample Input'!$C$8:$P$8,MATCH(C752,'Sample Input'!$C$9:$P$9,1)),INDEX('Sample Input'!$C$9:$P$9,MATCH(C752,'Sample Input'!$C$9:$P$9,1)-1):INDEX('Sample Input'!$C$9:$P$9,MATCH(C752,'Sample Input'!$C$9:$P$9,1))),FORECAST(C752,INDEX('Sample Input'!$C$8:$P$8,MATCH(C752,'Sample Input'!$C$9:$P$9,1)):INDEX('Sample Input'!$C$8:$P$8,MATCH(C752,'Sample Input'!$C$9:$P$9,1)+1),INDEX('Sample Input'!$C$9:$P$9,MATCH(C752,'Sample Input'!$C$9:$P$9,1)):INDEX('Sample Input'!$C$9:$P$9,MATCH(C752,'Sample Input'!$C$9:$P$9,1)+1)))</f>
        <v>0</v>
      </c>
      <c r="T752" s="32">
        <f t="shared" si="252"/>
        <v>88.423490084685866</v>
      </c>
      <c r="U752" s="33">
        <f t="shared" si="253"/>
        <v>0</v>
      </c>
      <c r="V752" s="33">
        <f t="shared" si="254"/>
        <v>0</v>
      </c>
      <c r="W752" s="34">
        <f t="shared" si="255"/>
        <v>0.69336043945312509</v>
      </c>
      <c r="X752" s="34">
        <f t="shared" si="256"/>
        <v>0.72949218750000011</v>
      </c>
      <c r="Y752" s="34">
        <f t="shared" si="257"/>
        <v>0.79430756835937522</v>
      </c>
      <c r="Z752" s="35">
        <f t="shared" si="258"/>
        <v>186</v>
      </c>
      <c r="AA752" s="35">
        <f t="shared" si="259"/>
        <v>186</v>
      </c>
      <c r="AB752" s="35">
        <f t="shared" si="260"/>
        <v>186</v>
      </c>
      <c r="AC752" s="35">
        <f t="shared" si="261"/>
        <v>222</v>
      </c>
      <c r="AD752" s="35">
        <f t="shared" si="262"/>
        <v>222</v>
      </c>
      <c r="AE752" s="36">
        <f t="shared" si="263"/>
        <v>222</v>
      </c>
    </row>
    <row r="753" spans="1:31" x14ac:dyDescent="0.25">
      <c r="A753" s="56">
        <v>748</v>
      </c>
      <c r="C753" s="32">
        <f t="shared" si="242"/>
        <v>88.470066134610562</v>
      </c>
      <c r="D753" s="33">
        <f>IF(INDEX('Sample Input'!$C$9:$P$9,MATCH(C753,'Sample Input'!$C$9:$P$9,1))&gt;=20,FORECAST(C753,INDEX('Sample Input'!$C$10:$P$10,MATCH(C753,'Sample Input'!$C$9:$P$9,1)-1):INDEX('Sample Input'!$C$10:$P$10,MATCH(C753,'Sample Input'!$C$9:$P$9,1)),INDEX('Sample Input'!$C$9:$P$9,MATCH(C753,'Sample Input'!$C$9:$P$9,1)-1):INDEX('Sample Input'!$C$9:$P$9,MATCH(C753,'Sample Input'!$C$9:$P$9,1))),FORECAST(C753,INDEX('Sample Input'!$C$10:$P$10,MATCH(C753,'Sample Input'!$C$9:$P$9,1)):INDEX('Sample Input'!$C$10:$P$10,MATCH(C753,'Sample Input'!$C$9:$P$9,1)+1),INDEX('Sample Input'!$C$9:$P$9,MATCH(C753,'Sample Input'!$C$9:$P$9,1)):INDEX('Sample Input'!$C$9:$P$9,MATCH(C753,'Sample Input'!$C$9:$P$9,1)+1)))</f>
        <v>0</v>
      </c>
      <c r="E753" s="33">
        <f>IF(INDEX('Sample Input'!$C$9:$P$9,MATCH(C753,'Sample Input'!$C$9:$P$9,1))&gt;=20,FORECAST(C753,INDEX('Sample Input'!$C$11:$P$11,MATCH(C753,'Sample Input'!$C$9:$P$9,1)-1):INDEX('Sample Input'!$C$11:$P$11,MATCH(C753,'Sample Input'!$C$9:$P$9,1)),INDEX('Sample Input'!$C$9:$P$9,MATCH(C753,'Sample Input'!$C$9:$P$9,1)-1):INDEX('Sample Input'!$C$9:$P$9,MATCH(C753,'Sample Input'!$C$9:$P$9,1))),FORECAST(C753,INDEX('Sample Input'!$C$11:$P$11,MATCH(C753,'Sample Input'!$C$9:$P$9,1)):INDEX('Sample Input'!$C$11:$P$11,MATCH(C753,'Sample Input'!$C$9:$P$9,1)+1),INDEX('Sample Input'!$C$9:$P$9,MATCH(C753,'Sample Input'!$C$9:$P$9,1)):INDEX('Sample Input'!$C$9:$P$9,MATCH(C753,'Sample Input'!$C$9:$P$9,1)+1)))</f>
        <v>0</v>
      </c>
      <c r="F753" s="34">
        <f t="shared" si="243"/>
        <v>0.69428863281250008</v>
      </c>
      <c r="G753" s="34">
        <f t="shared" si="244"/>
        <v>0.73046875000000011</v>
      </c>
      <c r="H753" s="34">
        <f t="shared" si="245"/>
        <v>0.7953708984375002</v>
      </c>
      <c r="I753" s="35">
        <f t="shared" si="246"/>
        <v>186</v>
      </c>
      <c r="J753" s="35">
        <f t="shared" si="247"/>
        <v>186</v>
      </c>
      <c r="K753" s="35">
        <f t="shared" si="248"/>
        <v>186</v>
      </c>
      <c r="L753" s="35">
        <f t="shared" si="249"/>
        <v>222</v>
      </c>
      <c r="M753" s="35">
        <f t="shared" si="250"/>
        <v>222</v>
      </c>
      <c r="N753" s="36">
        <f t="shared" si="251"/>
        <v>222</v>
      </c>
      <c r="P753" s="48">
        <f>IF(INDEX('Sample Input'!$C$6:$P$6,MATCH(C753,'Sample Input'!$C$9:$P$9,1))&gt;='Sample Input'!$O$9,FORECAST(C753,INDEX('Sample Input'!$C$6:$P$6,MATCH(C753,'Sample Input'!$C$9:$P$9,1)-1):INDEX('Sample Input'!$C$6:$P$6,MATCH(C753,'Sample Input'!$C$9:$P$9,1)),INDEX('Sample Input'!$C$9:$P$9,MATCH(C753,'Sample Input'!$C$9:$P$9,1)-1):INDEX('Sample Input'!$C$9:$P$9,MATCH(C753,'Sample Input'!$C$9:$P$9,1))),FORECAST(C753,INDEX('Sample Input'!$C$6:$P$6,MATCH(C753,'Sample Input'!$C$9:$P$9,1)):INDEX('Sample Input'!$C$6:$P$6,MATCH(C753,'Sample Input'!$C$9:$P$9,1)+1),INDEX('Sample Input'!$C$9:$P$9,MATCH(C753,'Sample Input'!$C$9:$P$9,1)):INDEX('Sample Input'!$C$9:$P$9,MATCH(C753,'Sample Input'!$C$9:$P$9,1)+1)))</f>
        <v>88.470066134610562</v>
      </c>
      <c r="Q753" s="49">
        <f>IF(INDEX('Sample Input'!$C$9:$P$9,MATCH(C753,'Sample Input'!$C$9:$P$9,1))&gt;=20,FORECAST(C753,INDEX('Sample Input'!$C$7:$P$7,MATCH(C753,'Sample Input'!$C$9:$P$9,1)-1):INDEX('Sample Input'!$C$7:$P$7,MATCH(C753,'Sample Input'!$C$9:$P$9,1)),INDEX('Sample Input'!$C$9:$P$9,MATCH(C753,'Sample Input'!$C$9:$P$9,1)-1):INDEX('Sample Input'!$C$9:$P$9,MATCH(C753,'Sample Input'!$C$9:$P$9,1))),FORECAST(C753,INDEX('Sample Input'!$C$7:$P$7,MATCH(C753,'Sample Input'!$C$9:$P$9,1)):INDEX('Sample Input'!$C$7:$P$7,MATCH(C753,'Sample Input'!$C$9:$P$9,1)+1),INDEX('Sample Input'!$C$9:$P$9,MATCH(C753,'Sample Input'!$C$9:$P$9,1)):INDEX('Sample Input'!$C$9:$P$9,MATCH(C753,'Sample Input'!$C$9:$P$9,1)+1)))</f>
        <v>0</v>
      </c>
      <c r="R753" s="50">
        <f>IF(INDEX('Sample Input'!$C$9:$P$9,MATCH(C753,'Sample Input'!$C$9:$P$9,1))&gt;=20,FORECAST(C753,INDEX('Sample Input'!$C$8:$P$8,MATCH(C753,'Sample Input'!$C$9:$P$9,1)-1):INDEX('Sample Input'!$C$8:$P$8,MATCH(C753,'Sample Input'!$C$9:$P$9,1)),INDEX('Sample Input'!$C$9:$P$9,MATCH(C753,'Sample Input'!$C$9:$P$9,1)-1):INDEX('Sample Input'!$C$9:$P$9,MATCH(C753,'Sample Input'!$C$9:$P$9,1))),FORECAST(C753,INDEX('Sample Input'!$C$8:$P$8,MATCH(C753,'Sample Input'!$C$9:$P$9,1)):INDEX('Sample Input'!$C$8:$P$8,MATCH(C753,'Sample Input'!$C$9:$P$9,1)+1),INDEX('Sample Input'!$C$9:$P$9,MATCH(C753,'Sample Input'!$C$9:$P$9,1)):INDEX('Sample Input'!$C$9:$P$9,MATCH(C753,'Sample Input'!$C$9:$P$9,1)+1)))</f>
        <v>0</v>
      </c>
      <c r="T753" s="32">
        <f t="shared" si="252"/>
        <v>88.470066134610562</v>
      </c>
      <c r="U753" s="33">
        <f t="shared" si="253"/>
        <v>0</v>
      </c>
      <c r="V753" s="33">
        <f t="shared" si="254"/>
        <v>0</v>
      </c>
      <c r="W753" s="34">
        <f t="shared" si="255"/>
        <v>0.69428863281250008</v>
      </c>
      <c r="X753" s="34">
        <f t="shared" si="256"/>
        <v>0.73046875000000011</v>
      </c>
      <c r="Y753" s="34">
        <f t="shared" si="257"/>
        <v>0.7953708984375002</v>
      </c>
      <c r="Z753" s="35">
        <f t="shared" si="258"/>
        <v>186</v>
      </c>
      <c r="AA753" s="35">
        <f t="shared" si="259"/>
        <v>186</v>
      </c>
      <c r="AB753" s="35">
        <f t="shared" si="260"/>
        <v>186</v>
      </c>
      <c r="AC753" s="35">
        <f t="shared" si="261"/>
        <v>222</v>
      </c>
      <c r="AD753" s="35">
        <f t="shared" si="262"/>
        <v>222</v>
      </c>
      <c r="AE753" s="36">
        <f t="shared" si="263"/>
        <v>222</v>
      </c>
    </row>
    <row r="754" spans="1:31" x14ac:dyDescent="0.25">
      <c r="A754" s="56">
        <v>749</v>
      </c>
      <c r="C754" s="32">
        <f t="shared" si="242"/>
        <v>88.516600691381271</v>
      </c>
      <c r="D754" s="33">
        <f>IF(INDEX('Sample Input'!$C$9:$P$9,MATCH(C754,'Sample Input'!$C$9:$P$9,1))&gt;=20,FORECAST(C754,INDEX('Sample Input'!$C$10:$P$10,MATCH(C754,'Sample Input'!$C$9:$P$9,1)-1):INDEX('Sample Input'!$C$10:$P$10,MATCH(C754,'Sample Input'!$C$9:$P$9,1)),INDEX('Sample Input'!$C$9:$P$9,MATCH(C754,'Sample Input'!$C$9:$P$9,1)-1):INDEX('Sample Input'!$C$9:$P$9,MATCH(C754,'Sample Input'!$C$9:$P$9,1))),FORECAST(C754,INDEX('Sample Input'!$C$10:$P$10,MATCH(C754,'Sample Input'!$C$9:$P$9,1)):INDEX('Sample Input'!$C$10:$P$10,MATCH(C754,'Sample Input'!$C$9:$P$9,1)+1),INDEX('Sample Input'!$C$9:$P$9,MATCH(C754,'Sample Input'!$C$9:$P$9,1)):INDEX('Sample Input'!$C$9:$P$9,MATCH(C754,'Sample Input'!$C$9:$P$9,1)+1)))</f>
        <v>0</v>
      </c>
      <c r="E754" s="33">
        <f>IF(INDEX('Sample Input'!$C$9:$P$9,MATCH(C754,'Sample Input'!$C$9:$P$9,1))&gt;=20,FORECAST(C754,INDEX('Sample Input'!$C$11:$P$11,MATCH(C754,'Sample Input'!$C$9:$P$9,1)-1):INDEX('Sample Input'!$C$11:$P$11,MATCH(C754,'Sample Input'!$C$9:$P$9,1)),INDEX('Sample Input'!$C$9:$P$9,MATCH(C754,'Sample Input'!$C$9:$P$9,1)-1):INDEX('Sample Input'!$C$9:$P$9,MATCH(C754,'Sample Input'!$C$9:$P$9,1))),FORECAST(C754,INDEX('Sample Input'!$C$11:$P$11,MATCH(C754,'Sample Input'!$C$9:$P$9,1)):INDEX('Sample Input'!$C$11:$P$11,MATCH(C754,'Sample Input'!$C$9:$P$9,1)+1),INDEX('Sample Input'!$C$9:$P$9,MATCH(C754,'Sample Input'!$C$9:$P$9,1)):INDEX('Sample Input'!$C$9:$P$9,MATCH(C754,'Sample Input'!$C$9:$P$9,1)+1)))</f>
        <v>0</v>
      </c>
      <c r="F754" s="34">
        <f t="shared" si="243"/>
        <v>0.69521682617187497</v>
      </c>
      <c r="G754" s="34">
        <f t="shared" si="244"/>
        <v>0.73144531249999989</v>
      </c>
      <c r="H754" s="34">
        <f t="shared" si="245"/>
        <v>0.79643422851562495</v>
      </c>
      <c r="I754" s="35">
        <f t="shared" si="246"/>
        <v>187</v>
      </c>
      <c r="J754" s="35">
        <f t="shared" si="247"/>
        <v>187</v>
      </c>
      <c r="K754" s="35">
        <f t="shared" si="248"/>
        <v>187</v>
      </c>
      <c r="L754" s="35">
        <f t="shared" si="249"/>
        <v>222</v>
      </c>
      <c r="M754" s="35">
        <f t="shared" si="250"/>
        <v>222</v>
      </c>
      <c r="N754" s="36">
        <f t="shared" si="251"/>
        <v>222</v>
      </c>
      <c r="P754" s="48">
        <f>IF(INDEX('Sample Input'!$C$6:$P$6,MATCH(C754,'Sample Input'!$C$9:$P$9,1))&gt;='Sample Input'!$O$9,FORECAST(C754,INDEX('Sample Input'!$C$6:$P$6,MATCH(C754,'Sample Input'!$C$9:$P$9,1)-1):INDEX('Sample Input'!$C$6:$P$6,MATCH(C754,'Sample Input'!$C$9:$P$9,1)),INDEX('Sample Input'!$C$9:$P$9,MATCH(C754,'Sample Input'!$C$9:$P$9,1)-1):INDEX('Sample Input'!$C$9:$P$9,MATCH(C754,'Sample Input'!$C$9:$P$9,1))),FORECAST(C754,INDEX('Sample Input'!$C$6:$P$6,MATCH(C754,'Sample Input'!$C$9:$P$9,1)):INDEX('Sample Input'!$C$6:$P$6,MATCH(C754,'Sample Input'!$C$9:$P$9,1)+1),INDEX('Sample Input'!$C$9:$P$9,MATCH(C754,'Sample Input'!$C$9:$P$9,1)):INDEX('Sample Input'!$C$9:$P$9,MATCH(C754,'Sample Input'!$C$9:$P$9,1)+1)))</f>
        <v>88.516600691381271</v>
      </c>
      <c r="Q754" s="49">
        <f>IF(INDEX('Sample Input'!$C$9:$P$9,MATCH(C754,'Sample Input'!$C$9:$P$9,1))&gt;=20,FORECAST(C754,INDEX('Sample Input'!$C$7:$P$7,MATCH(C754,'Sample Input'!$C$9:$P$9,1)-1):INDEX('Sample Input'!$C$7:$P$7,MATCH(C754,'Sample Input'!$C$9:$P$9,1)),INDEX('Sample Input'!$C$9:$P$9,MATCH(C754,'Sample Input'!$C$9:$P$9,1)-1):INDEX('Sample Input'!$C$9:$P$9,MATCH(C754,'Sample Input'!$C$9:$P$9,1))),FORECAST(C754,INDEX('Sample Input'!$C$7:$P$7,MATCH(C754,'Sample Input'!$C$9:$P$9,1)):INDEX('Sample Input'!$C$7:$P$7,MATCH(C754,'Sample Input'!$C$9:$P$9,1)+1),INDEX('Sample Input'!$C$9:$P$9,MATCH(C754,'Sample Input'!$C$9:$P$9,1)):INDEX('Sample Input'!$C$9:$P$9,MATCH(C754,'Sample Input'!$C$9:$P$9,1)+1)))</f>
        <v>0</v>
      </c>
      <c r="R754" s="50">
        <f>IF(INDEX('Sample Input'!$C$9:$P$9,MATCH(C754,'Sample Input'!$C$9:$P$9,1))&gt;=20,FORECAST(C754,INDEX('Sample Input'!$C$8:$P$8,MATCH(C754,'Sample Input'!$C$9:$P$9,1)-1):INDEX('Sample Input'!$C$8:$P$8,MATCH(C754,'Sample Input'!$C$9:$P$9,1)),INDEX('Sample Input'!$C$9:$P$9,MATCH(C754,'Sample Input'!$C$9:$P$9,1)-1):INDEX('Sample Input'!$C$9:$P$9,MATCH(C754,'Sample Input'!$C$9:$P$9,1))),FORECAST(C754,INDEX('Sample Input'!$C$8:$P$8,MATCH(C754,'Sample Input'!$C$9:$P$9,1)):INDEX('Sample Input'!$C$8:$P$8,MATCH(C754,'Sample Input'!$C$9:$P$9,1)+1),INDEX('Sample Input'!$C$9:$P$9,MATCH(C754,'Sample Input'!$C$9:$P$9,1)):INDEX('Sample Input'!$C$9:$P$9,MATCH(C754,'Sample Input'!$C$9:$P$9,1)+1)))</f>
        <v>0</v>
      </c>
      <c r="T754" s="32">
        <f t="shared" si="252"/>
        <v>88.516600691381271</v>
      </c>
      <c r="U754" s="33">
        <f t="shared" si="253"/>
        <v>0</v>
      </c>
      <c r="V754" s="33">
        <f t="shared" si="254"/>
        <v>0</v>
      </c>
      <c r="W754" s="34">
        <f t="shared" si="255"/>
        <v>0.69521682617187497</v>
      </c>
      <c r="X754" s="34">
        <f t="shared" si="256"/>
        <v>0.73144531249999989</v>
      </c>
      <c r="Y754" s="34">
        <f t="shared" si="257"/>
        <v>0.79643422851562495</v>
      </c>
      <c r="Z754" s="35">
        <f t="shared" si="258"/>
        <v>187</v>
      </c>
      <c r="AA754" s="35">
        <f t="shared" si="259"/>
        <v>187</v>
      </c>
      <c r="AB754" s="35">
        <f t="shared" si="260"/>
        <v>187</v>
      </c>
      <c r="AC754" s="35">
        <f t="shared" si="261"/>
        <v>222</v>
      </c>
      <c r="AD754" s="35">
        <f t="shared" si="262"/>
        <v>222</v>
      </c>
      <c r="AE754" s="36">
        <f t="shared" si="263"/>
        <v>222</v>
      </c>
    </row>
    <row r="755" spans="1:31" x14ac:dyDescent="0.25">
      <c r="A755" s="56">
        <v>750</v>
      </c>
      <c r="C755" s="32">
        <f t="shared" si="242"/>
        <v>88.563093847287107</v>
      </c>
      <c r="D755" s="33">
        <f>IF(INDEX('Sample Input'!$C$9:$P$9,MATCH(C755,'Sample Input'!$C$9:$P$9,1))&gt;=20,FORECAST(C755,INDEX('Sample Input'!$C$10:$P$10,MATCH(C755,'Sample Input'!$C$9:$P$9,1)-1):INDEX('Sample Input'!$C$10:$P$10,MATCH(C755,'Sample Input'!$C$9:$P$9,1)),INDEX('Sample Input'!$C$9:$P$9,MATCH(C755,'Sample Input'!$C$9:$P$9,1)-1):INDEX('Sample Input'!$C$9:$P$9,MATCH(C755,'Sample Input'!$C$9:$P$9,1))),FORECAST(C755,INDEX('Sample Input'!$C$10:$P$10,MATCH(C755,'Sample Input'!$C$9:$P$9,1)):INDEX('Sample Input'!$C$10:$P$10,MATCH(C755,'Sample Input'!$C$9:$P$9,1)+1),INDEX('Sample Input'!$C$9:$P$9,MATCH(C755,'Sample Input'!$C$9:$P$9,1)):INDEX('Sample Input'!$C$9:$P$9,MATCH(C755,'Sample Input'!$C$9:$P$9,1)+1)))</f>
        <v>0</v>
      </c>
      <c r="E755" s="33">
        <f>IF(INDEX('Sample Input'!$C$9:$P$9,MATCH(C755,'Sample Input'!$C$9:$P$9,1))&gt;=20,FORECAST(C755,INDEX('Sample Input'!$C$11:$P$11,MATCH(C755,'Sample Input'!$C$9:$P$9,1)-1):INDEX('Sample Input'!$C$11:$P$11,MATCH(C755,'Sample Input'!$C$9:$P$9,1)),INDEX('Sample Input'!$C$9:$P$9,MATCH(C755,'Sample Input'!$C$9:$P$9,1)-1):INDEX('Sample Input'!$C$9:$P$9,MATCH(C755,'Sample Input'!$C$9:$P$9,1))),FORECAST(C755,INDEX('Sample Input'!$C$11:$P$11,MATCH(C755,'Sample Input'!$C$9:$P$9,1)):INDEX('Sample Input'!$C$11:$P$11,MATCH(C755,'Sample Input'!$C$9:$P$9,1)+1),INDEX('Sample Input'!$C$9:$P$9,MATCH(C755,'Sample Input'!$C$9:$P$9,1)):INDEX('Sample Input'!$C$9:$P$9,MATCH(C755,'Sample Input'!$C$9:$P$9,1)+1)))</f>
        <v>0</v>
      </c>
      <c r="F755" s="34">
        <f t="shared" si="243"/>
        <v>0.69614501953125008</v>
      </c>
      <c r="G755" s="34">
        <f t="shared" si="244"/>
        <v>0.732421875</v>
      </c>
      <c r="H755" s="34">
        <f t="shared" si="245"/>
        <v>0.79749755859375004</v>
      </c>
      <c r="I755" s="35">
        <f t="shared" si="246"/>
        <v>187</v>
      </c>
      <c r="J755" s="35">
        <f t="shared" si="247"/>
        <v>187</v>
      </c>
      <c r="K755" s="35">
        <f t="shared" si="248"/>
        <v>187</v>
      </c>
      <c r="L755" s="35">
        <f t="shared" si="249"/>
        <v>222</v>
      </c>
      <c r="M755" s="35">
        <f t="shared" si="250"/>
        <v>222</v>
      </c>
      <c r="N755" s="36">
        <f t="shared" si="251"/>
        <v>222</v>
      </c>
      <c r="P755" s="48">
        <f>IF(INDEX('Sample Input'!$C$6:$P$6,MATCH(C755,'Sample Input'!$C$9:$P$9,1))&gt;='Sample Input'!$O$9,FORECAST(C755,INDEX('Sample Input'!$C$6:$P$6,MATCH(C755,'Sample Input'!$C$9:$P$9,1)-1):INDEX('Sample Input'!$C$6:$P$6,MATCH(C755,'Sample Input'!$C$9:$P$9,1)),INDEX('Sample Input'!$C$9:$P$9,MATCH(C755,'Sample Input'!$C$9:$P$9,1)-1):INDEX('Sample Input'!$C$9:$P$9,MATCH(C755,'Sample Input'!$C$9:$P$9,1))),FORECAST(C755,INDEX('Sample Input'!$C$6:$P$6,MATCH(C755,'Sample Input'!$C$9:$P$9,1)):INDEX('Sample Input'!$C$6:$P$6,MATCH(C755,'Sample Input'!$C$9:$P$9,1)+1),INDEX('Sample Input'!$C$9:$P$9,MATCH(C755,'Sample Input'!$C$9:$P$9,1)):INDEX('Sample Input'!$C$9:$P$9,MATCH(C755,'Sample Input'!$C$9:$P$9,1)+1)))</f>
        <v>88.563093847287107</v>
      </c>
      <c r="Q755" s="49">
        <f>IF(INDEX('Sample Input'!$C$9:$P$9,MATCH(C755,'Sample Input'!$C$9:$P$9,1))&gt;=20,FORECAST(C755,INDEX('Sample Input'!$C$7:$P$7,MATCH(C755,'Sample Input'!$C$9:$P$9,1)-1):INDEX('Sample Input'!$C$7:$P$7,MATCH(C755,'Sample Input'!$C$9:$P$9,1)),INDEX('Sample Input'!$C$9:$P$9,MATCH(C755,'Sample Input'!$C$9:$P$9,1)-1):INDEX('Sample Input'!$C$9:$P$9,MATCH(C755,'Sample Input'!$C$9:$P$9,1))),FORECAST(C755,INDEX('Sample Input'!$C$7:$P$7,MATCH(C755,'Sample Input'!$C$9:$P$9,1)):INDEX('Sample Input'!$C$7:$P$7,MATCH(C755,'Sample Input'!$C$9:$P$9,1)+1),INDEX('Sample Input'!$C$9:$P$9,MATCH(C755,'Sample Input'!$C$9:$P$9,1)):INDEX('Sample Input'!$C$9:$P$9,MATCH(C755,'Sample Input'!$C$9:$P$9,1)+1)))</f>
        <v>0</v>
      </c>
      <c r="R755" s="50">
        <f>IF(INDEX('Sample Input'!$C$9:$P$9,MATCH(C755,'Sample Input'!$C$9:$P$9,1))&gt;=20,FORECAST(C755,INDEX('Sample Input'!$C$8:$P$8,MATCH(C755,'Sample Input'!$C$9:$P$9,1)-1):INDEX('Sample Input'!$C$8:$P$8,MATCH(C755,'Sample Input'!$C$9:$P$9,1)),INDEX('Sample Input'!$C$9:$P$9,MATCH(C755,'Sample Input'!$C$9:$P$9,1)-1):INDEX('Sample Input'!$C$9:$P$9,MATCH(C755,'Sample Input'!$C$9:$P$9,1))),FORECAST(C755,INDEX('Sample Input'!$C$8:$P$8,MATCH(C755,'Sample Input'!$C$9:$P$9,1)):INDEX('Sample Input'!$C$8:$P$8,MATCH(C755,'Sample Input'!$C$9:$P$9,1)+1),INDEX('Sample Input'!$C$9:$P$9,MATCH(C755,'Sample Input'!$C$9:$P$9,1)):INDEX('Sample Input'!$C$9:$P$9,MATCH(C755,'Sample Input'!$C$9:$P$9,1)+1)))</f>
        <v>0</v>
      </c>
      <c r="T755" s="32">
        <f t="shared" si="252"/>
        <v>88.563093847287107</v>
      </c>
      <c r="U755" s="33">
        <f t="shared" si="253"/>
        <v>0</v>
      </c>
      <c r="V755" s="33">
        <f t="shared" si="254"/>
        <v>0</v>
      </c>
      <c r="W755" s="34">
        <f t="shared" si="255"/>
        <v>0.69614501953125008</v>
      </c>
      <c r="X755" s="34">
        <f t="shared" si="256"/>
        <v>0.732421875</v>
      </c>
      <c r="Y755" s="34">
        <f t="shared" si="257"/>
        <v>0.79749755859375004</v>
      </c>
      <c r="Z755" s="35">
        <f t="shared" si="258"/>
        <v>187</v>
      </c>
      <c r="AA755" s="35">
        <f t="shared" si="259"/>
        <v>187</v>
      </c>
      <c r="AB755" s="35">
        <f t="shared" si="260"/>
        <v>187</v>
      </c>
      <c r="AC755" s="35">
        <f t="shared" si="261"/>
        <v>222</v>
      </c>
      <c r="AD755" s="35">
        <f t="shared" si="262"/>
        <v>222</v>
      </c>
      <c r="AE755" s="36">
        <f t="shared" si="263"/>
        <v>222</v>
      </c>
    </row>
    <row r="756" spans="1:31" x14ac:dyDescent="0.25">
      <c r="A756" s="56">
        <v>751</v>
      </c>
      <c r="C756" s="32">
        <f t="shared" si="242"/>
        <v>88.609545694289167</v>
      </c>
      <c r="D756" s="33">
        <f>IF(INDEX('Sample Input'!$C$9:$P$9,MATCH(C756,'Sample Input'!$C$9:$P$9,1))&gt;=20,FORECAST(C756,INDEX('Sample Input'!$C$10:$P$10,MATCH(C756,'Sample Input'!$C$9:$P$9,1)-1):INDEX('Sample Input'!$C$10:$P$10,MATCH(C756,'Sample Input'!$C$9:$P$9,1)),INDEX('Sample Input'!$C$9:$P$9,MATCH(C756,'Sample Input'!$C$9:$P$9,1)-1):INDEX('Sample Input'!$C$9:$P$9,MATCH(C756,'Sample Input'!$C$9:$P$9,1))),FORECAST(C756,INDEX('Sample Input'!$C$10:$P$10,MATCH(C756,'Sample Input'!$C$9:$P$9,1)):INDEX('Sample Input'!$C$10:$P$10,MATCH(C756,'Sample Input'!$C$9:$P$9,1)+1),INDEX('Sample Input'!$C$9:$P$9,MATCH(C756,'Sample Input'!$C$9:$P$9,1)):INDEX('Sample Input'!$C$9:$P$9,MATCH(C756,'Sample Input'!$C$9:$P$9,1)+1)))</f>
        <v>0</v>
      </c>
      <c r="E756" s="33">
        <f>IF(INDEX('Sample Input'!$C$9:$P$9,MATCH(C756,'Sample Input'!$C$9:$P$9,1))&gt;=20,FORECAST(C756,INDEX('Sample Input'!$C$11:$P$11,MATCH(C756,'Sample Input'!$C$9:$P$9,1)-1):INDEX('Sample Input'!$C$11:$P$11,MATCH(C756,'Sample Input'!$C$9:$P$9,1)),INDEX('Sample Input'!$C$9:$P$9,MATCH(C756,'Sample Input'!$C$9:$P$9,1)-1):INDEX('Sample Input'!$C$9:$P$9,MATCH(C756,'Sample Input'!$C$9:$P$9,1))),FORECAST(C756,INDEX('Sample Input'!$C$11:$P$11,MATCH(C756,'Sample Input'!$C$9:$P$9,1)):INDEX('Sample Input'!$C$11:$P$11,MATCH(C756,'Sample Input'!$C$9:$P$9,1)+1),INDEX('Sample Input'!$C$9:$P$9,MATCH(C756,'Sample Input'!$C$9:$P$9,1)):INDEX('Sample Input'!$C$9:$P$9,MATCH(C756,'Sample Input'!$C$9:$P$9,1)+1)))</f>
        <v>0</v>
      </c>
      <c r="F756" s="34">
        <f t="shared" si="243"/>
        <v>0.69707321289062518</v>
      </c>
      <c r="G756" s="34">
        <f t="shared" si="244"/>
        <v>0.73339843750000011</v>
      </c>
      <c r="H756" s="34">
        <f t="shared" si="245"/>
        <v>0.79856088867187525</v>
      </c>
      <c r="I756" s="35">
        <f t="shared" si="246"/>
        <v>187</v>
      </c>
      <c r="J756" s="35">
        <f t="shared" si="247"/>
        <v>187</v>
      </c>
      <c r="K756" s="35">
        <f t="shared" si="248"/>
        <v>187</v>
      </c>
      <c r="L756" s="35">
        <f t="shared" si="249"/>
        <v>222</v>
      </c>
      <c r="M756" s="35">
        <f t="shared" si="250"/>
        <v>222</v>
      </c>
      <c r="N756" s="36">
        <f t="shared" si="251"/>
        <v>222</v>
      </c>
      <c r="P756" s="48">
        <f>IF(INDEX('Sample Input'!$C$6:$P$6,MATCH(C756,'Sample Input'!$C$9:$P$9,1))&gt;='Sample Input'!$O$9,FORECAST(C756,INDEX('Sample Input'!$C$6:$P$6,MATCH(C756,'Sample Input'!$C$9:$P$9,1)-1):INDEX('Sample Input'!$C$6:$P$6,MATCH(C756,'Sample Input'!$C$9:$P$9,1)),INDEX('Sample Input'!$C$9:$P$9,MATCH(C756,'Sample Input'!$C$9:$P$9,1)-1):INDEX('Sample Input'!$C$9:$P$9,MATCH(C756,'Sample Input'!$C$9:$P$9,1))),FORECAST(C756,INDEX('Sample Input'!$C$6:$P$6,MATCH(C756,'Sample Input'!$C$9:$P$9,1)):INDEX('Sample Input'!$C$6:$P$6,MATCH(C756,'Sample Input'!$C$9:$P$9,1)+1),INDEX('Sample Input'!$C$9:$P$9,MATCH(C756,'Sample Input'!$C$9:$P$9,1)):INDEX('Sample Input'!$C$9:$P$9,MATCH(C756,'Sample Input'!$C$9:$P$9,1)+1)))</f>
        <v>88.609545694289167</v>
      </c>
      <c r="Q756" s="49">
        <f>IF(INDEX('Sample Input'!$C$9:$P$9,MATCH(C756,'Sample Input'!$C$9:$P$9,1))&gt;=20,FORECAST(C756,INDEX('Sample Input'!$C$7:$P$7,MATCH(C756,'Sample Input'!$C$9:$P$9,1)-1):INDEX('Sample Input'!$C$7:$P$7,MATCH(C756,'Sample Input'!$C$9:$P$9,1)),INDEX('Sample Input'!$C$9:$P$9,MATCH(C756,'Sample Input'!$C$9:$P$9,1)-1):INDEX('Sample Input'!$C$9:$P$9,MATCH(C756,'Sample Input'!$C$9:$P$9,1))),FORECAST(C756,INDEX('Sample Input'!$C$7:$P$7,MATCH(C756,'Sample Input'!$C$9:$P$9,1)):INDEX('Sample Input'!$C$7:$P$7,MATCH(C756,'Sample Input'!$C$9:$P$9,1)+1),INDEX('Sample Input'!$C$9:$P$9,MATCH(C756,'Sample Input'!$C$9:$P$9,1)):INDEX('Sample Input'!$C$9:$P$9,MATCH(C756,'Sample Input'!$C$9:$P$9,1)+1)))</f>
        <v>0</v>
      </c>
      <c r="R756" s="50">
        <f>IF(INDEX('Sample Input'!$C$9:$P$9,MATCH(C756,'Sample Input'!$C$9:$P$9,1))&gt;=20,FORECAST(C756,INDEX('Sample Input'!$C$8:$P$8,MATCH(C756,'Sample Input'!$C$9:$P$9,1)-1):INDEX('Sample Input'!$C$8:$P$8,MATCH(C756,'Sample Input'!$C$9:$P$9,1)),INDEX('Sample Input'!$C$9:$P$9,MATCH(C756,'Sample Input'!$C$9:$P$9,1)-1):INDEX('Sample Input'!$C$9:$P$9,MATCH(C756,'Sample Input'!$C$9:$P$9,1))),FORECAST(C756,INDEX('Sample Input'!$C$8:$P$8,MATCH(C756,'Sample Input'!$C$9:$P$9,1)):INDEX('Sample Input'!$C$8:$P$8,MATCH(C756,'Sample Input'!$C$9:$P$9,1)+1),INDEX('Sample Input'!$C$9:$P$9,MATCH(C756,'Sample Input'!$C$9:$P$9,1)):INDEX('Sample Input'!$C$9:$P$9,MATCH(C756,'Sample Input'!$C$9:$P$9,1)+1)))</f>
        <v>0</v>
      </c>
      <c r="T756" s="32">
        <f t="shared" si="252"/>
        <v>88.609545694289167</v>
      </c>
      <c r="U756" s="33">
        <f t="shared" si="253"/>
        <v>0</v>
      </c>
      <c r="V756" s="33">
        <f t="shared" si="254"/>
        <v>0</v>
      </c>
      <c r="W756" s="34">
        <f t="shared" si="255"/>
        <v>0.69707321289062518</v>
      </c>
      <c r="X756" s="34">
        <f t="shared" si="256"/>
        <v>0.73339843750000011</v>
      </c>
      <c r="Y756" s="34">
        <f t="shared" si="257"/>
        <v>0.79856088867187525</v>
      </c>
      <c r="Z756" s="35">
        <f t="shared" si="258"/>
        <v>187</v>
      </c>
      <c r="AA756" s="35">
        <f t="shared" si="259"/>
        <v>187</v>
      </c>
      <c r="AB756" s="35">
        <f t="shared" si="260"/>
        <v>187</v>
      </c>
      <c r="AC756" s="35">
        <f t="shared" si="261"/>
        <v>222</v>
      </c>
      <c r="AD756" s="35">
        <f t="shared" si="262"/>
        <v>222</v>
      </c>
      <c r="AE756" s="36">
        <f t="shared" si="263"/>
        <v>222</v>
      </c>
    </row>
    <row r="757" spans="1:31" x14ac:dyDescent="0.25">
      <c r="A757" s="56">
        <v>752</v>
      </c>
      <c r="C757" s="32">
        <f t="shared" si="242"/>
        <v>88.655956324022156</v>
      </c>
      <c r="D757" s="33">
        <f>IF(INDEX('Sample Input'!$C$9:$P$9,MATCH(C757,'Sample Input'!$C$9:$P$9,1))&gt;=20,FORECAST(C757,INDEX('Sample Input'!$C$10:$P$10,MATCH(C757,'Sample Input'!$C$9:$P$9,1)-1):INDEX('Sample Input'!$C$10:$P$10,MATCH(C757,'Sample Input'!$C$9:$P$9,1)),INDEX('Sample Input'!$C$9:$P$9,MATCH(C757,'Sample Input'!$C$9:$P$9,1)-1):INDEX('Sample Input'!$C$9:$P$9,MATCH(C757,'Sample Input'!$C$9:$P$9,1))),FORECAST(C757,INDEX('Sample Input'!$C$10:$P$10,MATCH(C757,'Sample Input'!$C$9:$P$9,1)):INDEX('Sample Input'!$C$10:$P$10,MATCH(C757,'Sample Input'!$C$9:$P$9,1)+1),INDEX('Sample Input'!$C$9:$P$9,MATCH(C757,'Sample Input'!$C$9:$P$9,1)):INDEX('Sample Input'!$C$9:$P$9,MATCH(C757,'Sample Input'!$C$9:$P$9,1)+1)))</f>
        <v>0</v>
      </c>
      <c r="E757" s="33">
        <f>IF(INDEX('Sample Input'!$C$9:$P$9,MATCH(C757,'Sample Input'!$C$9:$P$9,1))&gt;=20,FORECAST(C757,INDEX('Sample Input'!$C$11:$P$11,MATCH(C757,'Sample Input'!$C$9:$P$9,1)-1):INDEX('Sample Input'!$C$11:$P$11,MATCH(C757,'Sample Input'!$C$9:$P$9,1)),INDEX('Sample Input'!$C$9:$P$9,MATCH(C757,'Sample Input'!$C$9:$P$9,1)-1):INDEX('Sample Input'!$C$9:$P$9,MATCH(C757,'Sample Input'!$C$9:$P$9,1))),FORECAST(C757,INDEX('Sample Input'!$C$11:$P$11,MATCH(C757,'Sample Input'!$C$9:$P$9,1)):INDEX('Sample Input'!$C$11:$P$11,MATCH(C757,'Sample Input'!$C$9:$P$9,1)+1),INDEX('Sample Input'!$C$9:$P$9,MATCH(C757,'Sample Input'!$C$9:$P$9,1)):INDEX('Sample Input'!$C$9:$P$9,MATCH(C757,'Sample Input'!$C$9:$P$9,1)+1)))</f>
        <v>0</v>
      </c>
      <c r="F757" s="34">
        <f t="shared" si="243"/>
        <v>0.69800140625000018</v>
      </c>
      <c r="G757" s="34">
        <f t="shared" si="244"/>
        <v>0.73437500000000011</v>
      </c>
      <c r="H757" s="34">
        <f t="shared" si="245"/>
        <v>0.79962421875000023</v>
      </c>
      <c r="I757" s="35">
        <f t="shared" si="246"/>
        <v>187</v>
      </c>
      <c r="J757" s="35">
        <f t="shared" si="247"/>
        <v>187</v>
      </c>
      <c r="K757" s="35">
        <f t="shared" si="248"/>
        <v>187</v>
      </c>
      <c r="L757" s="35">
        <f t="shared" si="249"/>
        <v>223</v>
      </c>
      <c r="M757" s="35">
        <f t="shared" si="250"/>
        <v>223</v>
      </c>
      <c r="N757" s="36">
        <f t="shared" si="251"/>
        <v>223</v>
      </c>
      <c r="P757" s="48">
        <f>IF(INDEX('Sample Input'!$C$6:$P$6,MATCH(C757,'Sample Input'!$C$9:$P$9,1))&gt;='Sample Input'!$O$9,FORECAST(C757,INDEX('Sample Input'!$C$6:$P$6,MATCH(C757,'Sample Input'!$C$9:$P$9,1)-1):INDEX('Sample Input'!$C$6:$P$6,MATCH(C757,'Sample Input'!$C$9:$P$9,1)),INDEX('Sample Input'!$C$9:$P$9,MATCH(C757,'Sample Input'!$C$9:$P$9,1)-1):INDEX('Sample Input'!$C$9:$P$9,MATCH(C757,'Sample Input'!$C$9:$P$9,1))),FORECAST(C757,INDEX('Sample Input'!$C$6:$P$6,MATCH(C757,'Sample Input'!$C$9:$P$9,1)):INDEX('Sample Input'!$C$6:$P$6,MATCH(C757,'Sample Input'!$C$9:$P$9,1)+1),INDEX('Sample Input'!$C$9:$P$9,MATCH(C757,'Sample Input'!$C$9:$P$9,1)):INDEX('Sample Input'!$C$9:$P$9,MATCH(C757,'Sample Input'!$C$9:$P$9,1)+1)))</f>
        <v>88.655956324022156</v>
      </c>
      <c r="Q757" s="49">
        <f>IF(INDEX('Sample Input'!$C$9:$P$9,MATCH(C757,'Sample Input'!$C$9:$P$9,1))&gt;=20,FORECAST(C757,INDEX('Sample Input'!$C$7:$P$7,MATCH(C757,'Sample Input'!$C$9:$P$9,1)-1):INDEX('Sample Input'!$C$7:$P$7,MATCH(C757,'Sample Input'!$C$9:$P$9,1)),INDEX('Sample Input'!$C$9:$P$9,MATCH(C757,'Sample Input'!$C$9:$P$9,1)-1):INDEX('Sample Input'!$C$9:$P$9,MATCH(C757,'Sample Input'!$C$9:$P$9,1))),FORECAST(C757,INDEX('Sample Input'!$C$7:$P$7,MATCH(C757,'Sample Input'!$C$9:$P$9,1)):INDEX('Sample Input'!$C$7:$P$7,MATCH(C757,'Sample Input'!$C$9:$P$9,1)+1),INDEX('Sample Input'!$C$9:$P$9,MATCH(C757,'Sample Input'!$C$9:$P$9,1)):INDEX('Sample Input'!$C$9:$P$9,MATCH(C757,'Sample Input'!$C$9:$P$9,1)+1)))</f>
        <v>0</v>
      </c>
      <c r="R757" s="50">
        <f>IF(INDEX('Sample Input'!$C$9:$P$9,MATCH(C757,'Sample Input'!$C$9:$P$9,1))&gt;=20,FORECAST(C757,INDEX('Sample Input'!$C$8:$P$8,MATCH(C757,'Sample Input'!$C$9:$P$9,1)-1):INDEX('Sample Input'!$C$8:$P$8,MATCH(C757,'Sample Input'!$C$9:$P$9,1)),INDEX('Sample Input'!$C$9:$P$9,MATCH(C757,'Sample Input'!$C$9:$P$9,1)-1):INDEX('Sample Input'!$C$9:$P$9,MATCH(C757,'Sample Input'!$C$9:$P$9,1))),FORECAST(C757,INDEX('Sample Input'!$C$8:$P$8,MATCH(C757,'Sample Input'!$C$9:$P$9,1)):INDEX('Sample Input'!$C$8:$P$8,MATCH(C757,'Sample Input'!$C$9:$P$9,1)+1),INDEX('Sample Input'!$C$9:$P$9,MATCH(C757,'Sample Input'!$C$9:$P$9,1)):INDEX('Sample Input'!$C$9:$P$9,MATCH(C757,'Sample Input'!$C$9:$P$9,1)+1)))</f>
        <v>0</v>
      </c>
      <c r="T757" s="32">
        <f t="shared" si="252"/>
        <v>88.655956324022156</v>
      </c>
      <c r="U757" s="33">
        <f t="shared" si="253"/>
        <v>0</v>
      </c>
      <c r="V757" s="33">
        <f t="shared" si="254"/>
        <v>0</v>
      </c>
      <c r="W757" s="34">
        <f t="shared" si="255"/>
        <v>0.69800140625000018</v>
      </c>
      <c r="X757" s="34">
        <f t="shared" si="256"/>
        <v>0.73437500000000011</v>
      </c>
      <c r="Y757" s="34">
        <f t="shared" si="257"/>
        <v>0.79962421875000023</v>
      </c>
      <c r="Z757" s="35">
        <f t="shared" si="258"/>
        <v>187</v>
      </c>
      <c r="AA757" s="35">
        <f t="shared" si="259"/>
        <v>187</v>
      </c>
      <c r="AB757" s="35">
        <f t="shared" si="260"/>
        <v>187</v>
      </c>
      <c r="AC757" s="35">
        <f t="shared" si="261"/>
        <v>223</v>
      </c>
      <c r="AD757" s="35">
        <f t="shared" si="262"/>
        <v>223</v>
      </c>
      <c r="AE757" s="36">
        <f t="shared" si="263"/>
        <v>223</v>
      </c>
    </row>
    <row r="758" spans="1:31" x14ac:dyDescent="0.25">
      <c r="A758" s="56">
        <v>753</v>
      </c>
      <c r="C758" s="32">
        <f t="shared" si="242"/>
        <v>88.70232582779596</v>
      </c>
      <c r="D758" s="33">
        <f>IF(INDEX('Sample Input'!$C$9:$P$9,MATCH(C758,'Sample Input'!$C$9:$P$9,1))&gt;=20,FORECAST(C758,INDEX('Sample Input'!$C$10:$P$10,MATCH(C758,'Sample Input'!$C$9:$P$9,1)-1):INDEX('Sample Input'!$C$10:$P$10,MATCH(C758,'Sample Input'!$C$9:$P$9,1)),INDEX('Sample Input'!$C$9:$P$9,MATCH(C758,'Sample Input'!$C$9:$P$9,1)-1):INDEX('Sample Input'!$C$9:$P$9,MATCH(C758,'Sample Input'!$C$9:$P$9,1))),FORECAST(C758,INDEX('Sample Input'!$C$10:$P$10,MATCH(C758,'Sample Input'!$C$9:$P$9,1)):INDEX('Sample Input'!$C$10:$P$10,MATCH(C758,'Sample Input'!$C$9:$P$9,1)+1),INDEX('Sample Input'!$C$9:$P$9,MATCH(C758,'Sample Input'!$C$9:$P$9,1)):INDEX('Sample Input'!$C$9:$P$9,MATCH(C758,'Sample Input'!$C$9:$P$9,1)+1)))</f>
        <v>0</v>
      </c>
      <c r="E758" s="33">
        <f>IF(INDEX('Sample Input'!$C$9:$P$9,MATCH(C758,'Sample Input'!$C$9:$P$9,1))&gt;=20,FORECAST(C758,INDEX('Sample Input'!$C$11:$P$11,MATCH(C758,'Sample Input'!$C$9:$P$9,1)-1):INDEX('Sample Input'!$C$11:$P$11,MATCH(C758,'Sample Input'!$C$9:$P$9,1)),INDEX('Sample Input'!$C$9:$P$9,MATCH(C758,'Sample Input'!$C$9:$P$9,1)-1):INDEX('Sample Input'!$C$9:$P$9,MATCH(C758,'Sample Input'!$C$9:$P$9,1))),FORECAST(C758,INDEX('Sample Input'!$C$11:$P$11,MATCH(C758,'Sample Input'!$C$9:$P$9,1)):INDEX('Sample Input'!$C$11:$P$11,MATCH(C758,'Sample Input'!$C$9:$P$9,1)+1),INDEX('Sample Input'!$C$9:$P$9,MATCH(C758,'Sample Input'!$C$9:$P$9,1)):INDEX('Sample Input'!$C$9:$P$9,MATCH(C758,'Sample Input'!$C$9:$P$9,1)+1)))</f>
        <v>0</v>
      </c>
      <c r="F758" s="34">
        <f t="shared" si="243"/>
        <v>0.69892959960937506</v>
      </c>
      <c r="G758" s="34">
        <f t="shared" si="244"/>
        <v>0.7353515625</v>
      </c>
      <c r="H758" s="34">
        <f t="shared" si="245"/>
        <v>0.8006875488281251</v>
      </c>
      <c r="I758" s="35">
        <f t="shared" si="246"/>
        <v>188</v>
      </c>
      <c r="J758" s="35">
        <f t="shared" si="247"/>
        <v>188</v>
      </c>
      <c r="K758" s="35">
        <f t="shared" si="248"/>
        <v>188</v>
      </c>
      <c r="L758" s="35">
        <f t="shared" si="249"/>
        <v>223</v>
      </c>
      <c r="M758" s="35">
        <f t="shared" si="250"/>
        <v>223</v>
      </c>
      <c r="N758" s="36">
        <f t="shared" si="251"/>
        <v>223</v>
      </c>
      <c r="P758" s="48">
        <f>IF(INDEX('Sample Input'!$C$6:$P$6,MATCH(C758,'Sample Input'!$C$9:$P$9,1))&gt;='Sample Input'!$O$9,FORECAST(C758,INDEX('Sample Input'!$C$6:$P$6,MATCH(C758,'Sample Input'!$C$9:$P$9,1)-1):INDEX('Sample Input'!$C$6:$P$6,MATCH(C758,'Sample Input'!$C$9:$P$9,1)),INDEX('Sample Input'!$C$9:$P$9,MATCH(C758,'Sample Input'!$C$9:$P$9,1)-1):INDEX('Sample Input'!$C$9:$P$9,MATCH(C758,'Sample Input'!$C$9:$P$9,1))),FORECAST(C758,INDEX('Sample Input'!$C$6:$P$6,MATCH(C758,'Sample Input'!$C$9:$P$9,1)):INDEX('Sample Input'!$C$6:$P$6,MATCH(C758,'Sample Input'!$C$9:$P$9,1)+1),INDEX('Sample Input'!$C$9:$P$9,MATCH(C758,'Sample Input'!$C$9:$P$9,1)):INDEX('Sample Input'!$C$9:$P$9,MATCH(C758,'Sample Input'!$C$9:$P$9,1)+1)))</f>
        <v>88.70232582779596</v>
      </c>
      <c r="Q758" s="49">
        <f>IF(INDEX('Sample Input'!$C$9:$P$9,MATCH(C758,'Sample Input'!$C$9:$P$9,1))&gt;=20,FORECAST(C758,INDEX('Sample Input'!$C$7:$P$7,MATCH(C758,'Sample Input'!$C$9:$P$9,1)-1):INDEX('Sample Input'!$C$7:$P$7,MATCH(C758,'Sample Input'!$C$9:$P$9,1)),INDEX('Sample Input'!$C$9:$P$9,MATCH(C758,'Sample Input'!$C$9:$P$9,1)-1):INDEX('Sample Input'!$C$9:$P$9,MATCH(C758,'Sample Input'!$C$9:$P$9,1))),FORECAST(C758,INDEX('Sample Input'!$C$7:$P$7,MATCH(C758,'Sample Input'!$C$9:$P$9,1)):INDEX('Sample Input'!$C$7:$P$7,MATCH(C758,'Sample Input'!$C$9:$P$9,1)+1),INDEX('Sample Input'!$C$9:$P$9,MATCH(C758,'Sample Input'!$C$9:$P$9,1)):INDEX('Sample Input'!$C$9:$P$9,MATCH(C758,'Sample Input'!$C$9:$P$9,1)+1)))</f>
        <v>0</v>
      </c>
      <c r="R758" s="50">
        <f>IF(INDEX('Sample Input'!$C$9:$P$9,MATCH(C758,'Sample Input'!$C$9:$P$9,1))&gt;=20,FORECAST(C758,INDEX('Sample Input'!$C$8:$P$8,MATCH(C758,'Sample Input'!$C$9:$P$9,1)-1):INDEX('Sample Input'!$C$8:$P$8,MATCH(C758,'Sample Input'!$C$9:$P$9,1)),INDEX('Sample Input'!$C$9:$P$9,MATCH(C758,'Sample Input'!$C$9:$P$9,1)-1):INDEX('Sample Input'!$C$9:$P$9,MATCH(C758,'Sample Input'!$C$9:$P$9,1))),FORECAST(C758,INDEX('Sample Input'!$C$8:$P$8,MATCH(C758,'Sample Input'!$C$9:$P$9,1)):INDEX('Sample Input'!$C$8:$P$8,MATCH(C758,'Sample Input'!$C$9:$P$9,1)+1),INDEX('Sample Input'!$C$9:$P$9,MATCH(C758,'Sample Input'!$C$9:$P$9,1)):INDEX('Sample Input'!$C$9:$P$9,MATCH(C758,'Sample Input'!$C$9:$P$9,1)+1)))</f>
        <v>0</v>
      </c>
      <c r="T758" s="32">
        <f t="shared" si="252"/>
        <v>88.70232582779596</v>
      </c>
      <c r="U758" s="33">
        <f t="shared" si="253"/>
        <v>0</v>
      </c>
      <c r="V758" s="33">
        <f t="shared" si="254"/>
        <v>0</v>
      </c>
      <c r="W758" s="34">
        <f t="shared" si="255"/>
        <v>0.69892959960937506</v>
      </c>
      <c r="X758" s="34">
        <f t="shared" si="256"/>
        <v>0.7353515625</v>
      </c>
      <c r="Y758" s="34">
        <f t="shared" si="257"/>
        <v>0.8006875488281251</v>
      </c>
      <c r="Z758" s="35">
        <f t="shared" si="258"/>
        <v>188</v>
      </c>
      <c r="AA758" s="35">
        <f t="shared" si="259"/>
        <v>188</v>
      </c>
      <c r="AB758" s="35">
        <f t="shared" si="260"/>
        <v>188</v>
      </c>
      <c r="AC758" s="35">
        <f t="shared" si="261"/>
        <v>223</v>
      </c>
      <c r="AD758" s="35">
        <f t="shared" si="262"/>
        <v>223</v>
      </c>
      <c r="AE758" s="36">
        <f t="shared" si="263"/>
        <v>223</v>
      </c>
    </row>
    <row r="759" spans="1:31" x14ac:dyDescent="0.25">
      <c r="A759" s="56">
        <v>754</v>
      </c>
      <c r="C759" s="32">
        <f t="shared" si="242"/>
        <v>88.74865429659728</v>
      </c>
      <c r="D759" s="33">
        <f>IF(INDEX('Sample Input'!$C$9:$P$9,MATCH(C759,'Sample Input'!$C$9:$P$9,1))&gt;=20,FORECAST(C759,INDEX('Sample Input'!$C$10:$P$10,MATCH(C759,'Sample Input'!$C$9:$P$9,1)-1):INDEX('Sample Input'!$C$10:$P$10,MATCH(C759,'Sample Input'!$C$9:$P$9,1)),INDEX('Sample Input'!$C$9:$P$9,MATCH(C759,'Sample Input'!$C$9:$P$9,1)-1):INDEX('Sample Input'!$C$9:$P$9,MATCH(C759,'Sample Input'!$C$9:$P$9,1))),FORECAST(C759,INDEX('Sample Input'!$C$10:$P$10,MATCH(C759,'Sample Input'!$C$9:$P$9,1)):INDEX('Sample Input'!$C$10:$P$10,MATCH(C759,'Sample Input'!$C$9:$P$9,1)+1),INDEX('Sample Input'!$C$9:$P$9,MATCH(C759,'Sample Input'!$C$9:$P$9,1)):INDEX('Sample Input'!$C$9:$P$9,MATCH(C759,'Sample Input'!$C$9:$P$9,1)+1)))</f>
        <v>0</v>
      </c>
      <c r="E759" s="33">
        <f>IF(INDEX('Sample Input'!$C$9:$P$9,MATCH(C759,'Sample Input'!$C$9:$P$9,1))&gt;=20,FORECAST(C759,INDEX('Sample Input'!$C$11:$P$11,MATCH(C759,'Sample Input'!$C$9:$P$9,1)-1):INDEX('Sample Input'!$C$11:$P$11,MATCH(C759,'Sample Input'!$C$9:$P$9,1)),INDEX('Sample Input'!$C$9:$P$9,MATCH(C759,'Sample Input'!$C$9:$P$9,1)-1):INDEX('Sample Input'!$C$9:$P$9,MATCH(C759,'Sample Input'!$C$9:$P$9,1))),FORECAST(C759,INDEX('Sample Input'!$C$11:$P$11,MATCH(C759,'Sample Input'!$C$9:$P$9,1)):INDEX('Sample Input'!$C$11:$P$11,MATCH(C759,'Sample Input'!$C$9:$P$9,1)+1),INDEX('Sample Input'!$C$9:$P$9,MATCH(C759,'Sample Input'!$C$9:$P$9,1)):INDEX('Sample Input'!$C$9:$P$9,MATCH(C759,'Sample Input'!$C$9:$P$9,1)+1)))</f>
        <v>0</v>
      </c>
      <c r="F759" s="34">
        <f t="shared" si="243"/>
        <v>0.69985779296874995</v>
      </c>
      <c r="G759" s="34">
        <f t="shared" si="244"/>
        <v>0.73632812499999989</v>
      </c>
      <c r="H759" s="34">
        <f t="shared" si="245"/>
        <v>0.80175087890624996</v>
      </c>
      <c r="I759" s="35">
        <f t="shared" si="246"/>
        <v>188</v>
      </c>
      <c r="J759" s="35">
        <f t="shared" si="247"/>
        <v>188</v>
      </c>
      <c r="K759" s="35">
        <f t="shared" si="248"/>
        <v>188</v>
      </c>
      <c r="L759" s="35">
        <f t="shared" si="249"/>
        <v>223</v>
      </c>
      <c r="M759" s="35">
        <f t="shared" si="250"/>
        <v>223</v>
      </c>
      <c r="N759" s="36">
        <f t="shared" si="251"/>
        <v>223</v>
      </c>
      <c r="P759" s="48">
        <f>IF(INDEX('Sample Input'!$C$6:$P$6,MATCH(C759,'Sample Input'!$C$9:$P$9,1))&gt;='Sample Input'!$O$9,FORECAST(C759,INDEX('Sample Input'!$C$6:$P$6,MATCH(C759,'Sample Input'!$C$9:$P$9,1)-1):INDEX('Sample Input'!$C$6:$P$6,MATCH(C759,'Sample Input'!$C$9:$P$9,1)),INDEX('Sample Input'!$C$9:$P$9,MATCH(C759,'Sample Input'!$C$9:$P$9,1)-1):INDEX('Sample Input'!$C$9:$P$9,MATCH(C759,'Sample Input'!$C$9:$P$9,1))),FORECAST(C759,INDEX('Sample Input'!$C$6:$P$6,MATCH(C759,'Sample Input'!$C$9:$P$9,1)):INDEX('Sample Input'!$C$6:$P$6,MATCH(C759,'Sample Input'!$C$9:$P$9,1)+1),INDEX('Sample Input'!$C$9:$P$9,MATCH(C759,'Sample Input'!$C$9:$P$9,1)):INDEX('Sample Input'!$C$9:$P$9,MATCH(C759,'Sample Input'!$C$9:$P$9,1)+1)))</f>
        <v>88.74865429659728</v>
      </c>
      <c r="Q759" s="49">
        <f>IF(INDEX('Sample Input'!$C$9:$P$9,MATCH(C759,'Sample Input'!$C$9:$P$9,1))&gt;=20,FORECAST(C759,INDEX('Sample Input'!$C$7:$P$7,MATCH(C759,'Sample Input'!$C$9:$P$9,1)-1):INDEX('Sample Input'!$C$7:$P$7,MATCH(C759,'Sample Input'!$C$9:$P$9,1)),INDEX('Sample Input'!$C$9:$P$9,MATCH(C759,'Sample Input'!$C$9:$P$9,1)-1):INDEX('Sample Input'!$C$9:$P$9,MATCH(C759,'Sample Input'!$C$9:$P$9,1))),FORECAST(C759,INDEX('Sample Input'!$C$7:$P$7,MATCH(C759,'Sample Input'!$C$9:$P$9,1)):INDEX('Sample Input'!$C$7:$P$7,MATCH(C759,'Sample Input'!$C$9:$P$9,1)+1),INDEX('Sample Input'!$C$9:$P$9,MATCH(C759,'Sample Input'!$C$9:$P$9,1)):INDEX('Sample Input'!$C$9:$P$9,MATCH(C759,'Sample Input'!$C$9:$P$9,1)+1)))</f>
        <v>0</v>
      </c>
      <c r="R759" s="50">
        <f>IF(INDEX('Sample Input'!$C$9:$P$9,MATCH(C759,'Sample Input'!$C$9:$P$9,1))&gt;=20,FORECAST(C759,INDEX('Sample Input'!$C$8:$P$8,MATCH(C759,'Sample Input'!$C$9:$P$9,1)-1):INDEX('Sample Input'!$C$8:$P$8,MATCH(C759,'Sample Input'!$C$9:$P$9,1)),INDEX('Sample Input'!$C$9:$P$9,MATCH(C759,'Sample Input'!$C$9:$P$9,1)-1):INDEX('Sample Input'!$C$9:$P$9,MATCH(C759,'Sample Input'!$C$9:$P$9,1))),FORECAST(C759,INDEX('Sample Input'!$C$8:$P$8,MATCH(C759,'Sample Input'!$C$9:$P$9,1)):INDEX('Sample Input'!$C$8:$P$8,MATCH(C759,'Sample Input'!$C$9:$P$9,1)+1),INDEX('Sample Input'!$C$9:$P$9,MATCH(C759,'Sample Input'!$C$9:$P$9,1)):INDEX('Sample Input'!$C$9:$P$9,MATCH(C759,'Sample Input'!$C$9:$P$9,1)+1)))</f>
        <v>0</v>
      </c>
      <c r="T759" s="32">
        <f t="shared" si="252"/>
        <v>88.74865429659728</v>
      </c>
      <c r="U759" s="33">
        <f t="shared" si="253"/>
        <v>0</v>
      </c>
      <c r="V759" s="33">
        <f t="shared" si="254"/>
        <v>0</v>
      </c>
      <c r="W759" s="34">
        <f t="shared" si="255"/>
        <v>0.69985779296874995</v>
      </c>
      <c r="X759" s="34">
        <f t="shared" si="256"/>
        <v>0.73632812499999989</v>
      </c>
      <c r="Y759" s="34">
        <f t="shared" si="257"/>
        <v>0.80175087890624996</v>
      </c>
      <c r="Z759" s="35">
        <f t="shared" si="258"/>
        <v>188</v>
      </c>
      <c r="AA759" s="35">
        <f t="shared" si="259"/>
        <v>188</v>
      </c>
      <c r="AB759" s="35">
        <f t="shared" si="260"/>
        <v>188</v>
      </c>
      <c r="AC759" s="35">
        <f t="shared" si="261"/>
        <v>223</v>
      </c>
      <c r="AD759" s="35">
        <f t="shared" si="262"/>
        <v>223</v>
      </c>
      <c r="AE759" s="36">
        <f t="shared" si="263"/>
        <v>223</v>
      </c>
    </row>
    <row r="760" spans="1:31" x14ac:dyDescent="0.25">
      <c r="A760" s="56">
        <v>755</v>
      </c>
      <c r="C760" s="32">
        <f t="shared" si="242"/>
        <v>88.794941821091157</v>
      </c>
      <c r="D760" s="33">
        <f>IF(INDEX('Sample Input'!$C$9:$P$9,MATCH(C760,'Sample Input'!$C$9:$P$9,1))&gt;=20,FORECAST(C760,INDEX('Sample Input'!$C$10:$P$10,MATCH(C760,'Sample Input'!$C$9:$P$9,1)-1):INDEX('Sample Input'!$C$10:$P$10,MATCH(C760,'Sample Input'!$C$9:$P$9,1)),INDEX('Sample Input'!$C$9:$P$9,MATCH(C760,'Sample Input'!$C$9:$P$9,1)-1):INDEX('Sample Input'!$C$9:$P$9,MATCH(C760,'Sample Input'!$C$9:$P$9,1))),FORECAST(C760,INDEX('Sample Input'!$C$10:$P$10,MATCH(C760,'Sample Input'!$C$9:$P$9,1)):INDEX('Sample Input'!$C$10:$P$10,MATCH(C760,'Sample Input'!$C$9:$P$9,1)+1),INDEX('Sample Input'!$C$9:$P$9,MATCH(C760,'Sample Input'!$C$9:$P$9,1)):INDEX('Sample Input'!$C$9:$P$9,MATCH(C760,'Sample Input'!$C$9:$P$9,1)+1)))</f>
        <v>0</v>
      </c>
      <c r="E760" s="33">
        <f>IF(INDEX('Sample Input'!$C$9:$P$9,MATCH(C760,'Sample Input'!$C$9:$P$9,1))&gt;=20,FORECAST(C760,INDEX('Sample Input'!$C$11:$P$11,MATCH(C760,'Sample Input'!$C$9:$P$9,1)-1):INDEX('Sample Input'!$C$11:$P$11,MATCH(C760,'Sample Input'!$C$9:$P$9,1)),INDEX('Sample Input'!$C$9:$P$9,MATCH(C760,'Sample Input'!$C$9:$P$9,1)-1):INDEX('Sample Input'!$C$9:$P$9,MATCH(C760,'Sample Input'!$C$9:$P$9,1))),FORECAST(C760,INDEX('Sample Input'!$C$11:$P$11,MATCH(C760,'Sample Input'!$C$9:$P$9,1)):INDEX('Sample Input'!$C$11:$P$11,MATCH(C760,'Sample Input'!$C$9:$P$9,1)+1),INDEX('Sample Input'!$C$9:$P$9,MATCH(C760,'Sample Input'!$C$9:$P$9,1)):INDEX('Sample Input'!$C$9:$P$9,MATCH(C760,'Sample Input'!$C$9:$P$9,1)+1)))</f>
        <v>0</v>
      </c>
      <c r="F760" s="34">
        <f t="shared" si="243"/>
        <v>0.70078598632812517</v>
      </c>
      <c r="G760" s="34">
        <f t="shared" si="244"/>
        <v>0.73730468750000011</v>
      </c>
      <c r="H760" s="34">
        <f t="shared" si="245"/>
        <v>0.80281420898437517</v>
      </c>
      <c r="I760" s="35">
        <f t="shared" si="246"/>
        <v>188</v>
      </c>
      <c r="J760" s="35">
        <f t="shared" si="247"/>
        <v>188</v>
      </c>
      <c r="K760" s="35">
        <f t="shared" si="248"/>
        <v>188</v>
      </c>
      <c r="L760" s="35">
        <f t="shared" si="249"/>
        <v>223</v>
      </c>
      <c r="M760" s="35">
        <f t="shared" si="250"/>
        <v>223</v>
      </c>
      <c r="N760" s="36">
        <f t="shared" si="251"/>
        <v>223</v>
      </c>
      <c r="P760" s="48">
        <f>IF(INDEX('Sample Input'!$C$6:$P$6,MATCH(C760,'Sample Input'!$C$9:$P$9,1))&gt;='Sample Input'!$O$9,FORECAST(C760,INDEX('Sample Input'!$C$6:$P$6,MATCH(C760,'Sample Input'!$C$9:$P$9,1)-1):INDEX('Sample Input'!$C$6:$P$6,MATCH(C760,'Sample Input'!$C$9:$P$9,1)),INDEX('Sample Input'!$C$9:$P$9,MATCH(C760,'Sample Input'!$C$9:$P$9,1)-1):INDEX('Sample Input'!$C$9:$P$9,MATCH(C760,'Sample Input'!$C$9:$P$9,1))),FORECAST(C760,INDEX('Sample Input'!$C$6:$P$6,MATCH(C760,'Sample Input'!$C$9:$P$9,1)):INDEX('Sample Input'!$C$6:$P$6,MATCH(C760,'Sample Input'!$C$9:$P$9,1)+1),INDEX('Sample Input'!$C$9:$P$9,MATCH(C760,'Sample Input'!$C$9:$P$9,1)):INDEX('Sample Input'!$C$9:$P$9,MATCH(C760,'Sample Input'!$C$9:$P$9,1)+1)))</f>
        <v>88.794941821091157</v>
      </c>
      <c r="Q760" s="49">
        <f>IF(INDEX('Sample Input'!$C$9:$P$9,MATCH(C760,'Sample Input'!$C$9:$P$9,1))&gt;=20,FORECAST(C760,INDEX('Sample Input'!$C$7:$P$7,MATCH(C760,'Sample Input'!$C$9:$P$9,1)-1):INDEX('Sample Input'!$C$7:$P$7,MATCH(C760,'Sample Input'!$C$9:$P$9,1)),INDEX('Sample Input'!$C$9:$P$9,MATCH(C760,'Sample Input'!$C$9:$P$9,1)-1):INDEX('Sample Input'!$C$9:$P$9,MATCH(C760,'Sample Input'!$C$9:$P$9,1))),FORECAST(C760,INDEX('Sample Input'!$C$7:$P$7,MATCH(C760,'Sample Input'!$C$9:$P$9,1)):INDEX('Sample Input'!$C$7:$P$7,MATCH(C760,'Sample Input'!$C$9:$P$9,1)+1),INDEX('Sample Input'!$C$9:$P$9,MATCH(C760,'Sample Input'!$C$9:$P$9,1)):INDEX('Sample Input'!$C$9:$P$9,MATCH(C760,'Sample Input'!$C$9:$P$9,1)+1)))</f>
        <v>0</v>
      </c>
      <c r="R760" s="50">
        <f>IF(INDEX('Sample Input'!$C$9:$P$9,MATCH(C760,'Sample Input'!$C$9:$P$9,1))&gt;=20,FORECAST(C760,INDEX('Sample Input'!$C$8:$P$8,MATCH(C760,'Sample Input'!$C$9:$P$9,1)-1):INDEX('Sample Input'!$C$8:$P$8,MATCH(C760,'Sample Input'!$C$9:$P$9,1)),INDEX('Sample Input'!$C$9:$P$9,MATCH(C760,'Sample Input'!$C$9:$P$9,1)-1):INDEX('Sample Input'!$C$9:$P$9,MATCH(C760,'Sample Input'!$C$9:$P$9,1))),FORECAST(C760,INDEX('Sample Input'!$C$8:$P$8,MATCH(C760,'Sample Input'!$C$9:$P$9,1)):INDEX('Sample Input'!$C$8:$P$8,MATCH(C760,'Sample Input'!$C$9:$P$9,1)+1),INDEX('Sample Input'!$C$9:$P$9,MATCH(C760,'Sample Input'!$C$9:$P$9,1)):INDEX('Sample Input'!$C$9:$P$9,MATCH(C760,'Sample Input'!$C$9:$P$9,1)+1)))</f>
        <v>0</v>
      </c>
      <c r="T760" s="32">
        <f t="shared" si="252"/>
        <v>88.794941821091157</v>
      </c>
      <c r="U760" s="33">
        <f t="shared" si="253"/>
        <v>0</v>
      </c>
      <c r="V760" s="33">
        <f t="shared" si="254"/>
        <v>0</v>
      </c>
      <c r="W760" s="34">
        <f t="shared" si="255"/>
        <v>0.70078598632812517</v>
      </c>
      <c r="X760" s="34">
        <f t="shared" si="256"/>
        <v>0.73730468750000011</v>
      </c>
      <c r="Y760" s="34">
        <f t="shared" si="257"/>
        <v>0.80281420898437517</v>
      </c>
      <c r="Z760" s="35">
        <f t="shared" si="258"/>
        <v>188</v>
      </c>
      <c r="AA760" s="35">
        <f t="shared" si="259"/>
        <v>188</v>
      </c>
      <c r="AB760" s="35">
        <f t="shared" si="260"/>
        <v>188</v>
      </c>
      <c r="AC760" s="35">
        <f t="shared" si="261"/>
        <v>223</v>
      </c>
      <c r="AD760" s="35">
        <f t="shared" si="262"/>
        <v>223</v>
      </c>
      <c r="AE760" s="36">
        <f t="shared" si="263"/>
        <v>223</v>
      </c>
    </row>
    <row r="761" spans="1:31" x14ac:dyDescent="0.25">
      <c r="A761" s="56">
        <v>756</v>
      </c>
      <c r="C761" s="32">
        <f t="shared" si="242"/>
        <v>88.841188491622503</v>
      </c>
      <c r="D761" s="33">
        <f>IF(INDEX('Sample Input'!$C$9:$P$9,MATCH(C761,'Sample Input'!$C$9:$P$9,1))&gt;=20,FORECAST(C761,INDEX('Sample Input'!$C$10:$P$10,MATCH(C761,'Sample Input'!$C$9:$P$9,1)-1):INDEX('Sample Input'!$C$10:$P$10,MATCH(C761,'Sample Input'!$C$9:$P$9,1)),INDEX('Sample Input'!$C$9:$P$9,MATCH(C761,'Sample Input'!$C$9:$P$9,1)-1):INDEX('Sample Input'!$C$9:$P$9,MATCH(C761,'Sample Input'!$C$9:$P$9,1))),FORECAST(C761,INDEX('Sample Input'!$C$10:$P$10,MATCH(C761,'Sample Input'!$C$9:$P$9,1)):INDEX('Sample Input'!$C$10:$P$10,MATCH(C761,'Sample Input'!$C$9:$P$9,1)+1),INDEX('Sample Input'!$C$9:$P$9,MATCH(C761,'Sample Input'!$C$9:$P$9,1)):INDEX('Sample Input'!$C$9:$P$9,MATCH(C761,'Sample Input'!$C$9:$P$9,1)+1)))</f>
        <v>0</v>
      </c>
      <c r="E761" s="33">
        <f>IF(INDEX('Sample Input'!$C$9:$P$9,MATCH(C761,'Sample Input'!$C$9:$P$9,1))&gt;=20,FORECAST(C761,INDEX('Sample Input'!$C$11:$P$11,MATCH(C761,'Sample Input'!$C$9:$P$9,1)-1):INDEX('Sample Input'!$C$11:$P$11,MATCH(C761,'Sample Input'!$C$9:$P$9,1)),INDEX('Sample Input'!$C$9:$P$9,MATCH(C761,'Sample Input'!$C$9:$P$9,1)-1):INDEX('Sample Input'!$C$9:$P$9,MATCH(C761,'Sample Input'!$C$9:$P$9,1))),FORECAST(C761,INDEX('Sample Input'!$C$11:$P$11,MATCH(C761,'Sample Input'!$C$9:$P$9,1)):INDEX('Sample Input'!$C$11:$P$11,MATCH(C761,'Sample Input'!$C$9:$P$9,1)+1),INDEX('Sample Input'!$C$9:$P$9,MATCH(C761,'Sample Input'!$C$9:$P$9,1)):INDEX('Sample Input'!$C$9:$P$9,MATCH(C761,'Sample Input'!$C$9:$P$9,1)+1)))</f>
        <v>0</v>
      </c>
      <c r="F761" s="34">
        <f t="shared" si="243"/>
        <v>0.70171417968750005</v>
      </c>
      <c r="G761" s="34">
        <f t="shared" si="244"/>
        <v>0.73828125</v>
      </c>
      <c r="H761" s="34">
        <f t="shared" si="245"/>
        <v>0.80387753906250003</v>
      </c>
      <c r="I761" s="35">
        <f t="shared" si="246"/>
        <v>188</v>
      </c>
      <c r="J761" s="35">
        <f t="shared" si="247"/>
        <v>188</v>
      </c>
      <c r="K761" s="35">
        <f t="shared" si="248"/>
        <v>188</v>
      </c>
      <c r="L761" s="35">
        <f t="shared" si="249"/>
        <v>223</v>
      </c>
      <c r="M761" s="35">
        <f t="shared" si="250"/>
        <v>223</v>
      </c>
      <c r="N761" s="36">
        <f t="shared" si="251"/>
        <v>223</v>
      </c>
      <c r="P761" s="48">
        <f>IF(INDEX('Sample Input'!$C$6:$P$6,MATCH(C761,'Sample Input'!$C$9:$P$9,1))&gt;='Sample Input'!$O$9,FORECAST(C761,INDEX('Sample Input'!$C$6:$P$6,MATCH(C761,'Sample Input'!$C$9:$P$9,1)-1):INDEX('Sample Input'!$C$6:$P$6,MATCH(C761,'Sample Input'!$C$9:$P$9,1)),INDEX('Sample Input'!$C$9:$P$9,MATCH(C761,'Sample Input'!$C$9:$P$9,1)-1):INDEX('Sample Input'!$C$9:$P$9,MATCH(C761,'Sample Input'!$C$9:$P$9,1))),FORECAST(C761,INDEX('Sample Input'!$C$6:$P$6,MATCH(C761,'Sample Input'!$C$9:$P$9,1)):INDEX('Sample Input'!$C$6:$P$6,MATCH(C761,'Sample Input'!$C$9:$P$9,1)+1),INDEX('Sample Input'!$C$9:$P$9,MATCH(C761,'Sample Input'!$C$9:$P$9,1)):INDEX('Sample Input'!$C$9:$P$9,MATCH(C761,'Sample Input'!$C$9:$P$9,1)+1)))</f>
        <v>88.841188491622503</v>
      </c>
      <c r="Q761" s="49">
        <f>IF(INDEX('Sample Input'!$C$9:$P$9,MATCH(C761,'Sample Input'!$C$9:$P$9,1))&gt;=20,FORECAST(C761,INDEX('Sample Input'!$C$7:$P$7,MATCH(C761,'Sample Input'!$C$9:$P$9,1)-1):INDEX('Sample Input'!$C$7:$P$7,MATCH(C761,'Sample Input'!$C$9:$P$9,1)),INDEX('Sample Input'!$C$9:$P$9,MATCH(C761,'Sample Input'!$C$9:$P$9,1)-1):INDEX('Sample Input'!$C$9:$P$9,MATCH(C761,'Sample Input'!$C$9:$P$9,1))),FORECAST(C761,INDEX('Sample Input'!$C$7:$P$7,MATCH(C761,'Sample Input'!$C$9:$P$9,1)):INDEX('Sample Input'!$C$7:$P$7,MATCH(C761,'Sample Input'!$C$9:$P$9,1)+1),INDEX('Sample Input'!$C$9:$P$9,MATCH(C761,'Sample Input'!$C$9:$P$9,1)):INDEX('Sample Input'!$C$9:$P$9,MATCH(C761,'Sample Input'!$C$9:$P$9,1)+1)))</f>
        <v>0</v>
      </c>
      <c r="R761" s="50">
        <f>IF(INDEX('Sample Input'!$C$9:$P$9,MATCH(C761,'Sample Input'!$C$9:$P$9,1))&gt;=20,FORECAST(C761,INDEX('Sample Input'!$C$8:$P$8,MATCH(C761,'Sample Input'!$C$9:$P$9,1)-1):INDEX('Sample Input'!$C$8:$P$8,MATCH(C761,'Sample Input'!$C$9:$P$9,1)),INDEX('Sample Input'!$C$9:$P$9,MATCH(C761,'Sample Input'!$C$9:$P$9,1)-1):INDEX('Sample Input'!$C$9:$P$9,MATCH(C761,'Sample Input'!$C$9:$P$9,1))),FORECAST(C761,INDEX('Sample Input'!$C$8:$P$8,MATCH(C761,'Sample Input'!$C$9:$P$9,1)):INDEX('Sample Input'!$C$8:$P$8,MATCH(C761,'Sample Input'!$C$9:$P$9,1)+1),INDEX('Sample Input'!$C$9:$P$9,MATCH(C761,'Sample Input'!$C$9:$P$9,1)):INDEX('Sample Input'!$C$9:$P$9,MATCH(C761,'Sample Input'!$C$9:$P$9,1)+1)))</f>
        <v>0</v>
      </c>
      <c r="T761" s="32">
        <f t="shared" si="252"/>
        <v>88.841188491622503</v>
      </c>
      <c r="U761" s="33">
        <f t="shared" si="253"/>
        <v>0</v>
      </c>
      <c r="V761" s="33">
        <f t="shared" si="254"/>
        <v>0</v>
      </c>
      <c r="W761" s="34">
        <f t="shared" si="255"/>
        <v>0.70171417968750005</v>
      </c>
      <c r="X761" s="34">
        <f t="shared" si="256"/>
        <v>0.73828125</v>
      </c>
      <c r="Y761" s="34">
        <f t="shared" si="257"/>
        <v>0.80387753906250003</v>
      </c>
      <c r="Z761" s="35">
        <f t="shared" si="258"/>
        <v>188</v>
      </c>
      <c r="AA761" s="35">
        <f t="shared" si="259"/>
        <v>188</v>
      </c>
      <c r="AB761" s="35">
        <f t="shared" si="260"/>
        <v>188</v>
      </c>
      <c r="AC761" s="35">
        <f t="shared" si="261"/>
        <v>223</v>
      </c>
      <c r="AD761" s="35">
        <f t="shared" si="262"/>
        <v>223</v>
      </c>
      <c r="AE761" s="36">
        <f t="shared" si="263"/>
        <v>223</v>
      </c>
    </row>
    <row r="762" spans="1:31" x14ac:dyDescent="0.25">
      <c r="A762" s="56">
        <v>757</v>
      </c>
      <c r="C762" s="32">
        <f t="shared" si="242"/>
        <v>88.887394398217765</v>
      </c>
      <c r="D762" s="33">
        <f>IF(INDEX('Sample Input'!$C$9:$P$9,MATCH(C762,'Sample Input'!$C$9:$P$9,1))&gt;=20,FORECAST(C762,INDEX('Sample Input'!$C$10:$P$10,MATCH(C762,'Sample Input'!$C$9:$P$9,1)-1):INDEX('Sample Input'!$C$10:$P$10,MATCH(C762,'Sample Input'!$C$9:$P$9,1)),INDEX('Sample Input'!$C$9:$P$9,MATCH(C762,'Sample Input'!$C$9:$P$9,1)-1):INDEX('Sample Input'!$C$9:$P$9,MATCH(C762,'Sample Input'!$C$9:$P$9,1))),FORECAST(C762,INDEX('Sample Input'!$C$10:$P$10,MATCH(C762,'Sample Input'!$C$9:$P$9,1)):INDEX('Sample Input'!$C$10:$P$10,MATCH(C762,'Sample Input'!$C$9:$P$9,1)+1),INDEX('Sample Input'!$C$9:$P$9,MATCH(C762,'Sample Input'!$C$9:$P$9,1)):INDEX('Sample Input'!$C$9:$P$9,MATCH(C762,'Sample Input'!$C$9:$P$9,1)+1)))</f>
        <v>0</v>
      </c>
      <c r="E762" s="33">
        <f>IF(INDEX('Sample Input'!$C$9:$P$9,MATCH(C762,'Sample Input'!$C$9:$P$9,1))&gt;=20,FORECAST(C762,INDEX('Sample Input'!$C$11:$P$11,MATCH(C762,'Sample Input'!$C$9:$P$9,1)-1):INDEX('Sample Input'!$C$11:$P$11,MATCH(C762,'Sample Input'!$C$9:$P$9,1)),INDEX('Sample Input'!$C$9:$P$9,MATCH(C762,'Sample Input'!$C$9:$P$9,1)-1):INDEX('Sample Input'!$C$9:$P$9,MATCH(C762,'Sample Input'!$C$9:$P$9,1))),FORECAST(C762,INDEX('Sample Input'!$C$11:$P$11,MATCH(C762,'Sample Input'!$C$9:$P$9,1)):INDEX('Sample Input'!$C$11:$P$11,MATCH(C762,'Sample Input'!$C$9:$P$9,1)+1),INDEX('Sample Input'!$C$9:$P$9,MATCH(C762,'Sample Input'!$C$9:$P$9,1)):INDEX('Sample Input'!$C$9:$P$9,MATCH(C762,'Sample Input'!$C$9:$P$9,1)+1)))</f>
        <v>0</v>
      </c>
      <c r="F762" s="34">
        <f t="shared" si="243"/>
        <v>0.70264237304687516</v>
      </c>
      <c r="G762" s="34">
        <f t="shared" si="244"/>
        <v>0.73925781250000011</v>
      </c>
      <c r="H762" s="34">
        <f t="shared" si="245"/>
        <v>0.80494086914062524</v>
      </c>
      <c r="I762" s="35">
        <f t="shared" si="246"/>
        <v>189</v>
      </c>
      <c r="J762" s="35">
        <f t="shared" si="247"/>
        <v>189</v>
      </c>
      <c r="K762" s="35">
        <f t="shared" si="248"/>
        <v>189</v>
      </c>
      <c r="L762" s="35">
        <f t="shared" si="249"/>
        <v>223</v>
      </c>
      <c r="M762" s="35">
        <f t="shared" si="250"/>
        <v>223</v>
      </c>
      <c r="N762" s="36">
        <f t="shared" si="251"/>
        <v>223</v>
      </c>
      <c r="P762" s="48">
        <f>IF(INDEX('Sample Input'!$C$6:$P$6,MATCH(C762,'Sample Input'!$C$9:$P$9,1))&gt;='Sample Input'!$O$9,FORECAST(C762,INDEX('Sample Input'!$C$6:$P$6,MATCH(C762,'Sample Input'!$C$9:$P$9,1)-1):INDEX('Sample Input'!$C$6:$P$6,MATCH(C762,'Sample Input'!$C$9:$P$9,1)),INDEX('Sample Input'!$C$9:$P$9,MATCH(C762,'Sample Input'!$C$9:$P$9,1)-1):INDEX('Sample Input'!$C$9:$P$9,MATCH(C762,'Sample Input'!$C$9:$P$9,1))),FORECAST(C762,INDEX('Sample Input'!$C$6:$P$6,MATCH(C762,'Sample Input'!$C$9:$P$9,1)):INDEX('Sample Input'!$C$6:$P$6,MATCH(C762,'Sample Input'!$C$9:$P$9,1)+1),INDEX('Sample Input'!$C$9:$P$9,MATCH(C762,'Sample Input'!$C$9:$P$9,1)):INDEX('Sample Input'!$C$9:$P$9,MATCH(C762,'Sample Input'!$C$9:$P$9,1)+1)))</f>
        <v>88.887394398217765</v>
      </c>
      <c r="Q762" s="49">
        <f>IF(INDEX('Sample Input'!$C$9:$P$9,MATCH(C762,'Sample Input'!$C$9:$P$9,1))&gt;=20,FORECAST(C762,INDEX('Sample Input'!$C$7:$P$7,MATCH(C762,'Sample Input'!$C$9:$P$9,1)-1):INDEX('Sample Input'!$C$7:$P$7,MATCH(C762,'Sample Input'!$C$9:$P$9,1)),INDEX('Sample Input'!$C$9:$P$9,MATCH(C762,'Sample Input'!$C$9:$P$9,1)-1):INDEX('Sample Input'!$C$9:$P$9,MATCH(C762,'Sample Input'!$C$9:$P$9,1))),FORECAST(C762,INDEX('Sample Input'!$C$7:$P$7,MATCH(C762,'Sample Input'!$C$9:$P$9,1)):INDEX('Sample Input'!$C$7:$P$7,MATCH(C762,'Sample Input'!$C$9:$P$9,1)+1),INDEX('Sample Input'!$C$9:$P$9,MATCH(C762,'Sample Input'!$C$9:$P$9,1)):INDEX('Sample Input'!$C$9:$P$9,MATCH(C762,'Sample Input'!$C$9:$P$9,1)+1)))</f>
        <v>0</v>
      </c>
      <c r="R762" s="50">
        <f>IF(INDEX('Sample Input'!$C$9:$P$9,MATCH(C762,'Sample Input'!$C$9:$P$9,1))&gt;=20,FORECAST(C762,INDEX('Sample Input'!$C$8:$P$8,MATCH(C762,'Sample Input'!$C$9:$P$9,1)-1):INDEX('Sample Input'!$C$8:$P$8,MATCH(C762,'Sample Input'!$C$9:$P$9,1)),INDEX('Sample Input'!$C$9:$P$9,MATCH(C762,'Sample Input'!$C$9:$P$9,1)-1):INDEX('Sample Input'!$C$9:$P$9,MATCH(C762,'Sample Input'!$C$9:$P$9,1))),FORECAST(C762,INDEX('Sample Input'!$C$8:$P$8,MATCH(C762,'Sample Input'!$C$9:$P$9,1)):INDEX('Sample Input'!$C$8:$P$8,MATCH(C762,'Sample Input'!$C$9:$P$9,1)+1),INDEX('Sample Input'!$C$9:$P$9,MATCH(C762,'Sample Input'!$C$9:$P$9,1)):INDEX('Sample Input'!$C$9:$P$9,MATCH(C762,'Sample Input'!$C$9:$P$9,1)+1)))</f>
        <v>0</v>
      </c>
      <c r="T762" s="32">
        <f t="shared" si="252"/>
        <v>88.887394398217765</v>
      </c>
      <c r="U762" s="33">
        <f t="shared" si="253"/>
        <v>0</v>
      </c>
      <c r="V762" s="33">
        <f t="shared" si="254"/>
        <v>0</v>
      </c>
      <c r="W762" s="34">
        <f t="shared" si="255"/>
        <v>0.70264237304687516</v>
      </c>
      <c r="X762" s="34">
        <f t="shared" si="256"/>
        <v>0.73925781250000011</v>
      </c>
      <c r="Y762" s="34">
        <f t="shared" si="257"/>
        <v>0.80494086914062524</v>
      </c>
      <c r="Z762" s="35">
        <f t="shared" si="258"/>
        <v>189</v>
      </c>
      <c r="AA762" s="35">
        <f t="shared" si="259"/>
        <v>189</v>
      </c>
      <c r="AB762" s="35">
        <f t="shared" si="260"/>
        <v>189</v>
      </c>
      <c r="AC762" s="35">
        <f t="shared" si="261"/>
        <v>223</v>
      </c>
      <c r="AD762" s="35">
        <f t="shared" si="262"/>
        <v>223</v>
      </c>
      <c r="AE762" s="36">
        <f t="shared" si="263"/>
        <v>223</v>
      </c>
    </row>
    <row r="763" spans="1:31" x14ac:dyDescent="0.25">
      <c r="A763" s="56">
        <v>758</v>
      </c>
      <c r="C763" s="32">
        <f t="shared" si="242"/>
        <v>88.933559630586316</v>
      </c>
      <c r="D763" s="33">
        <f>IF(INDEX('Sample Input'!$C$9:$P$9,MATCH(C763,'Sample Input'!$C$9:$P$9,1))&gt;=20,FORECAST(C763,INDEX('Sample Input'!$C$10:$P$10,MATCH(C763,'Sample Input'!$C$9:$P$9,1)-1):INDEX('Sample Input'!$C$10:$P$10,MATCH(C763,'Sample Input'!$C$9:$P$9,1)),INDEX('Sample Input'!$C$9:$P$9,MATCH(C763,'Sample Input'!$C$9:$P$9,1)-1):INDEX('Sample Input'!$C$9:$P$9,MATCH(C763,'Sample Input'!$C$9:$P$9,1))),FORECAST(C763,INDEX('Sample Input'!$C$10:$P$10,MATCH(C763,'Sample Input'!$C$9:$P$9,1)):INDEX('Sample Input'!$C$10:$P$10,MATCH(C763,'Sample Input'!$C$9:$P$9,1)+1),INDEX('Sample Input'!$C$9:$P$9,MATCH(C763,'Sample Input'!$C$9:$P$9,1)):INDEX('Sample Input'!$C$9:$P$9,MATCH(C763,'Sample Input'!$C$9:$P$9,1)+1)))</f>
        <v>0</v>
      </c>
      <c r="E763" s="33">
        <f>IF(INDEX('Sample Input'!$C$9:$P$9,MATCH(C763,'Sample Input'!$C$9:$P$9,1))&gt;=20,FORECAST(C763,INDEX('Sample Input'!$C$11:$P$11,MATCH(C763,'Sample Input'!$C$9:$P$9,1)-1):INDEX('Sample Input'!$C$11:$P$11,MATCH(C763,'Sample Input'!$C$9:$P$9,1)),INDEX('Sample Input'!$C$9:$P$9,MATCH(C763,'Sample Input'!$C$9:$P$9,1)-1):INDEX('Sample Input'!$C$9:$P$9,MATCH(C763,'Sample Input'!$C$9:$P$9,1))),FORECAST(C763,INDEX('Sample Input'!$C$11:$P$11,MATCH(C763,'Sample Input'!$C$9:$P$9,1)):INDEX('Sample Input'!$C$11:$P$11,MATCH(C763,'Sample Input'!$C$9:$P$9,1)+1),INDEX('Sample Input'!$C$9:$P$9,MATCH(C763,'Sample Input'!$C$9:$P$9,1)):INDEX('Sample Input'!$C$9:$P$9,MATCH(C763,'Sample Input'!$C$9:$P$9,1)+1)))</f>
        <v>0</v>
      </c>
      <c r="F763" s="34">
        <f t="shared" si="243"/>
        <v>0.70357056640625004</v>
      </c>
      <c r="G763" s="34">
        <f t="shared" si="244"/>
        <v>0.740234375</v>
      </c>
      <c r="H763" s="34">
        <f t="shared" si="245"/>
        <v>0.80600419921875011</v>
      </c>
      <c r="I763" s="35">
        <f t="shared" si="246"/>
        <v>189</v>
      </c>
      <c r="J763" s="35">
        <f t="shared" si="247"/>
        <v>189</v>
      </c>
      <c r="K763" s="35">
        <f t="shared" si="248"/>
        <v>189</v>
      </c>
      <c r="L763" s="35">
        <f t="shared" si="249"/>
        <v>223</v>
      </c>
      <c r="M763" s="35">
        <f t="shared" si="250"/>
        <v>223</v>
      </c>
      <c r="N763" s="36">
        <f t="shared" si="251"/>
        <v>223</v>
      </c>
      <c r="P763" s="48">
        <f>IF(INDEX('Sample Input'!$C$6:$P$6,MATCH(C763,'Sample Input'!$C$9:$P$9,1))&gt;='Sample Input'!$O$9,FORECAST(C763,INDEX('Sample Input'!$C$6:$P$6,MATCH(C763,'Sample Input'!$C$9:$P$9,1)-1):INDEX('Sample Input'!$C$6:$P$6,MATCH(C763,'Sample Input'!$C$9:$P$9,1)),INDEX('Sample Input'!$C$9:$P$9,MATCH(C763,'Sample Input'!$C$9:$P$9,1)-1):INDEX('Sample Input'!$C$9:$P$9,MATCH(C763,'Sample Input'!$C$9:$P$9,1))),FORECAST(C763,INDEX('Sample Input'!$C$6:$P$6,MATCH(C763,'Sample Input'!$C$9:$P$9,1)):INDEX('Sample Input'!$C$6:$P$6,MATCH(C763,'Sample Input'!$C$9:$P$9,1)+1),INDEX('Sample Input'!$C$9:$P$9,MATCH(C763,'Sample Input'!$C$9:$P$9,1)):INDEX('Sample Input'!$C$9:$P$9,MATCH(C763,'Sample Input'!$C$9:$P$9,1)+1)))</f>
        <v>88.933559630586316</v>
      </c>
      <c r="Q763" s="49">
        <f>IF(INDEX('Sample Input'!$C$9:$P$9,MATCH(C763,'Sample Input'!$C$9:$P$9,1))&gt;=20,FORECAST(C763,INDEX('Sample Input'!$C$7:$P$7,MATCH(C763,'Sample Input'!$C$9:$P$9,1)-1):INDEX('Sample Input'!$C$7:$P$7,MATCH(C763,'Sample Input'!$C$9:$P$9,1)),INDEX('Sample Input'!$C$9:$P$9,MATCH(C763,'Sample Input'!$C$9:$P$9,1)-1):INDEX('Sample Input'!$C$9:$P$9,MATCH(C763,'Sample Input'!$C$9:$P$9,1))),FORECAST(C763,INDEX('Sample Input'!$C$7:$P$7,MATCH(C763,'Sample Input'!$C$9:$P$9,1)):INDEX('Sample Input'!$C$7:$P$7,MATCH(C763,'Sample Input'!$C$9:$P$9,1)+1),INDEX('Sample Input'!$C$9:$P$9,MATCH(C763,'Sample Input'!$C$9:$P$9,1)):INDEX('Sample Input'!$C$9:$P$9,MATCH(C763,'Sample Input'!$C$9:$P$9,1)+1)))</f>
        <v>0</v>
      </c>
      <c r="R763" s="50">
        <f>IF(INDEX('Sample Input'!$C$9:$P$9,MATCH(C763,'Sample Input'!$C$9:$P$9,1))&gt;=20,FORECAST(C763,INDEX('Sample Input'!$C$8:$P$8,MATCH(C763,'Sample Input'!$C$9:$P$9,1)-1):INDEX('Sample Input'!$C$8:$P$8,MATCH(C763,'Sample Input'!$C$9:$P$9,1)),INDEX('Sample Input'!$C$9:$P$9,MATCH(C763,'Sample Input'!$C$9:$P$9,1)-1):INDEX('Sample Input'!$C$9:$P$9,MATCH(C763,'Sample Input'!$C$9:$P$9,1))),FORECAST(C763,INDEX('Sample Input'!$C$8:$P$8,MATCH(C763,'Sample Input'!$C$9:$P$9,1)):INDEX('Sample Input'!$C$8:$P$8,MATCH(C763,'Sample Input'!$C$9:$P$9,1)+1),INDEX('Sample Input'!$C$9:$P$9,MATCH(C763,'Sample Input'!$C$9:$P$9,1)):INDEX('Sample Input'!$C$9:$P$9,MATCH(C763,'Sample Input'!$C$9:$P$9,1)+1)))</f>
        <v>0</v>
      </c>
      <c r="T763" s="32">
        <f t="shared" si="252"/>
        <v>88.933559630586316</v>
      </c>
      <c r="U763" s="33">
        <f t="shared" si="253"/>
        <v>0</v>
      </c>
      <c r="V763" s="33">
        <f t="shared" si="254"/>
        <v>0</v>
      </c>
      <c r="W763" s="34">
        <f t="shared" si="255"/>
        <v>0.70357056640625004</v>
      </c>
      <c r="X763" s="34">
        <f t="shared" si="256"/>
        <v>0.740234375</v>
      </c>
      <c r="Y763" s="34">
        <f t="shared" si="257"/>
        <v>0.80600419921875011</v>
      </c>
      <c r="Z763" s="35">
        <f t="shared" si="258"/>
        <v>189</v>
      </c>
      <c r="AA763" s="35">
        <f t="shared" si="259"/>
        <v>189</v>
      </c>
      <c r="AB763" s="35">
        <f t="shared" si="260"/>
        <v>189</v>
      </c>
      <c r="AC763" s="35">
        <f t="shared" si="261"/>
        <v>223</v>
      </c>
      <c r="AD763" s="35">
        <f t="shared" si="262"/>
        <v>223</v>
      </c>
      <c r="AE763" s="36">
        <f t="shared" si="263"/>
        <v>223</v>
      </c>
    </row>
    <row r="764" spans="1:31" x14ac:dyDescent="0.25">
      <c r="A764" s="56">
        <v>759</v>
      </c>
      <c r="C764" s="32">
        <f t="shared" si="242"/>
        <v>88.97968427812215</v>
      </c>
      <c r="D764" s="33">
        <f>IF(INDEX('Sample Input'!$C$9:$P$9,MATCH(C764,'Sample Input'!$C$9:$P$9,1))&gt;=20,FORECAST(C764,INDEX('Sample Input'!$C$10:$P$10,MATCH(C764,'Sample Input'!$C$9:$P$9,1)-1):INDEX('Sample Input'!$C$10:$P$10,MATCH(C764,'Sample Input'!$C$9:$P$9,1)),INDEX('Sample Input'!$C$9:$P$9,MATCH(C764,'Sample Input'!$C$9:$P$9,1)-1):INDEX('Sample Input'!$C$9:$P$9,MATCH(C764,'Sample Input'!$C$9:$P$9,1))),FORECAST(C764,INDEX('Sample Input'!$C$10:$P$10,MATCH(C764,'Sample Input'!$C$9:$P$9,1)):INDEX('Sample Input'!$C$10:$P$10,MATCH(C764,'Sample Input'!$C$9:$P$9,1)+1),INDEX('Sample Input'!$C$9:$P$9,MATCH(C764,'Sample Input'!$C$9:$P$9,1)):INDEX('Sample Input'!$C$9:$P$9,MATCH(C764,'Sample Input'!$C$9:$P$9,1)+1)))</f>
        <v>0</v>
      </c>
      <c r="E764" s="33">
        <f>IF(INDEX('Sample Input'!$C$9:$P$9,MATCH(C764,'Sample Input'!$C$9:$P$9,1))&gt;=20,FORECAST(C764,INDEX('Sample Input'!$C$11:$P$11,MATCH(C764,'Sample Input'!$C$9:$P$9,1)-1):INDEX('Sample Input'!$C$11:$P$11,MATCH(C764,'Sample Input'!$C$9:$P$9,1)),INDEX('Sample Input'!$C$9:$P$9,MATCH(C764,'Sample Input'!$C$9:$P$9,1)-1):INDEX('Sample Input'!$C$9:$P$9,MATCH(C764,'Sample Input'!$C$9:$P$9,1))),FORECAST(C764,INDEX('Sample Input'!$C$11:$P$11,MATCH(C764,'Sample Input'!$C$9:$P$9,1)):INDEX('Sample Input'!$C$11:$P$11,MATCH(C764,'Sample Input'!$C$9:$P$9,1)+1),INDEX('Sample Input'!$C$9:$P$9,MATCH(C764,'Sample Input'!$C$9:$P$9,1)):INDEX('Sample Input'!$C$9:$P$9,MATCH(C764,'Sample Input'!$C$9:$P$9,1)+1)))</f>
        <v>0</v>
      </c>
      <c r="F764" s="34">
        <f t="shared" si="243"/>
        <v>0.70449875976562515</v>
      </c>
      <c r="G764" s="34">
        <f t="shared" si="244"/>
        <v>0.74121093750000011</v>
      </c>
      <c r="H764" s="34">
        <f t="shared" si="245"/>
        <v>0.8070675292968752</v>
      </c>
      <c r="I764" s="35">
        <f t="shared" si="246"/>
        <v>189</v>
      </c>
      <c r="J764" s="35">
        <f t="shared" si="247"/>
        <v>189</v>
      </c>
      <c r="K764" s="35">
        <f t="shared" si="248"/>
        <v>189</v>
      </c>
      <c r="L764" s="35">
        <f t="shared" si="249"/>
        <v>223</v>
      </c>
      <c r="M764" s="35">
        <f t="shared" si="250"/>
        <v>223</v>
      </c>
      <c r="N764" s="36">
        <f t="shared" si="251"/>
        <v>223</v>
      </c>
      <c r="P764" s="48">
        <f>IF(INDEX('Sample Input'!$C$6:$P$6,MATCH(C764,'Sample Input'!$C$9:$P$9,1))&gt;='Sample Input'!$O$9,FORECAST(C764,INDEX('Sample Input'!$C$6:$P$6,MATCH(C764,'Sample Input'!$C$9:$P$9,1)-1):INDEX('Sample Input'!$C$6:$P$6,MATCH(C764,'Sample Input'!$C$9:$P$9,1)),INDEX('Sample Input'!$C$9:$P$9,MATCH(C764,'Sample Input'!$C$9:$P$9,1)-1):INDEX('Sample Input'!$C$9:$P$9,MATCH(C764,'Sample Input'!$C$9:$P$9,1))),FORECAST(C764,INDEX('Sample Input'!$C$6:$P$6,MATCH(C764,'Sample Input'!$C$9:$P$9,1)):INDEX('Sample Input'!$C$6:$P$6,MATCH(C764,'Sample Input'!$C$9:$P$9,1)+1),INDEX('Sample Input'!$C$9:$P$9,MATCH(C764,'Sample Input'!$C$9:$P$9,1)):INDEX('Sample Input'!$C$9:$P$9,MATCH(C764,'Sample Input'!$C$9:$P$9,1)+1)))</f>
        <v>88.97968427812215</v>
      </c>
      <c r="Q764" s="49">
        <f>IF(INDEX('Sample Input'!$C$9:$P$9,MATCH(C764,'Sample Input'!$C$9:$P$9,1))&gt;=20,FORECAST(C764,INDEX('Sample Input'!$C$7:$P$7,MATCH(C764,'Sample Input'!$C$9:$P$9,1)-1):INDEX('Sample Input'!$C$7:$P$7,MATCH(C764,'Sample Input'!$C$9:$P$9,1)),INDEX('Sample Input'!$C$9:$P$9,MATCH(C764,'Sample Input'!$C$9:$P$9,1)-1):INDEX('Sample Input'!$C$9:$P$9,MATCH(C764,'Sample Input'!$C$9:$P$9,1))),FORECAST(C764,INDEX('Sample Input'!$C$7:$P$7,MATCH(C764,'Sample Input'!$C$9:$P$9,1)):INDEX('Sample Input'!$C$7:$P$7,MATCH(C764,'Sample Input'!$C$9:$P$9,1)+1),INDEX('Sample Input'!$C$9:$P$9,MATCH(C764,'Sample Input'!$C$9:$P$9,1)):INDEX('Sample Input'!$C$9:$P$9,MATCH(C764,'Sample Input'!$C$9:$P$9,1)+1)))</f>
        <v>0</v>
      </c>
      <c r="R764" s="50">
        <f>IF(INDEX('Sample Input'!$C$9:$P$9,MATCH(C764,'Sample Input'!$C$9:$P$9,1))&gt;=20,FORECAST(C764,INDEX('Sample Input'!$C$8:$P$8,MATCH(C764,'Sample Input'!$C$9:$P$9,1)-1):INDEX('Sample Input'!$C$8:$P$8,MATCH(C764,'Sample Input'!$C$9:$P$9,1)),INDEX('Sample Input'!$C$9:$P$9,MATCH(C764,'Sample Input'!$C$9:$P$9,1)-1):INDEX('Sample Input'!$C$9:$P$9,MATCH(C764,'Sample Input'!$C$9:$P$9,1))),FORECAST(C764,INDEX('Sample Input'!$C$8:$P$8,MATCH(C764,'Sample Input'!$C$9:$P$9,1)):INDEX('Sample Input'!$C$8:$P$8,MATCH(C764,'Sample Input'!$C$9:$P$9,1)+1),INDEX('Sample Input'!$C$9:$P$9,MATCH(C764,'Sample Input'!$C$9:$P$9,1)):INDEX('Sample Input'!$C$9:$P$9,MATCH(C764,'Sample Input'!$C$9:$P$9,1)+1)))</f>
        <v>0</v>
      </c>
      <c r="T764" s="32">
        <f t="shared" si="252"/>
        <v>88.97968427812215</v>
      </c>
      <c r="U764" s="33">
        <f t="shared" si="253"/>
        <v>0</v>
      </c>
      <c r="V764" s="33">
        <f t="shared" si="254"/>
        <v>0</v>
      </c>
      <c r="W764" s="34">
        <f t="shared" si="255"/>
        <v>0.70449875976562515</v>
      </c>
      <c r="X764" s="34">
        <f t="shared" si="256"/>
        <v>0.74121093750000011</v>
      </c>
      <c r="Y764" s="34">
        <f t="shared" si="257"/>
        <v>0.8070675292968752</v>
      </c>
      <c r="Z764" s="35">
        <f t="shared" si="258"/>
        <v>189</v>
      </c>
      <c r="AA764" s="35">
        <f t="shared" si="259"/>
        <v>189</v>
      </c>
      <c r="AB764" s="35">
        <f t="shared" si="260"/>
        <v>189</v>
      </c>
      <c r="AC764" s="35">
        <f t="shared" si="261"/>
        <v>223</v>
      </c>
      <c r="AD764" s="35">
        <f t="shared" si="262"/>
        <v>223</v>
      </c>
      <c r="AE764" s="36">
        <f t="shared" si="263"/>
        <v>223</v>
      </c>
    </row>
    <row r="765" spans="1:31" x14ac:dyDescent="0.25">
      <c r="A765" s="56">
        <v>760</v>
      </c>
      <c r="C765" s="32">
        <f t="shared" si="242"/>
        <v>89.025768429905241</v>
      </c>
      <c r="D765" s="33">
        <f>IF(INDEX('Sample Input'!$C$9:$P$9,MATCH(C765,'Sample Input'!$C$9:$P$9,1))&gt;=20,FORECAST(C765,INDEX('Sample Input'!$C$10:$P$10,MATCH(C765,'Sample Input'!$C$9:$P$9,1)-1):INDEX('Sample Input'!$C$10:$P$10,MATCH(C765,'Sample Input'!$C$9:$P$9,1)),INDEX('Sample Input'!$C$9:$P$9,MATCH(C765,'Sample Input'!$C$9:$P$9,1)-1):INDEX('Sample Input'!$C$9:$P$9,MATCH(C765,'Sample Input'!$C$9:$P$9,1))),FORECAST(C765,INDEX('Sample Input'!$C$10:$P$10,MATCH(C765,'Sample Input'!$C$9:$P$9,1)):INDEX('Sample Input'!$C$10:$P$10,MATCH(C765,'Sample Input'!$C$9:$P$9,1)+1),INDEX('Sample Input'!$C$9:$P$9,MATCH(C765,'Sample Input'!$C$9:$P$9,1)):INDEX('Sample Input'!$C$9:$P$9,MATCH(C765,'Sample Input'!$C$9:$P$9,1)+1)))</f>
        <v>0</v>
      </c>
      <c r="E765" s="33">
        <f>IF(INDEX('Sample Input'!$C$9:$P$9,MATCH(C765,'Sample Input'!$C$9:$P$9,1))&gt;=20,FORECAST(C765,INDEX('Sample Input'!$C$11:$P$11,MATCH(C765,'Sample Input'!$C$9:$P$9,1)-1):INDEX('Sample Input'!$C$11:$P$11,MATCH(C765,'Sample Input'!$C$9:$P$9,1)),INDEX('Sample Input'!$C$9:$P$9,MATCH(C765,'Sample Input'!$C$9:$P$9,1)-1):INDEX('Sample Input'!$C$9:$P$9,MATCH(C765,'Sample Input'!$C$9:$P$9,1))),FORECAST(C765,INDEX('Sample Input'!$C$11:$P$11,MATCH(C765,'Sample Input'!$C$9:$P$9,1)):INDEX('Sample Input'!$C$11:$P$11,MATCH(C765,'Sample Input'!$C$9:$P$9,1)+1),INDEX('Sample Input'!$C$9:$P$9,MATCH(C765,'Sample Input'!$C$9:$P$9,1)):INDEX('Sample Input'!$C$9:$P$9,MATCH(C765,'Sample Input'!$C$9:$P$9,1)+1)))</f>
        <v>0</v>
      </c>
      <c r="F765" s="34">
        <f t="shared" si="243"/>
        <v>0.70542695312500014</v>
      </c>
      <c r="G765" s="34">
        <f t="shared" si="244"/>
        <v>0.74218750000000011</v>
      </c>
      <c r="H765" s="34">
        <f t="shared" si="245"/>
        <v>0.80813085937500018</v>
      </c>
      <c r="I765" s="35">
        <f t="shared" si="246"/>
        <v>189</v>
      </c>
      <c r="J765" s="35">
        <f t="shared" si="247"/>
        <v>189</v>
      </c>
      <c r="K765" s="35">
        <f t="shared" si="248"/>
        <v>189</v>
      </c>
      <c r="L765" s="35">
        <f t="shared" si="249"/>
        <v>224</v>
      </c>
      <c r="M765" s="35">
        <f t="shared" si="250"/>
        <v>224</v>
      </c>
      <c r="N765" s="36">
        <f t="shared" si="251"/>
        <v>224</v>
      </c>
      <c r="P765" s="48">
        <f>IF(INDEX('Sample Input'!$C$6:$P$6,MATCH(C765,'Sample Input'!$C$9:$P$9,1))&gt;='Sample Input'!$O$9,FORECAST(C765,INDEX('Sample Input'!$C$6:$P$6,MATCH(C765,'Sample Input'!$C$9:$P$9,1)-1):INDEX('Sample Input'!$C$6:$P$6,MATCH(C765,'Sample Input'!$C$9:$P$9,1)),INDEX('Sample Input'!$C$9:$P$9,MATCH(C765,'Sample Input'!$C$9:$P$9,1)-1):INDEX('Sample Input'!$C$9:$P$9,MATCH(C765,'Sample Input'!$C$9:$P$9,1))),FORECAST(C765,INDEX('Sample Input'!$C$6:$P$6,MATCH(C765,'Sample Input'!$C$9:$P$9,1)):INDEX('Sample Input'!$C$6:$P$6,MATCH(C765,'Sample Input'!$C$9:$P$9,1)+1),INDEX('Sample Input'!$C$9:$P$9,MATCH(C765,'Sample Input'!$C$9:$P$9,1)):INDEX('Sample Input'!$C$9:$P$9,MATCH(C765,'Sample Input'!$C$9:$P$9,1)+1)))</f>
        <v>89.025768429905241</v>
      </c>
      <c r="Q765" s="49">
        <f>IF(INDEX('Sample Input'!$C$9:$P$9,MATCH(C765,'Sample Input'!$C$9:$P$9,1))&gt;=20,FORECAST(C765,INDEX('Sample Input'!$C$7:$P$7,MATCH(C765,'Sample Input'!$C$9:$P$9,1)-1):INDEX('Sample Input'!$C$7:$P$7,MATCH(C765,'Sample Input'!$C$9:$P$9,1)),INDEX('Sample Input'!$C$9:$P$9,MATCH(C765,'Sample Input'!$C$9:$P$9,1)-1):INDEX('Sample Input'!$C$9:$P$9,MATCH(C765,'Sample Input'!$C$9:$P$9,1))),FORECAST(C765,INDEX('Sample Input'!$C$7:$P$7,MATCH(C765,'Sample Input'!$C$9:$P$9,1)):INDEX('Sample Input'!$C$7:$P$7,MATCH(C765,'Sample Input'!$C$9:$P$9,1)+1),INDEX('Sample Input'!$C$9:$P$9,MATCH(C765,'Sample Input'!$C$9:$P$9,1)):INDEX('Sample Input'!$C$9:$P$9,MATCH(C765,'Sample Input'!$C$9:$P$9,1)+1)))</f>
        <v>0</v>
      </c>
      <c r="R765" s="50">
        <f>IF(INDEX('Sample Input'!$C$9:$P$9,MATCH(C765,'Sample Input'!$C$9:$P$9,1))&gt;=20,FORECAST(C765,INDEX('Sample Input'!$C$8:$P$8,MATCH(C765,'Sample Input'!$C$9:$P$9,1)-1):INDEX('Sample Input'!$C$8:$P$8,MATCH(C765,'Sample Input'!$C$9:$P$9,1)),INDEX('Sample Input'!$C$9:$P$9,MATCH(C765,'Sample Input'!$C$9:$P$9,1)-1):INDEX('Sample Input'!$C$9:$P$9,MATCH(C765,'Sample Input'!$C$9:$P$9,1))),FORECAST(C765,INDEX('Sample Input'!$C$8:$P$8,MATCH(C765,'Sample Input'!$C$9:$P$9,1)):INDEX('Sample Input'!$C$8:$P$8,MATCH(C765,'Sample Input'!$C$9:$P$9,1)+1),INDEX('Sample Input'!$C$9:$P$9,MATCH(C765,'Sample Input'!$C$9:$P$9,1)):INDEX('Sample Input'!$C$9:$P$9,MATCH(C765,'Sample Input'!$C$9:$P$9,1)+1)))</f>
        <v>0</v>
      </c>
      <c r="T765" s="32">
        <f t="shared" si="252"/>
        <v>89.025768429905241</v>
      </c>
      <c r="U765" s="33">
        <f t="shared" si="253"/>
        <v>0</v>
      </c>
      <c r="V765" s="33">
        <f t="shared" si="254"/>
        <v>0</v>
      </c>
      <c r="W765" s="34">
        <f t="shared" si="255"/>
        <v>0.70542695312500014</v>
      </c>
      <c r="X765" s="34">
        <f t="shared" si="256"/>
        <v>0.74218750000000011</v>
      </c>
      <c r="Y765" s="34">
        <f t="shared" si="257"/>
        <v>0.80813085937500018</v>
      </c>
      <c r="Z765" s="35">
        <f t="shared" si="258"/>
        <v>189</v>
      </c>
      <c r="AA765" s="35">
        <f t="shared" si="259"/>
        <v>189</v>
      </c>
      <c r="AB765" s="35">
        <f t="shared" si="260"/>
        <v>189</v>
      </c>
      <c r="AC765" s="35">
        <f t="shared" si="261"/>
        <v>224</v>
      </c>
      <c r="AD765" s="35">
        <f t="shared" si="262"/>
        <v>224</v>
      </c>
      <c r="AE765" s="36">
        <f t="shared" si="263"/>
        <v>224</v>
      </c>
    </row>
    <row r="766" spans="1:31" x14ac:dyDescent="0.25">
      <c r="A766" s="56">
        <v>761</v>
      </c>
      <c r="C766" s="32">
        <f t="shared" si="242"/>
        <v>89.071812174703197</v>
      </c>
      <c r="D766" s="33">
        <f>IF(INDEX('Sample Input'!$C$9:$P$9,MATCH(C766,'Sample Input'!$C$9:$P$9,1))&gt;=20,FORECAST(C766,INDEX('Sample Input'!$C$10:$P$10,MATCH(C766,'Sample Input'!$C$9:$P$9,1)-1):INDEX('Sample Input'!$C$10:$P$10,MATCH(C766,'Sample Input'!$C$9:$P$9,1)),INDEX('Sample Input'!$C$9:$P$9,MATCH(C766,'Sample Input'!$C$9:$P$9,1)-1):INDEX('Sample Input'!$C$9:$P$9,MATCH(C766,'Sample Input'!$C$9:$P$9,1))),FORECAST(C766,INDEX('Sample Input'!$C$10:$P$10,MATCH(C766,'Sample Input'!$C$9:$P$9,1)):INDEX('Sample Input'!$C$10:$P$10,MATCH(C766,'Sample Input'!$C$9:$P$9,1)+1),INDEX('Sample Input'!$C$9:$P$9,MATCH(C766,'Sample Input'!$C$9:$P$9,1)):INDEX('Sample Input'!$C$9:$P$9,MATCH(C766,'Sample Input'!$C$9:$P$9,1)+1)))</f>
        <v>0</v>
      </c>
      <c r="E766" s="33">
        <f>IF(INDEX('Sample Input'!$C$9:$P$9,MATCH(C766,'Sample Input'!$C$9:$P$9,1))&gt;=20,FORECAST(C766,INDEX('Sample Input'!$C$11:$P$11,MATCH(C766,'Sample Input'!$C$9:$P$9,1)-1):INDEX('Sample Input'!$C$11:$P$11,MATCH(C766,'Sample Input'!$C$9:$P$9,1)),INDEX('Sample Input'!$C$9:$P$9,MATCH(C766,'Sample Input'!$C$9:$P$9,1)-1):INDEX('Sample Input'!$C$9:$P$9,MATCH(C766,'Sample Input'!$C$9:$P$9,1))),FORECAST(C766,INDEX('Sample Input'!$C$11:$P$11,MATCH(C766,'Sample Input'!$C$9:$P$9,1)):INDEX('Sample Input'!$C$11:$P$11,MATCH(C766,'Sample Input'!$C$9:$P$9,1)+1),INDEX('Sample Input'!$C$9:$P$9,MATCH(C766,'Sample Input'!$C$9:$P$9,1)):INDEX('Sample Input'!$C$9:$P$9,MATCH(C766,'Sample Input'!$C$9:$P$9,1)+1)))</f>
        <v>0</v>
      </c>
      <c r="F766" s="34">
        <f t="shared" si="243"/>
        <v>0.70635514648437503</v>
      </c>
      <c r="G766" s="34">
        <f t="shared" si="244"/>
        <v>0.7431640625</v>
      </c>
      <c r="H766" s="34">
        <f t="shared" si="245"/>
        <v>0.80919418945312505</v>
      </c>
      <c r="I766" s="35">
        <f t="shared" si="246"/>
        <v>190</v>
      </c>
      <c r="J766" s="35">
        <f t="shared" si="247"/>
        <v>190</v>
      </c>
      <c r="K766" s="35">
        <f t="shared" si="248"/>
        <v>190</v>
      </c>
      <c r="L766" s="35">
        <f t="shared" si="249"/>
        <v>224</v>
      </c>
      <c r="M766" s="35">
        <f t="shared" si="250"/>
        <v>224</v>
      </c>
      <c r="N766" s="36">
        <f t="shared" si="251"/>
        <v>224</v>
      </c>
      <c r="P766" s="48">
        <f>IF(INDEX('Sample Input'!$C$6:$P$6,MATCH(C766,'Sample Input'!$C$9:$P$9,1))&gt;='Sample Input'!$O$9,FORECAST(C766,INDEX('Sample Input'!$C$6:$P$6,MATCH(C766,'Sample Input'!$C$9:$P$9,1)-1):INDEX('Sample Input'!$C$6:$P$6,MATCH(C766,'Sample Input'!$C$9:$P$9,1)),INDEX('Sample Input'!$C$9:$P$9,MATCH(C766,'Sample Input'!$C$9:$P$9,1)-1):INDEX('Sample Input'!$C$9:$P$9,MATCH(C766,'Sample Input'!$C$9:$P$9,1))),FORECAST(C766,INDEX('Sample Input'!$C$6:$P$6,MATCH(C766,'Sample Input'!$C$9:$P$9,1)):INDEX('Sample Input'!$C$6:$P$6,MATCH(C766,'Sample Input'!$C$9:$P$9,1)+1),INDEX('Sample Input'!$C$9:$P$9,MATCH(C766,'Sample Input'!$C$9:$P$9,1)):INDEX('Sample Input'!$C$9:$P$9,MATCH(C766,'Sample Input'!$C$9:$P$9,1)+1)))</f>
        <v>89.071812174703197</v>
      </c>
      <c r="Q766" s="49">
        <f>IF(INDEX('Sample Input'!$C$9:$P$9,MATCH(C766,'Sample Input'!$C$9:$P$9,1))&gt;=20,FORECAST(C766,INDEX('Sample Input'!$C$7:$P$7,MATCH(C766,'Sample Input'!$C$9:$P$9,1)-1):INDEX('Sample Input'!$C$7:$P$7,MATCH(C766,'Sample Input'!$C$9:$P$9,1)),INDEX('Sample Input'!$C$9:$P$9,MATCH(C766,'Sample Input'!$C$9:$P$9,1)-1):INDEX('Sample Input'!$C$9:$P$9,MATCH(C766,'Sample Input'!$C$9:$P$9,1))),FORECAST(C766,INDEX('Sample Input'!$C$7:$P$7,MATCH(C766,'Sample Input'!$C$9:$P$9,1)):INDEX('Sample Input'!$C$7:$P$7,MATCH(C766,'Sample Input'!$C$9:$P$9,1)+1),INDEX('Sample Input'!$C$9:$P$9,MATCH(C766,'Sample Input'!$C$9:$P$9,1)):INDEX('Sample Input'!$C$9:$P$9,MATCH(C766,'Sample Input'!$C$9:$P$9,1)+1)))</f>
        <v>0</v>
      </c>
      <c r="R766" s="50">
        <f>IF(INDEX('Sample Input'!$C$9:$P$9,MATCH(C766,'Sample Input'!$C$9:$P$9,1))&gt;=20,FORECAST(C766,INDEX('Sample Input'!$C$8:$P$8,MATCH(C766,'Sample Input'!$C$9:$P$9,1)-1):INDEX('Sample Input'!$C$8:$P$8,MATCH(C766,'Sample Input'!$C$9:$P$9,1)),INDEX('Sample Input'!$C$9:$P$9,MATCH(C766,'Sample Input'!$C$9:$P$9,1)-1):INDEX('Sample Input'!$C$9:$P$9,MATCH(C766,'Sample Input'!$C$9:$P$9,1))),FORECAST(C766,INDEX('Sample Input'!$C$8:$P$8,MATCH(C766,'Sample Input'!$C$9:$P$9,1)):INDEX('Sample Input'!$C$8:$P$8,MATCH(C766,'Sample Input'!$C$9:$P$9,1)+1),INDEX('Sample Input'!$C$9:$P$9,MATCH(C766,'Sample Input'!$C$9:$P$9,1)):INDEX('Sample Input'!$C$9:$P$9,MATCH(C766,'Sample Input'!$C$9:$P$9,1)+1)))</f>
        <v>0</v>
      </c>
      <c r="T766" s="32">
        <f t="shared" si="252"/>
        <v>89.071812174703197</v>
      </c>
      <c r="U766" s="33">
        <f t="shared" si="253"/>
        <v>0</v>
      </c>
      <c r="V766" s="33">
        <f t="shared" si="254"/>
        <v>0</v>
      </c>
      <c r="W766" s="34">
        <f t="shared" si="255"/>
        <v>0.70635514648437503</v>
      </c>
      <c r="X766" s="34">
        <f t="shared" si="256"/>
        <v>0.7431640625</v>
      </c>
      <c r="Y766" s="34">
        <f t="shared" si="257"/>
        <v>0.80919418945312505</v>
      </c>
      <c r="Z766" s="35">
        <f t="shared" si="258"/>
        <v>190</v>
      </c>
      <c r="AA766" s="35">
        <f t="shared" si="259"/>
        <v>190</v>
      </c>
      <c r="AB766" s="35">
        <f t="shared" si="260"/>
        <v>190</v>
      </c>
      <c r="AC766" s="35">
        <f t="shared" si="261"/>
        <v>224</v>
      </c>
      <c r="AD766" s="35">
        <f t="shared" si="262"/>
        <v>224</v>
      </c>
      <c r="AE766" s="36">
        <f t="shared" si="263"/>
        <v>224</v>
      </c>
    </row>
    <row r="767" spans="1:31" x14ac:dyDescent="0.25">
      <c r="A767" s="56">
        <v>762</v>
      </c>
      <c r="C767" s="32">
        <f t="shared" si="242"/>
        <v>89.117815600972691</v>
      </c>
      <c r="D767" s="33">
        <f>IF(INDEX('Sample Input'!$C$9:$P$9,MATCH(C767,'Sample Input'!$C$9:$P$9,1))&gt;=20,FORECAST(C767,INDEX('Sample Input'!$C$10:$P$10,MATCH(C767,'Sample Input'!$C$9:$P$9,1)-1):INDEX('Sample Input'!$C$10:$P$10,MATCH(C767,'Sample Input'!$C$9:$P$9,1)),INDEX('Sample Input'!$C$9:$P$9,MATCH(C767,'Sample Input'!$C$9:$P$9,1)-1):INDEX('Sample Input'!$C$9:$P$9,MATCH(C767,'Sample Input'!$C$9:$P$9,1))),FORECAST(C767,INDEX('Sample Input'!$C$10:$P$10,MATCH(C767,'Sample Input'!$C$9:$P$9,1)):INDEX('Sample Input'!$C$10:$P$10,MATCH(C767,'Sample Input'!$C$9:$P$9,1)+1),INDEX('Sample Input'!$C$9:$P$9,MATCH(C767,'Sample Input'!$C$9:$P$9,1)):INDEX('Sample Input'!$C$9:$P$9,MATCH(C767,'Sample Input'!$C$9:$P$9,1)+1)))</f>
        <v>0</v>
      </c>
      <c r="E767" s="33">
        <f>IF(INDEX('Sample Input'!$C$9:$P$9,MATCH(C767,'Sample Input'!$C$9:$P$9,1))&gt;=20,FORECAST(C767,INDEX('Sample Input'!$C$11:$P$11,MATCH(C767,'Sample Input'!$C$9:$P$9,1)-1):INDEX('Sample Input'!$C$11:$P$11,MATCH(C767,'Sample Input'!$C$9:$P$9,1)),INDEX('Sample Input'!$C$9:$P$9,MATCH(C767,'Sample Input'!$C$9:$P$9,1)-1):INDEX('Sample Input'!$C$9:$P$9,MATCH(C767,'Sample Input'!$C$9:$P$9,1))),FORECAST(C767,INDEX('Sample Input'!$C$11:$P$11,MATCH(C767,'Sample Input'!$C$9:$P$9,1)):INDEX('Sample Input'!$C$11:$P$11,MATCH(C767,'Sample Input'!$C$9:$P$9,1)+1),INDEX('Sample Input'!$C$9:$P$9,MATCH(C767,'Sample Input'!$C$9:$P$9,1)):INDEX('Sample Input'!$C$9:$P$9,MATCH(C767,'Sample Input'!$C$9:$P$9,1)+1)))</f>
        <v>0</v>
      </c>
      <c r="F767" s="34">
        <f t="shared" si="243"/>
        <v>0.70728333984375036</v>
      </c>
      <c r="G767" s="34">
        <f t="shared" si="244"/>
        <v>0.74414062500000033</v>
      </c>
      <c r="H767" s="34">
        <f t="shared" si="245"/>
        <v>0.81025751953125047</v>
      </c>
      <c r="I767" s="35">
        <f t="shared" si="246"/>
        <v>190</v>
      </c>
      <c r="J767" s="35">
        <f t="shared" si="247"/>
        <v>190</v>
      </c>
      <c r="K767" s="35">
        <f t="shared" si="248"/>
        <v>190</v>
      </c>
      <c r="L767" s="35">
        <f t="shared" si="249"/>
        <v>224</v>
      </c>
      <c r="M767" s="35">
        <f t="shared" si="250"/>
        <v>224</v>
      </c>
      <c r="N767" s="36">
        <f t="shared" si="251"/>
        <v>224</v>
      </c>
      <c r="P767" s="48">
        <f>IF(INDEX('Sample Input'!$C$6:$P$6,MATCH(C767,'Sample Input'!$C$9:$P$9,1))&gt;='Sample Input'!$O$9,FORECAST(C767,INDEX('Sample Input'!$C$6:$P$6,MATCH(C767,'Sample Input'!$C$9:$P$9,1)-1):INDEX('Sample Input'!$C$6:$P$6,MATCH(C767,'Sample Input'!$C$9:$P$9,1)),INDEX('Sample Input'!$C$9:$P$9,MATCH(C767,'Sample Input'!$C$9:$P$9,1)-1):INDEX('Sample Input'!$C$9:$P$9,MATCH(C767,'Sample Input'!$C$9:$P$9,1))),FORECAST(C767,INDEX('Sample Input'!$C$6:$P$6,MATCH(C767,'Sample Input'!$C$9:$P$9,1)):INDEX('Sample Input'!$C$6:$P$6,MATCH(C767,'Sample Input'!$C$9:$P$9,1)+1),INDEX('Sample Input'!$C$9:$P$9,MATCH(C767,'Sample Input'!$C$9:$P$9,1)):INDEX('Sample Input'!$C$9:$P$9,MATCH(C767,'Sample Input'!$C$9:$P$9,1)+1)))</f>
        <v>89.117815600972691</v>
      </c>
      <c r="Q767" s="49">
        <f>IF(INDEX('Sample Input'!$C$9:$P$9,MATCH(C767,'Sample Input'!$C$9:$P$9,1))&gt;=20,FORECAST(C767,INDEX('Sample Input'!$C$7:$P$7,MATCH(C767,'Sample Input'!$C$9:$P$9,1)-1):INDEX('Sample Input'!$C$7:$P$7,MATCH(C767,'Sample Input'!$C$9:$P$9,1)),INDEX('Sample Input'!$C$9:$P$9,MATCH(C767,'Sample Input'!$C$9:$P$9,1)-1):INDEX('Sample Input'!$C$9:$P$9,MATCH(C767,'Sample Input'!$C$9:$P$9,1))),FORECAST(C767,INDEX('Sample Input'!$C$7:$P$7,MATCH(C767,'Sample Input'!$C$9:$P$9,1)):INDEX('Sample Input'!$C$7:$P$7,MATCH(C767,'Sample Input'!$C$9:$P$9,1)+1),INDEX('Sample Input'!$C$9:$P$9,MATCH(C767,'Sample Input'!$C$9:$P$9,1)):INDEX('Sample Input'!$C$9:$P$9,MATCH(C767,'Sample Input'!$C$9:$P$9,1)+1)))</f>
        <v>0</v>
      </c>
      <c r="R767" s="50">
        <f>IF(INDEX('Sample Input'!$C$9:$P$9,MATCH(C767,'Sample Input'!$C$9:$P$9,1))&gt;=20,FORECAST(C767,INDEX('Sample Input'!$C$8:$P$8,MATCH(C767,'Sample Input'!$C$9:$P$9,1)-1):INDEX('Sample Input'!$C$8:$P$8,MATCH(C767,'Sample Input'!$C$9:$P$9,1)),INDEX('Sample Input'!$C$9:$P$9,MATCH(C767,'Sample Input'!$C$9:$P$9,1)-1):INDEX('Sample Input'!$C$9:$P$9,MATCH(C767,'Sample Input'!$C$9:$P$9,1))),FORECAST(C767,INDEX('Sample Input'!$C$8:$P$8,MATCH(C767,'Sample Input'!$C$9:$P$9,1)):INDEX('Sample Input'!$C$8:$P$8,MATCH(C767,'Sample Input'!$C$9:$P$9,1)+1),INDEX('Sample Input'!$C$9:$P$9,MATCH(C767,'Sample Input'!$C$9:$P$9,1)):INDEX('Sample Input'!$C$9:$P$9,MATCH(C767,'Sample Input'!$C$9:$P$9,1)+1)))</f>
        <v>0</v>
      </c>
      <c r="T767" s="32">
        <f t="shared" si="252"/>
        <v>89.117815600972691</v>
      </c>
      <c r="U767" s="33">
        <f t="shared" si="253"/>
        <v>0</v>
      </c>
      <c r="V767" s="33">
        <f t="shared" si="254"/>
        <v>0</v>
      </c>
      <c r="W767" s="34">
        <f t="shared" si="255"/>
        <v>0.70728333984375036</v>
      </c>
      <c r="X767" s="34">
        <f t="shared" si="256"/>
        <v>0.74414062500000033</v>
      </c>
      <c r="Y767" s="34">
        <f t="shared" si="257"/>
        <v>0.81025751953125047</v>
      </c>
      <c r="Z767" s="35">
        <f t="shared" si="258"/>
        <v>190</v>
      </c>
      <c r="AA767" s="35">
        <f t="shared" si="259"/>
        <v>190</v>
      </c>
      <c r="AB767" s="35">
        <f t="shared" si="260"/>
        <v>190</v>
      </c>
      <c r="AC767" s="35">
        <f t="shared" si="261"/>
        <v>224</v>
      </c>
      <c r="AD767" s="35">
        <f t="shared" si="262"/>
        <v>224</v>
      </c>
      <c r="AE767" s="36">
        <f t="shared" si="263"/>
        <v>224</v>
      </c>
    </row>
    <row r="768" spans="1:31" x14ac:dyDescent="0.25">
      <c r="A768" s="56">
        <v>763</v>
      </c>
      <c r="C768" s="32">
        <f t="shared" si="242"/>
        <v>89.163778796860939</v>
      </c>
      <c r="D768" s="33">
        <f>IF(INDEX('Sample Input'!$C$9:$P$9,MATCH(C768,'Sample Input'!$C$9:$P$9,1))&gt;=20,FORECAST(C768,INDEX('Sample Input'!$C$10:$P$10,MATCH(C768,'Sample Input'!$C$9:$P$9,1)-1):INDEX('Sample Input'!$C$10:$P$10,MATCH(C768,'Sample Input'!$C$9:$P$9,1)),INDEX('Sample Input'!$C$9:$P$9,MATCH(C768,'Sample Input'!$C$9:$P$9,1)-1):INDEX('Sample Input'!$C$9:$P$9,MATCH(C768,'Sample Input'!$C$9:$P$9,1))),FORECAST(C768,INDEX('Sample Input'!$C$10:$P$10,MATCH(C768,'Sample Input'!$C$9:$P$9,1)):INDEX('Sample Input'!$C$10:$P$10,MATCH(C768,'Sample Input'!$C$9:$P$9,1)+1),INDEX('Sample Input'!$C$9:$P$9,MATCH(C768,'Sample Input'!$C$9:$P$9,1)):INDEX('Sample Input'!$C$9:$P$9,MATCH(C768,'Sample Input'!$C$9:$P$9,1)+1)))</f>
        <v>0</v>
      </c>
      <c r="E768" s="33">
        <f>IF(INDEX('Sample Input'!$C$9:$P$9,MATCH(C768,'Sample Input'!$C$9:$P$9,1))&gt;=20,FORECAST(C768,INDEX('Sample Input'!$C$11:$P$11,MATCH(C768,'Sample Input'!$C$9:$P$9,1)-1):INDEX('Sample Input'!$C$11:$P$11,MATCH(C768,'Sample Input'!$C$9:$P$9,1)),INDEX('Sample Input'!$C$9:$P$9,MATCH(C768,'Sample Input'!$C$9:$P$9,1)-1):INDEX('Sample Input'!$C$9:$P$9,MATCH(C768,'Sample Input'!$C$9:$P$9,1))),FORECAST(C768,INDEX('Sample Input'!$C$11:$P$11,MATCH(C768,'Sample Input'!$C$9:$P$9,1)):INDEX('Sample Input'!$C$11:$P$11,MATCH(C768,'Sample Input'!$C$9:$P$9,1)+1),INDEX('Sample Input'!$C$9:$P$9,MATCH(C768,'Sample Input'!$C$9:$P$9,1)):INDEX('Sample Input'!$C$9:$P$9,MATCH(C768,'Sample Input'!$C$9:$P$9,1)+1)))</f>
        <v>0</v>
      </c>
      <c r="F768" s="34">
        <f t="shared" si="243"/>
        <v>0.70821153320312502</v>
      </c>
      <c r="G768" s="34">
        <f t="shared" si="244"/>
        <v>0.7451171875</v>
      </c>
      <c r="H768" s="34">
        <f t="shared" si="245"/>
        <v>0.81132084960937512</v>
      </c>
      <c r="I768" s="35">
        <f t="shared" si="246"/>
        <v>190</v>
      </c>
      <c r="J768" s="35">
        <f t="shared" si="247"/>
        <v>190</v>
      </c>
      <c r="K768" s="35">
        <f t="shared" si="248"/>
        <v>190</v>
      </c>
      <c r="L768" s="35">
        <f t="shared" si="249"/>
        <v>224</v>
      </c>
      <c r="M768" s="35">
        <f t="shared" si="250"/>
        <v>224</v>
      </c>
      <c r="N768" s="36">
        <f t="shared" si="251"/>
        <v>224</v>
      </c>
      <c r="P768" s="48">
        <f>IF(INDEX('Sample Input'!$C$6:$P$6,MATCH(C768,'Sample Input'!$C$9:$P$9,1))&gt;='Sample Input'!$O$9,FORECAST(C768,INDEX('Sample Input'!$C$6:$P$6,MATCH(C768,'Sample Input'!$C$9:$P$9,1)-1):INDEX('Sample Input'!$C$6:$P$6,MATCH(C768,'Sample Input'!$C$9:$P$9,1)),INDEX('Sample Input'!$C$9:$P$9,MATCH(C768,'Sample Input'!$C$9:$P$9,1)-1):INDEX('Sample Input'!$C$9:$P$9,MATCH(C768,'Sample Input'!$C$9:$P$9,1))),FORECAST(C768,INDEX('Sample Input'!$C$6:$P$6,MATCH(C768,'Sample Input'!$C$9:$P$9,1)):INDEX('Sample Input'!$C$6:$P$6,MATCH(C768,'Sample Input'!$C$9:$P$9,1)+1),INDEX('Sample Input'!$C$9:$P$9,MATCH(C768,'Sample Input'!$C$9:$P$9,1)):INDEX('Sample Input'!$C$9:$P$9,MATCH(C768,'Sample Input'!$C$9:$P$9,1)+1)))</f>
        <v>89.163778796860939</v>
      </c>
      <c r="Q768" s="49">
        <f>IF(INDEX('Sample Input'!$C$9:$P$9,MATCH(C768,'Sample Input'!$C$9:$P$9,1))&gt;=20,FORECAST(C768,INDEX('Sample Input'!$C$7:$P$7,MATCH(C768,'Sample Input'!$C$9:$P$9,1)-1):INDEX('Sample Input'!$C$7:$P$7,MATCH(C768,'Sample Input'!$C$9:$P$9,1)),INDEX('Sample Input'!$C$9:$P$9,MATCH(C768,'Sample Input'!$C$9:$P$9,1)-1):INDEX('Sample Input'!$C$9:$P$9,MATCH(C768,'Sample Input'!$C$9:$P$9,1))),FORECAST(C768,INDEX('Sample Input'!$C$7:$P$7,MATCH(C768,'Sample Input'!$C$9:$P$9,1)):INDEX('Sample Input'!$C$7:$P$7,MATCH(C768,'Sample Input'!$C$9:$P$9,1)+1),INDEX('Sample Input'!$C$9:$P$9,MATCH(C768,'Sample Input'!$C$9:$P$9,1)):INDEX('Sample Input'!$C$9:$P$9,MATCH(C768,'Sample Input'!$C$9:$P$9,1)+1)))</f>
        <v>0</v>
      </c>
      <c r="R768" s="50">
        <f>IF(INDEX('Sample Input'!$C$9:$P$9,MATCH(C768,'Sample Input'!$C$9:$P$9,1))&gt;=20,FORECAST(C768,INDEX('Sample Input'!$C$8:$P$8,MATCH(C768,'Sample Input'!$C$9:$P$9,1)-1):INDEX('Sample Input'!$C$8:$P$8,MATCH(C768,'Sample Input'!$C$9:$P$9,1)),INDEX('Sample Input'!$C$9:$P$9,MATCH(C768,'Sample Input'!$C$9:$P$9,1)-1):INDEX('Sample Input'!$C$9:$P$9,MATCH(C768,'Sample Input'!$C$9:$P$9,1))),FORECAST(C768,INDEX('Sample Input'!$C$8:$P$8,MATCH(C768,'Sample Input'!$C$9:$P$9,1)):INDEX('Sample Input'!$C$8:$P$8,MATCH(C768,'Sample Input'!$C$9:$P$9,1)+1),INDEX('Sample Input'!$C$9:$P$9,MATCH(C768,'Sample Input'!$C$9:$P$9,1)):INDEX('Sample Input'!$C$9:$P$9,MATCH(C768,'Sample Input'!$C$9:$P$9,1)+1)))</f>
        <v>0</v>
      </c>
      <c r="T768" s="32">
        <f t="shared" si="252"/>
        <v>89.163778796860939</v>
      </c>
      <c r="U768" s="33">
        <f t="shared" si="253"/>
        <v>0</v>
      </c>
      <c r="V768" s="33">
        <f t="shared" si="254"/>
        <v>0</v>
      </c>
      <c r="W768" s="34">
        <f t="shared" si="255"/>
        <v>0.70821153320312502</v>
      </c>
      <c r="X768" s="34">
        <f t="shared" si="256"/>
        <v>0.7451171875</v>
      </c>
      <c r="Y768" s="34">
        <f t="shared" si="257"/>
        <v>0.81132084960937512</v>
      </c>
      <c r="Z768" s="35">
        <f t="shared" si="258"/>
        <v>190</v>
      </c>
      <c r="AA768" s="35">
        <f t="shared" si="259"/>
        <v>190</v>
      </c>
      <c r="AB768" s="35">
        <f t="shared" si="260"/>
        <v>190</v>
      </c>
      <c r="AC768" s="35">
        <f t="shared" si="261"/>
        <v>224</v>
      </c>
      <c r="AD768" s="35">
        <f t="shared" si="262"/>
        <v>224</v>
      </c>
      <c r="AE768" s="36">
        <f t="shared" si="263"/>
        <v>224</v>
      </c>
    </row>
    <row r="769" spans="1:31" x14ac:dyDescent="0.25">
      <c r="A769" s="56">
        <v>764</v>
      </c>
      <c r="C769" s="32">
        <f t="shared" si="242"/>
        <v>89.209701850207267</v>
      </c>
      <c r="D769" s="33">
        <f>IF(INDEX('Sample Input'!$C$9:$P$9,MATCH(C769,'Sample Input'!$C$9:$P$9,1))&gt;=20,FORECAST(C769,INDEX('Sample Input'!$C$10:$P$10,MATCH(C769,'Sample Input'!$C$9:$P$9,1)-1):INDEX('Sample Input'!$C$10:$P$10,MATCH(C769,'Sample Input'!$C$9:$P$9,1)),INDEX('Sample Input'!$C$9:$P$9,MATCH(C769,'Sample Input'!$C$9:$P$9,1)-1):INDEX('Sample Input'!$C$9:$P$9,MATCH(C769,'Sample Input'!$C$9:$P$9,1))),FORECAST(C769,INDEX('Sample Input'!$C$10:$P$10,MATCH(C769,'Sample Input'!$C$9:$P$9,1)):INDEX('Sample Input'!$C$10:$P$10,MATCH(C769,'Sample Input'!$C$9:$P$9,1)+1),INDEX('Sample Input'!$C$9:$P$9,MATCH(C769,'Sample Input'!$C$9:$P$9,1)):INDEX('Sample Input'!$C$9:$P$9,MATCH(C769,'Sample Input'!$C$9:$P$9,1)+1)))</f>
        <v>0</v>
      </c>
      <c r="E769" s="33">
        <f>IF(INDEX('Sample Input'!$C$9:$P$9,MATCH(C769,'Sample Input'!$C$9:$P$9,1))&gt;=20,FORECAST(C769,INDEX('Sample Input'!$C$11:$P$11,MATCH(C769,'Sample Input'!$C$9:$P$9,1)-1):INDEX('Sample Input'!$C$11:$P$11,MATCH(C769,'Sample Input'!$C$9:$P$9,1)),INDEX('Sample Input'!$C$9:$P$9,MATCH(C769,'Sample Input'!$C$9:$P$9,1)-1):INDEX('Sample Input'!$C$9:$P$9,MATCH(C769,'Sample Input'!$C$9:$P$9,1))),FORECAST(C769,INDEX('Sample Input'!$C$11:$P$11,MATCH(C769,'Sample Input'!$C$9:$P$9,1)):INDEX('Sample Input'!$C$11:$P$11,MATCH(C769,'Sample Input'!$C$9:$P$9,1)+1),INDEX('Sample Input'!$C$9:$P$9,MATCH(C769,'Sample Input'!$C$9:$P$9,1)):INDEX('Sample Input'!$C$9:$P$9,MATCH(C769,'Sample Input'!$C$9:$P$9,1)+1)))</f>
        <v>0</v>
      </c>
      <c r="F769" s="34">
        <f t="shared" si="243"/>
        <v>0.70913972656249991</v>
      </c>
      <c r="G769" s="34">
        <f t="shared" si="244"/>
        <v>0.74609374999999989</v>
      </c>
      <c r="H769" s="34">
        <f t="shared" si="245"/>
        <v>0.81238417968749999</v>
      </c>
      <c r="I769" s="35">
        <f t="shared" si="246"/>
        <v>190</v>
      </c>
      <c r="J769" s="35">
        <f t="shared" si="247"/>
        <v>190</v>
      </c>
      <c r="K769" s="35">
        <f t="shared" si="248"/>
        <v>190</v>
      </c>
      <c r="L769" s="35">
        <f t="shared" si="249"/>
        <v>224</v>
      </c>
      <c r="M769" s="35">
        <f t="shared" si="250"/>
        <v>224</v>
      </c>
      <c r="N769" s="36">
        <f t="shared" si="251"/>
        <v>224</v>
      </c>
      <c r="P769" s="48">
        <f>IF(INDEX('Sample Input'!$C$6:$P$6,MATCH(C769,'Sample Input'!$C$9:$P$9,1))&gt;='Sample Input'!$O$9,FORECAST(C769,INDEX('Sample Input'!$C$6:$P$6,MATCH(C769,'Sample Input'!$C$9:$P$9,1)-1):INDEX('Sample Input'!$C$6:$P$6,MATCH(C769,'Sample Input'!$C$9:$P$9,1)),INDEX('Sample Input'!$C$9:$P$9,MATCH(C769,'Sample Input'!$C$9:$P$9,1)-1):INDEX('Sample Input'!$C$9:$P$9,MATCH(C769,'Sample Input'!$C$9:$P$9,1))),FORECAST(C769,INDEX('Sample Input'!$C$6:$P$6,MATCH(C769,'Sample Input'!$C$9:$P$9,1)):INDEX('Sample Input'!$C$6:$P$6,MATCH(C769,'Sample Input'!$C$9:$P$9,1)+1),INDEX('Sample Input'!$C$9:$P$9,MATCH(C769,'Sample Input'!$C$9:$P$9,1)):INDEX('Sample Input'!$C$9:$P$9,MATCH(C769,'Sample Input'!$C$9:$P$9,1)+1)))</f>
        <v>89.209701850207267</v>
      </c>
      <c r="Q769" s="49">
        <f>IF(INDEX('Sample Input'!$C$9:$P$9,MATCH(C769,'Sample Input'!$C$9:$P$9,1))&gt;=20,FORECAST(C769,INDEX('Sample Input'!$C$7:$P$7,MATCH(C769,'Sample Input'!$C$9:$P$9,1)-1):INDEX('Sample Input'!$C$7:$P$7,MATCH(C769,'Sample Input'!$C$9:$P$9,1)),INDEX('Sample Input'!$C$9:$P$9,MATCH(C769,'Sample Input'!$C$9:$P$9,1)-1):INDEX('Sample Input'!$C$9:$P$9,MATCH(C769,'Sample Input'!$C$9:$P$9,1))),FORECAST(C769,INDEX('Sample Input'!$C$7:$P$7,MATCH(C769,'Sample Input'!$C$9:$P$9,1)):INDEX('Sample Input'!$C$7:$P$7,MATCH(C769,'Sample Input'!$C$9:$P$9,1)+1),INDEX('Sample Input'!$C$9:$P$9,MATCH(C769,'Sample Input'!$C$9:$P$9,1)):INDEX('Sample Input'!$C$9:$P$9,MATCH(C769,'Sample Input'!$C$9:$P$9,1)+1)))</f>
        <v>0</v>
      </c>
      <c r="R769" s="50">
        <f>IF(INDEX('Sample Input'!$C$9:$P$9,MATCH(C769,'Sample Input'!$C$9:$P$9,1))&gt;=20,FORECAST(C769,INDEX('Sample Input'!$C$8:$P$8,MATCH(C769,'Sample Input'!$C$9:$P$9,1)-1):INDEX('Sample Input'!$C$8:$P$8,MATCH(C769,'Sample Input'!$C$9:$P$9,1)),INDEX('Sample Input'!$C$9:$P$9,MATCH(C769,'Sample Input'!$C$9:$P$9,1)-1):INDEX('Sample Input'!$C$9:$P$9,MATCH(C769,'Sample Input'!$C$9:$P$9,1))),FORECAST(C769,INDEX('Sample Input'!$C$8:$P$8,MATCH(C769,'Sample Input'!$C$9:$P$9,1)):INDEX('Sample Input'!$C$8:$P$8,MATCH(C769,'Sample Input'!$C$9:$P$9,1)+1),INDEX('Sample Input'!$C$9:$P$9,MATCH(C769,'Sample Input'!$C$9:$P$9,1)):INDEX('Sample Input'!$C$9:$P$9,MATCH(C769,'Sample Input'!$C$9:$P$9,1)+1)))</f>
        <v>0</v>
      </c>
      <c r="T769" s="32">
        <f t="shared" si="252"/>
        <v>89.209701850207267</v>
      </c>
      <c r="U769" s="33">
        <f t="shared" si="253"/>
        <v>0</v>
      </c>
      <c r="V769" s="33">
        <f t="shared" si="254"/>
        <v>0</v>
      </c>
      <c r="W769" s="34">
        <f t="shared" si="255"/>
        <v>0.70913972656249991</v>
      </c>
      <c r="X769" s="34">
        <f t="shared" si="256"/>
        <v>0.74609374999999989</v>
      </c>
      <c r="Y769" s="34">
        <f t="shared" si="257"/>
        <v>0.81238417968749999</v>
      </c>
      <c r="Z769" s="35">
        <f t="shared" si="258"/>
        <v>190</v>
      </c>
      <c r="AA769" s="35">
        <f t="shared" si="259"/>
        <v>190</v>
      </c>
      <c r="AB769" s="35">
        <f t="shared" si="260"/>
        <v>190</v>
      </c>
      <c r="AC769" s="35">
        <f t="shared" si="261"/>
        <v>224</v>
      </c>
      <c r="AD769" s="35">
        <f t="shared" si="262"/>
        <v>224</v>
      </c>
      <c r="AE769" s="36">
        <f t="shared" si="263"/>
        <v>224</v>
      </c>
    </row>
    <row r="770" spans="1:31" x14ac:dyDescent="0.25">
      <c r="A770" s="56">
        <v>765</v>
      </c>
      <c r="C770" s="32">
        <f t="shared" si="242"/>
        <v>89.255584848544515</v>
      </c>
      <c r="D770" s="33">
        <f>IF(INDEX('Sample Input'!$C$9:$P$9,MATCH(C770,'Sample Input'!$C$9:$P$9,1))&gt;=20,FORECAST(C770,INDEX('Sample Input'!$C$10:$P$10,MATCH(C770,'Sample Input'!$C$9:$P$9,1)-1):INDEX('Sample Input'!$C$10:$P$10,MATCH(C770,'Sample Input'!$C$9:$P$9,1)),INDEX('Sample Input'!$C$9:$P$9,MATCH(C770,'Sample Input'!$C$9:$P$9,1)-1):INDEX('Sample Input'!$C$9:$P$9,MATCH(C770,'Sample Input'!$C$9:$P$9,1))),FORECAST(C770,INDEX('Sample Input'!$C$10:$P$10,MATCH(C770,'Sample Input'!$C$9:$P$9,1)):INDEX('Sample Input'!$C$10:$P$10,MATCH(C770,'Sample Input'!$C$9:$P$9,1)+1),INDEX('Sample Input'!$C$9:$P$9,MATCH(C770,'Sample Input'!$C$9:$P$9,1)):INDEX('Sample Input'!$C$9:$P$9,MATCH(C770,'Sample Input'!$C$9:$P$9,1)+1)))</f>
        <v>0</v>
      </c>
      <c r="E770" s="33">
        <f>IF(INDEX('Sample Input'!$C$9:$P$9,MATCH(C770,'Sample Input'!$C$9:$P$9,1))&gt;=20,FORECAST(C770,INDEX('Sample Input'!$C$11:$P$11,MATCH(C770,'Sample Input'!$C$9:$P$9,1)-1):INDEX('Sample Input'!$C$11:$P$11,MATCH(C770,'Sample Input'!$C$9:$P$9,1)),INDEX('Sample Input'!$C$9:$P$9,MATCH(C770,'Sample Input'!$C$9:$P$9,1)-1):INDEX('Sample Input'!$C$9:$P$9,MATCH(C770,'Sample Input'!$C$9:$P$9,1))),FORECAST(C770,INDEX('Sample Input'!$C$11:$P$11,MATCH(C770,'Sample Input'!$C$9:$P$9,1)):INDEX('Sample Input'!$C$11:$P$11,MATCH(C770,'Sample Input'!$C$9:$P$9,1)+1),INDEX('Sample Input'!$C$9:$P$9,MATCH(C770,'Sample Input'!$C$9:$P$9,1)):INDEX('Sample Input'!$C$9:$P$9,MATCH(C770,'Sample Input'!$C$9:$P$9,1)+1)))</f>
        <v>0</v>
      </c>
      <c r="F770" s="34">
        <f t="shared" si="243"/>
        <v>0.71006791992187501</v>
      </c>
      <c r="G770" s="34">
        <f t="shared" si="244"/>
        <v>0.7470703125</v>
      </c>
      <c r="H770" s="34">
        <f t="shared" si="245"/>
        <v>0.81344750976562508</v>
      </c>
      <c r="I770" s="35">
        <f t="shared" si="246"/>
        <v>191</v>
      </c>
      <c r="J770" s="35">
        <f t="shared" si="247"/>
        <v>191</v>
      </c>
      <c r="K770" s="35">
        <f t="shared" si="248"/>
        <v>191</v>
      </c>
      <c r="L770" s="35">
        <f t="shared" si="249"/>
        <v>224</v>
      </c>
      <c r="M770" s="35">
        <f t="shared" si="250"/>
        <v>224</v>
      </c>
      <c r="N770" s="36">
        <f t="shared" si="251"/>
        <v>224</v>
      </c>
      <c r="P770" s="48">
        <f>IF(INDEX('Sample Input'!$C$6:$P$6,MATCH(C770,'Sample Input'!$C$9:$P$9,1))&gt;='Sample Input'!$O$9,FORECAST(C770,INDEX('Sample Input'!$C$6:$P$6,MATCH(C770,'Sample Input'!$C$9:$P$9,1)-1):INDEX('Sample Input'!$C$6:$P$6,MATCH(C770,'Sample Input'!$C$9:$P$9,1)),INDEX('Sample Input'!$C$9:$P$9,MATCH(C770,'Sample Input'!$C$9:$P$9,1)-1):INDEX('Sample Input'!$C$9:$P$9,MATCH(C770,'Sample Input'!$C$9:$P$9,1))),FORECAST(C770,INDEX('Sample Input'!$C$6:$P$6,MATCH(C770,'Sample Input'!$C$9:$P$9,1)):INDEX('Sample Input'!$C$6:$P$6,MATCH(C770,'Sample Input'!$C$9:$P$9,1)+1),INDEX('Sample Input'!$C$9:$P$9,MATCH(C770,'Sample Input'!$C$9:$P$9,1)):INDEX('Sample Input'!$C$9:$P$9,MATCH(C770,'Sample Input'!$C$9:$P$9,1)+1)))</f>
        <v>89.255584848544515</v>
      </c>
      <c r="Q770" s="49">
        <f>IF(INDEX('Sample Input'!$C$9:$P$9,MATCH(C770,'Sample Input'!$C$9:$P$9,1))&gt;=20,FORECAST(C770,INDEX('Sample Input'!$C$7:$P$7,MATCH(C770,'Sample Input'!$C$9:$P$9,1)-1):INDEX('Sample Input'!$C$7:$P$7,MATCH(C770,'Sample Input'!$C$9:$P$9,1)),INDEX('Sample Input'!$C$9:$P$9,MATCH(C770,'Sample Input'!$C$9:$P$9,1)-1):INDEX('Sample Input'!$C$9:$P$9,MATCH(C770,'Sample Input'!$C$9:$P$9,1))),FORECAST(C770,INDEX('Sample Input'!$C$7:$P$7,MATCH(C770,'Sample Input'!$C$9:$P$9,1)):INDEX('Sample Input'!$C$7:$P$7,MATCH(C770,'Sample Input'!$C$9:$P$9,1)+1),INDEX('Sample Input'!$C$9:$P$9,MATCH(C770,'Sample Input'!$C$9:$P$9,1)):INDEX('Sample Input'!$C$9:$P$9,MATCH(C770,'Sample Input'!$C$9:$P$9,1)+1)))</f>
        <v>0</v>
      </c>
      <c r="R770" s="50">
        <f>IF(INDEX('Sample Input'!$C$9:$P$9,MATCH(C770,'Sample Input'!$C$9:$P$9,1))&gt;=20,FORECAST(C770,INDEX('Sample Input'!$C$8:$P$8,MATCH(C770,'Sample Input'!$C$9:$P$9,1)-1):INDEX('Sample Input'!$C$8:$P$8,MATCH(C770,'Sample Input'!$C$9:$P$9,1)),INDEX('Sample Input'!$C$9:$P$9,MATCH(C770,'Sample Input'!$C$9:$P$9,1)-1):INDEX('Sample Input'!$C$9:$P$9,MATCH(C770,'Sample Input'!$C$9:$P$9,1))),FORECAST(C770,INDEX('Sample Input'!$C$8:$P$8,MATCH(C770,'Sample Input'!$C$9:$P$9,1)):INDEX('Sample Input'!$C$8:$P$8,MATCH(C770,'Sample Input'!$C$9:$P$9,1)+1),INDEX('Sample Input'!$C$9:$P$9,MATCH(C770,'Sample Input'!$C$9:$P$9,1)):INDEX('Sample Input'!$C$9:$P$9,MATCH(C770,'Sample Input'!$C$9:$P$9,1)+1)))</f>
        <v>0</v>
      </c>
      <c r="T770" s="32">
        <f t="shared" si="252"/>
        <v>89.255584848544515</v>
      </c>
      <c r="U770" s="33">
        <f t="shared" si="253"/>
        <v>0</v>
      </c>
      <c r="V770" s="33">
        <f t="shared" si="254"/>
        <v>0</v>
      </c>
      <c r="W770" s="34">
        <f t="shared" si="255"/>
        <v>0.71006791992187501</v>
      </c>
      <c r="X770" s="34">
        <f t="shared" si="256"/>
        <v>0.7470703125</v>
      </c>
      <c r="Y770" s="34">
        <f t="shared" si="257"/>
        <v>0.81344750976562508</v>
      </c>
      <c r="Z770" s="35">
        <f t="shared" si="258"/>
        <v>191</v>
      </c>
      <c r="AA770" s="35">
        <f t="shared" si="259"/>
        <v>191</v>
      </c>
      <c r="AB770" s="35">
        <f t="shared" si="260"/>
        <v>191</v>
      </c>
      <c r="AC770" s="35">
        <f t="shared" si="261"/>
        <v>224</v>
      </c>
      <c r="AD770" s="35">
        <f t="shared" si="262"/>
        <v>224</v>
      </c>
      <c r="AE770" s="36">
        <f t="shared" si="263"/>
        <v>224</v>
      </c>
    </row>
    <row r="771" spans="1:31" x14ac:dyDescent="0.25">
      <c r="A771" s="56">
        <v>766</v>
      </c>
      <c r="C771" s="32">
        <f t="shared" si="242"/>
        <v>89.301427879100544</v>
      </c>
      <c r="D771" s="33">
        <f>IF(INDEX('Sample Input'!$C$9:$P$9,MATCH(C771,'Sample Input'!$C$9:$P$9,1))&gt;=20,FORECAST(C771,INDEX('Sample Input'!$C$10:$P$10,MATCH(C771,'Sample Input'!$C$9:$P$9,1)-1):INDEX('Sample Input'!$C$10:$P$10,MATCH(C771,'Sample Input'!$C$9:$P$9,1)),INDEX('Sample Input'!$C$9:$P$9,MATCH(C771,'Sample Input'!$C$9:$P$9,1)-1):INDEX('Sample Input'!$C$9:$P$9,MATCH(C771,'Sample Input'!$C$9:$P$9,1))),FORECAST(C771,INDEX('Sample Input'!$C$10:$P$10,MATCH(C771,'Sample Input'!$C$9:$P$9,1)):INDEX('Sample Input'!$C$10:$P$10,MATCH(C771,'Sample Input'!$C$9:$P$9,1)+1),INDEX('Sample Input'!$C$9:$P$9,MATCH(C771,'Sample Input'!$C$9:$P$9,1)):INDEX('Sample Input'!$C$9:$P$9,MATCH(C771,'Sample Input'!$C$9:$P$9,1)+1)))</f>
        <v>0</v>
      </c>
      <c r="E771" s="33">
        <f>IF(INDEX('Sample Input'!$C$9:$P$9,MATCH(C771,'Sample Input'!$C$9:$P$9,1))&gt;=20,FORECAST(C771,INDEX('Sample Input'!$C$11:$P$11,MATCH(C771,'Sample Input'!$C$9:$P$9,1)-1):INDEX('Sample Input'!$C$11:$P$11,MATCH(C771,'Sample Input'!$C$9:$P$9,1)),INDEX('Sample Input'!$C$9:$P$9,MATCH(C771,'Sample Input'!$C$9:$P$9,1)-1):INDEX('Sample Input'!$C$9:$P$9,MATCH(C771,'Sample Input'!$C$9:$P$9,1))),FORECAST(C771,INDEX('Sample Input'!$C$11:$P$11,MATCH(C771,'Sample Input'!$C$9:$P$9,1)):INDEX('Sample Input'!$C$11:$P$11,MATCH(C771,'Sample Input'!$C$9:$P$9,1)+1),INDEX('Sample Input'!$C$9:$P$9,MATCH(C771,'Sample Input'!$C$9:$P$9,1)):INDEX('Sample Input'!$C$9:$P$9,MATCH(C771,'Sample Input'!$C$9:$P$9,1)+1)))</f>
        <v>0</v>
      </c>
      <c r="F771" s="34">
        <f t="shared" si="243"/>
        <v>0.71099611328125001</v>
      </c>
      <c r="G771" s="34">
        <f t="shared" si="244"/>
        <v>0.748046875</v>
      </c>
      <c r="H771" s="34">
        <f t="shared" si="245"/>
        <v>0.81451083984375006</v>
      </c>
      <c r="I771" s="35">
        <f t="shared" si="246"/>
        <v>191</v>
      </c>
      <c r="J771" s="35">
        <f t="shared" si="247"/>
        <v>191</v>
      </c>
      <c r="K771" s="35">
        <f t="shared" si="248"/>
        <v>191</v>
      </c>
      <c r="L771" s="35">
        <f t="shared" si="249"/>
        <v>224</v>
      </c>
      <c r="M771" s="35">
        <f t="shared" si="250"/>
        <v>224</v>
      </c>
      <c r="N771" s="36">
        <f t="shared" si="251"/>
        <v>224</v>
      </c>
      <c r="P771" s="48">
        <f>IF(INDEX('Sample Input'!$C$6:$P$6,MATCH(C771,'Sample Input'!$C$9:$P$9,1))&gt;='Sample Input'!$O$9,FORECAST(C771,INDEX('Sample Input'!$C$6:$P$6,MATCH(C771,'Sample Input'!$C$9:$P$9,1)-1):INDEX('Sample Input'!$C$6:$P$6,MATCH(C771,'Sample Input'!$C$9:$P$9,1)),INDEX('Sample Input'!$C$9:$P$9,MATCH(C771,'Sample Input'!$C$9:$P$9,1)-1):INDEX('Sample Input'!$C$9:$P$9,MATCH(C771,'Sample Input'!$C$9:$P$9,1))),FORECAST(C771,INDEX('Sample Input'!$C$6:$P$6,MATCH(C771,'Sample Input'!$C$9:$P$9,1)):INDEX('Sample Input'!$C$6:$P$6,MATCH(C771,'Sample Input'!$C$9:$P$9,1)+1),INDEX('Sample Input'!$C$9:$P$9,MATCH(C771,'Sample Input'!$C$9:$P$9,1)):INDEX('Sample Input'!$C$9:$P$9,MATCH(C771,'Sample Input'!$C$9:$P$9,1)+1)))</f>
        <v>89.301427879100544</v>
      </c>
      <c r="Q771" s="49">
        <f>IF(INDEX('Sample Input'!$C$9:$P$9,MATCH(C771,'Sample Input'!$C$9:$P$9,1))&gt;=20,FORECAST(C771,INDEX('Sample Input'!$C$7:$P$7,MATCH(C771,'Sample Input'!$C$9:$P$9,1)-1):INDEX('Sample Input'!$C$7:$P$7,MATCH(C771,'Sample Input'!$C$9:$P$9,1)),INDEX('Sample Input'!$C$9:$P$9,MATCH(C771,'Sample Input'!$C$9:$P$9,1)-1):INDEX('Sample Input'!$C$9:$P$9,MATCH(C771,'Sample Input'!$C$9:$P$9,1))),FORECAST(C771,INDEX('Sample Input'!$C$7:$P$7,MATCH(C771,'Sample Input'!$C$9:$P$9,1)):INDEX('Sample Input'!$C$7:$P$7,MATCH(C771,'Sample Input'!$C$9:$P$9,1)+1),INDEX('Sample Input'!$C$9:$P$9,MATCH(C771,'Sample Input'!$C$9:$P$9,1)):INDEX('Sample Input'!$C$9:$P$9,MATCH(C771,'Sample Input'!$C$9:$P$9,1)+1)))</f>
        <v>0</v>
      </c>
      <c r="R771" s="50">
        <f>IF(INDEX('Sample Input'!$C$9:$P$9,MATCH(C771,'Sample Input'!$C$9:$P$9,1))&gt;=20,FORECAST(C771,INDEX('Sample Input'!$C$8:$P$8,MATCH(C771,'Sample Input'!$C$9:$P$9,1)-1):INDEX('Sample Input'!$C$8:$P$8,MATCH(C771,'Sample Input'!$C$9:$P$9,1)),INDEX('Sample Input'!$C$9:$P$9,MATCH(C771,'Sample Input'!$C$9:$P$9,1)-1):INDEX('Sample Input'!$C$9:$P$9,MATCH(C771,'Sample Input'!$C$9:$P$9,1))),FORECAST(C771,INDEX('Sample Input'!$C$8:$P$8,MATCH(C771,'Sample Input'!$C$9:$P$9,1)):INDEX('Sample Input'!$C$8:$P$8,MATCH(C771,'Sample Input'!$C$9:$P$9,1)+1),INDEX('Sample Input'!$C$9:$P$9,MATCH(C771,'Sample Input'!$C$9:$P$9,1)):INDEX('Sample Input'!$C$9:$P$9,MATCH(C771,'Sample Input'!$C$9:$P$9,1)+1)))</f>
        <v>0</v>
      </c>
      <c r="T771" s="32">
        <f t="shared" si="252"/>
        <v>89.301427879100544</v>
      </c>
      <c r="U771" s="33">
        <f t="shared" si="253"/>
        <v>0</v>
      </c>
      <c r="V771" s="33">
        <f t="shared" si="254"/>
        <v>0</v>
      </c>
      <c r="W771" s="34">
        <f t="shared" si="255"/>
        <v>0.71099611328125001</v>
      </c>
      <c r="X771" s="34">
        <f t="shared" si="256"/>
        <v>0.748046875</v>
      </c>
      <c r="Y771" s="34">
        <f t="shared" si="257"/>
        <v>0.81451083984375006</v>
      </c>
      <c r="Z771" s="35">
        <f t="shared" si="258"/>
        <v>191</v>
      </c>
      <c r="AA771" s="35">
        <f t="shared" si="259"/>
        <v>191</v>
      </c>
      <c r="AB771" s="35">
        <f t="shared" si="260"/>
        <v>191</v>
      </c>
      <c r="AC771" s="35">
        <f t="shared" si="261"/>
        <v>224</v>
      </c>
      <c r="AD771" s="35">
        <f t="shared" si="262"/>
        <v>224</v>
      </c>
      <c r="AE771" s="36">
        <f t="shared" si="263"/>
        <v>224</v>
      </c>
    </row>
    <row r="772" spans="1:31" x14ac:dyDescent="0.25">
      <c r="A772" s="56">
        <v>767</v>
      </c>
      <c r="C772" s="32">
        <f t="shared" si="242"/>
        <v>89.347231028799669</v>
      </c>
      <c r="D772" s="33">
        <f>IF(INDEX('Sample Input'!$C$9:$P$9,MATCH(C772,'Sample Input'!$C$9:$P$9,1))&gt;=20,FORECAST(C772,INDEX('Sample Input'!$C$10:$P$10,MATCH(C772,'Sample Input'!$C$9:$P$9,1)-1):INDEX('Sample Input'!$C$10:$P$10,MATCH(C772,'Sample Input'!$C$9:$P$9,1)),INDEX('Sample Input'!$C$9:$P$9,MATCH(C772,'Sample Input'!$C$9:$P$9,1)-1):INDEX('Sample Input'!$C$9:$P$9,MATCH(C772,'Sample Input'!$C$9:$P$9,1))),FORECAST(C772,INDEX('Sample Input'!$C$10:$P$10,MATCH(C772,'Sample Input'!$C$9:$P$9,1)):INDEX('Sample Input'!$C$10:$P$10,MATCH(C772,'Sample Input'!$C$9:$P$9,1)+1),INDEX('Sample Input'!$C$9:$P$9,MATCH(C772,'Sample Input'!$C$9:$P$9,1)):INDEX('Sample Input'!$C$9:$P$9,MATCH(C772,'Sample Input'!$C$9:$P$9,1)+1)))</f>
        <v>0</v>
      </c>
      <c r="E772" s="33">
        <f>IF(INDEX('Sample Input'!$C$9:$P$9,MATCH(C772,'Sample Input'!$C$9:$P$9,1))&gt;=20,FORECAST(C772,INDEX('Sample Input'!$C$11:$P$11,MATCH(C772,'Sample Input'!$C$9:$P$9,1)-1):INDEX('Sample Input'!$C$11:$P$11,MATCH(C772,'Sample Input'!$C$9:$P$9,1)),INDEX('Sample Input'!$C$9:$P$9,MATCH(C772,'Sample Input'!$C$9:$P$9,1)-1):INDEX('Sample Input'!$C$9:$P$9,MATCH(C772,'Sample Input'!$C$9:$P$9,1))),FORECAST(C772,INDEX('Sample Input'!$C$11:$P$11,MATCH(C772,'Sample Input'!$C$9:$P$9,1)):INDEX('Sample Input'!$C$11:$P$11,MATCH(C772,'Sample Input'!$C$9:$P$9,1)+1),INDEX('Sample Input'!$C$9:$P$9,MATCH(C772,'Sample Input'!$C$9:$P$9,1)):INDEX('Sample Input'!$C$9:$P$9,MATCH(C772,'Sample Input'!$C$9:$P$9,1)+1)))</f>
        <v>0</v>
      </c>
      <c r="F772" s="34">
        <f t="shared" si="243"/>
        <v>0.71192430664062512</v>
      </c>
      <c r="G772" s="34">
        <f t="shared" si="244"/>
        <v>0.74902343750000011</v>
      </c>
      <c r="H772" s="34">
        <f t="shared" si="245"/>
        <v>0.81557416992187515</v>
      </c>
      <c r="I772" s="35">
        <f t="shared" si="246"/>
        <v>191</v>
      </c>
      <c r="J772" s="35">
        <f t="shared" si="247"/>
        <v>191</v>
      </c>
      <c r="K772" s="35">
        <f t="shared" si="248"/>
        <v>191</v>
      </c>
      <c r="L772" s="35">
        <f t="shared" si="249"/>
        <v>224</v>
      </c>
      <c r="M772" s="35">
        <f t="shared" si="250"/>
        <v>224</v>
      </c>
      <c r="N772" s="36">
        <f t="shared" si="251"/>
        <v>224</v>
      </c>
      <c r="P772" s="48">
        <f>IF(INDEX('Sample Input'!$C$6:$P$6,MATCH(C772,'Sample Input'!$C$9:$P$9,1))&gt;='Sample Input'!$O$9,FORECAST(C772,INDEX('Sample Input'!$C$6:$P$6,MATCH(C772,'Sample Input'!$C$9:$P$9,1)-1):INDEX('Sample Input'!$C$6:$P$6,MATCH(C772,'Sample Input'!$C$9:$P$9,1)),INDEX('Sample Input'!$C$9:$P$9,MATCH(C772,'Sample Input'!$C$9:$P$9,1)-1):INDEX('Sample Input'!$C$9:$P$9,MATCH(C772,'Sample Input'!$C$9:$P$9,1))),FORECAST(C772,INDEX('Sample Input'!$C$6:$P$6,MATCH(C772,'Sample Input'!$C$9:$P$9,1)):INDEX('Sample Input'!$C$6:$P$6,MATCH(C772,'Sample Input'!$C$9:$P$9,1)+1),INDEX('Sample Input'!$C$9:$P$9,MATCH(C772,'Sample Input'!$C$9:$P$9,1)):INDEX('Sample Input'!$C$9:$P$9,MATCH(C772,'Sample Input'!$C$9:$P$9,1)+1)))</f>
        <v>89.347231028799669</v>
      </c>
      <c r="Q772" s="49">
        <f>IF(INDEX('Sample Input'!$C$9:$P$9,MATCH(C772,'Sample Input'!$C$9:$P$9,1))&gt;=20,FORECAST(C772,INDEX('Sample Input'!$C$7:$P$7,MATCH(C772,'Sample Input'!$C$9:$P$9,1)-1):INDEX('Sample Input'!$C$7:$P$7,MATCH(C772,'Sample Input'!$C$9:$P$9,1)),INDEX('Sample Input'!$C$9:$P$9,MATCH(C772,'Sample Input'!$C$9:$P$9,1)-1):INDEX('Sample Input'!$C$9:$P$9,MATCH(C772,'Sample Input'!$C$9:$P$9,1))),FORECAST(C772,INDEX('Sample Input'!$C$7:$P$7,MATCH(C772,'Sample Input'!$C$9:$P$9,1)):INDEX('Sample Input'!$C$7:$P$7,MATCH(C772,'Sample Input'!$C$9:$P$9,1)+1),INDEX('Sample Input'!$C$9:$P$9,MATCH(C772,'Sample Input'!$C$9:$P$9,1)):INDEX('Sample Input'!$C$9:$P$9,MATCH(C772,'Sample Input'!$C$9:$P$9,1)+1)))</f>
        <v>0</v>
      </c>
      <c r="R772" s="50">
        <f>IF(INDEX('Sample Input'!$C$9:$P$9,MATCH(C772,'Sample Input'!$C$9:$P$9,1))&gt;=20,FORECAST(C772,INDEX('Sample Input'!$C$8:$P$8,MATCH(C772,'Sample Input'!$C$9:$P$9,1)-1):INDEX('Sample Input'!$C$8:$P$8,MATCH(C772,'Sample Input'!$C$9:$P$9,1)),INDEX('Sample Input'!$C$9:$P$9,MATCH(C772,'Sample Input'!$C$9:$P$9,1)-1):INDEX('Sample Input'!$C$9:$P$9,MATCH(C772,'Sample Input'!$C$9:$P$9,1))),FORECAST(C772,INDEX('Sample Input'!$C$8:$P$8,MATCH(C772,'Sample Input'!$C$9:$P$9,1)):INDEX('Sample Input'!$C$8:$P$8,MATCH(C772,'Sample Input'!$C$9:$P$9,1)+1),INDEX('Sample Input'!$C$9:$P$9,MATCH(C772,'Sample Input'!$C$9:$P$9,1)):INDEX('Sample Input'!$C$9:$P$9,MATCH(C772,'Sample Input'!$C$9:$P$9,1)+1)))</f>
        <v>0</v>
      </c>
      <c r="T772" s="32">
        <f t="shared" si="252"/>
        <v>89.347231028799669</v>
      </c>
      <c r="U772" s="33">
        <f t="shared" si="253"/>
        <v>0</v>
      </c>
      <c r="V772" s="33">
        <f t="shared" si="254"/>
        <v>0</v>
      </c>
      <c r="W772" s="34">
        <f t="shared" si="255"/>
        <v>0.71192430664062512</v>
      </c>
      <c r="X772" s="34">
        <f t="shared" si="256"/>
        <v>0.74902343750000011</v>
      </c>
      <c r="Y772" s="34">
        <f t="shared" si="257"/>
        <v>0.81557416992187515</v>
      </c>
      <c r="Z772" s="35">
        <f t="shared" si="258"/>
        <v>191</v>
      </c>
      <c r="AA772" s="35">
        <f t="shared" si="259"/>
        <v>191</v>
      </c>
      <c r="AB772" s="35">
        <f t="shared" si="260"/>
        <v>191</v>
      </c>
      <c r="AC772" s="35">
        <f t="shared" si="261"/>
        <v>224</v>
      </c>
      <c r="AD772" s="35">
        <f t="shared" si="262"/>
        <v>224</v>
      </c>
      <c r="AE772" s="36">
        <f t="shared" si="263"/>
        <v>224</v>
      </c>
    </row>
    <row r="773" spans="1:31" x14ac:dyDescent="0.25">
      <c r="A773" s="56">
        <v>768</v>
      </c>
      <c r="C773" s="32">
        <f t="shared" si="242"/>
        <v>89.392994384264099</v>
      </c>
      <c r="D773" s="33">
        <f>IF(INDEX('Sample Input'!$C$9:$P$9,MATCH(C773,'Sample Input'!$C$9:$P$9,1))&gt;=20,FORECAST(C773,INDEX('Sample Input'!$C$10:$P$10,MATCH(C773,'Sample Input'!$C$9:$P$9,1)-1):INDEX('Sample Input'!$C$10:$P$10,MATCH(C773,'Sample Input'!$C$9:$P$9,1)),INDEX('Sample Input'!$C$9:$P$9,MATCH(C773,'Sample Input'!$C$9:$P$9,1)-1):INDEX('Sample Input'!$C$9:$P$9,MATCH(C773,'Sample Input'!$C$9:$P$9,1))),FORECAST(C773,INDEX('Sample Input'!$C$10:$P$10,MATCH(C773,'Sample Input'!$C$9:$P$9,1)):INDEX('Sample Input'!$C$10:$P$10,MATCH(C773,'Sample Input'!$C$9:$P$9,1)+1),INDEX('Sample Input'!$C$9:$P$9,MATCH(C773,'Sample Input'!$C$9:$P$9,1)):INDEX('Sample Input'!$C$9:$P$9,MATCH(C773,'Sample Input'!$C$9:$P$9,1)+1)))</f>
        <v>0</v>
      </c>
      <c r="E773" s="33">
        <f>IF(INDEX('Sample Input'!$C$9:$P$9,MATCH(C773,'Sample Input'!$C$9:$P$9,1))&gt;=20,FORECAST(C773,INDEX('Sample Input'!$C$11:$P$11,MATCH(C773,'Sample Input'!$C$9:$P$9,1)-1):INDEX('Sample Input'!$C$11:$P$11,MATCH(C773,'Sample Input'!$C$9:$P$9,1)),INDEX('Sample Input'!$C$9:$P$9,MATCH(C773,'Sample Input'!$C$9:$P$9,1)-1):INDEX('Sample Input'!$C$9:$P$9,MATCH(C773,'Sample Input'!$C$9:$P$9,1))),FORECAST(C773,INDEX('Sample Input'!$C$11:$P$11,MATCH(C773,'Sample Input'!$C$9:$P$9,1)):INDEX('Sample Input'!$C$11:$P$11,MATCH(C773,'Sample Input'!$C$9:$P$9,1)+1),INDEX('Sample Input'!$C$9:$P$9,MATCH(C773,'Sample Input'!$C$9:$P$9,1)):INDEX('Sample Input'!$C$9:$P$9,MATCH(C773,'Sample Input'!$C$9:$P$9,1)+1)))</f>
        <v>0</v>
      </c>
      <c r="F773" s="34">
        <f t="shared" si="243"/>
        <v>0.7128525</v>
      </c>
      <c r="G773" s="34">
        <f t="shared" si="244"/>
        <v>0.75</v>
      </c>
      <c r="H773" s="34">
        <f t="shared" si="245"/>
        <v>0.81663750000000013</v>
      </c>
      <c r="I773" s="35">
        <f t="shared" si="246"/>
        <v>191</v>
      </c>
      <c r="J773" s="35">
        <f t="shared" si="247"/>
        <v>191</v>
      </c>
      <c r="K773" s="35">
        <f t="shared" si="248"/>
        <v>191</v>
      </c>
      <c r="L773" s="35">
        <f t="shared" si="249"/>
        <v>225</v>
      </c>
      <c r="M773" s="35">
        <f t="shared" si="250"/>
        <v>225</v>
      </c>
      <c r="N773" s="36">
        <f t="shared" si="251"/>
        <v>225</v>
      </c>
      <c r="P773" s="48">
        <f>IF(INDEX('Sample Input'!$C$6:$P$6,MATCH(C773,'Sample Input'!$C$9:$P$9,1))&gt;='Sample Input'!$O$9,FORECAST(C773,INDEX('Sample Input'!$C$6:$P$6,MATCH(C773,'Sample Input'!$C$9:$P$9,1)-1):INDEX('Sample Input'!$C$6:$P$6,MATCH(C773,'Sample Input'!$C$9:$P$9,1)),INDEX('Sample Input'!$C$9:$P$9,MATCH(C773,'Sample Input'!$C$9:$P$9,1)-1):INDEX('Sample Input'!$C$9:$P$9,MATCH(C773,'Sample Input'!$C$9:$P$9,1))),FORECAST(C773,INDEX('Sample Input'!$C$6:$P$6,MATCH(C773,'Sample Input'!$C$9:$P$9,1)):INDEX('Sample Input'!$C$6:$P$6,MATCH(C773,'Sample Input'!$C$9:$P$9,1)+1),INDEX('Sample Input'!$C$9:$P$9,MATCH(C773,'Sample Input'!$C$9:$P$9,1)):INDEX('Sample Input'!$C$9:$P$9,MATCH(C773,'Sample Input'!$C$9:$P$9,1)+1)))</f>
        <v>89.392994384264099</v>
      </c>
      <c r="Q773" s="49">
        <f>IF(INDEX('Sample Input'!$C$9:$P$9,MATCH(C773,'Sample Input'!$C$9:$P$9,1))&gt;=20,FORECAST(C773,INDEX('Sample Input'!$C$7:$P$7,MATCH(C773,'Sample Input'!$C$9:$P$9,1)-1):INDEX('Sample Input'!$C$7:$P$7,MATCH(C773,'Sample Input'!$C$9:$P$9,1)),INDEX('Sample Input'!$C$9:$P$9,MATCH(C773,'Sample Input'!$C$9:$P$9,1)-1):INDEX('Sample Input'!$C$9:$P$9,MATCH(C773,'Sample Input'!$C$9:$P$9,1))),FORECAST(C773,INDEX('Sample Input'!$C$7:$P$7,MATCH(C773,'Sample Input'!$C$9:$P$9,1)):INDEX('Sample Input'!$C$7:$P$7,MATCH(C773,'Sample Input'!$C$9:$P$9,1)+1),INDEX('Sample Input'!$C$9:$P$9,MATCH(C773,'Sample Input'!$C$9:$P$9,1)):INDEX('Sample Input'!$C$9:$P$9,MATCH(C773,'Sample Input'!$C$9:$P$9,1)+1)))</f>
        <v>0</v>
      </c>
      <c r="R773" s="50">
        <f>IF(INDEX('Sample Input'!$C$9:$P$9,MATCH(C773,'Sample Input'!$C$9:$P$9,1))&gt;=20,FORECAST(C773,INDEX('Sample Input'!$C$8:$P$8,MATCH(C773,'Sample Input'!$C$9:$P$9,1)-1):INDEX('Sample Input'!$C$8:$P$8,MATCH(C773,'Sample Input'!$C$9:$P$9,1)),INDEX('Sample Input'!$C$9:$P$9,MATCH(C773,'Sample Input'!$C$9:$P$9,1)-1):INDEX('Sample Input'!$C$9:$P$9,MATCH(C773,'Sample Input'!$C$9:$P$9,1))),FORECAST(C773,INDEX('Sample Input'!$C$8:$P$8,MATCH(C773,'Sample Input'!$C$9:$P$9,1)):INDEX('Sample Input'!$C$8:$P$8,MATCH(C773,'Sample Input'!$C$9:$P$9,1)+1),INDEX('Sample Input'!$C$9:$P$9,MATCH(C773,'Sample Input'!$C$9:$P$9,1)):INDEX('Sample Input'!$C$9:$P$9,MATCH(C773,'Sample Input'!$C$9:$P$9,1)+1)))</f>
        <v>0</v>
      </c>
      <c r="T773" s="32">
        <f t="shared" si="252"/>
        <v>89.392994384264099</v>
      </c>
      <c r="U773" s="33">
        <f t="shared" si="253"/>
        <v>0</v>
      </c>
      <c r="V773" s="33">
        <f t="shared" si="254"/>
        <v>0</v>
      </c>
      <c r="W773" s="34">
        <f t="shared" si="255"/>
        <v>0.7128525</v>
      </c>
      <c r="X773" s="34">
        <f t="shared" si="256"/>
        <v>0.75</v>
      </c>
      <c r="Y773" s="34">
        <f t="shared" si="257"/>
        <v>0.81663750000000013</v>
      </c>
      <c r="Z773" s="35">
        <f t="shared" si="258"/>
        <v>191</v>
      </c>
      <c r="AA773" s="35">
        <f t="shared" si="259"/>
        <v>191</v>
      </c>
      <c r="AB773" s="35">
        <f t="shared" si="260"/>
        <v>191</v>
      </c>
      <c r="AC773" s="35">
        <f t="shared" si="261"/>
        <v>225</v>
      </c>
      <c r="AD773" s="35">
        <f t="shared" si="262"/>
        <v>225</v>
      </c>
      <c r="AE773" s="36">
        <f t="shared" si="263"/>
        <v>225</v>
      </c>
    </row>
    <row r="774" spans="1:31" x14ac:dyDescent="0.25">
      <c r="A774" s="56">
        <v>769</v>
      </c>
      <c r="C774" s="32">
        <f t="shared" ref="C774:C837" si="264">IF(A774/1024&lt;0.008856,903.3*A774/1024,116*POWER(A774/1024,1/3)-16)</f>
        <v>89.438718031815469</v>
      </c>
      <c r="D774" s="33">
        <f>IF(INDEX('Sample Input'!$C$9:$P$9,MATCH(C774,'Sample Input'!$C$9:$P$9,1))&gt;=20,FORECAST(C774,INDEX('Sample Input'!$C$10:$P$10,MATCH(C774,'Sample Input'!$C$9:$P$9,1)-1):INDEX('Sample Input'!$C$10:$P$10,MATCH(C774,'Sample Input'!$C$9:$P$9,1)),INDEX('Sample Input'!$C$9:$P$9,MATCH(C774,'Sample Input'!$C$9:$P$9,1)-1):INDEX('Sample Input'!$C$9:$P$9,MATCH(C774,'Sample Input'!$C$9:$P$9,1))),FORECAST(C774,INDEX('Sample Input'!$C$10:$P$10,MATCH(C774,'Sample Input'!$C$9:$P$9,1)):INDEX('Sample Input'!$C$10:$P$10,MATCH(C774,'Sample Input'!$C$9:$P$9,1)+1),INDEX('Sample Input'!$C$9:$P$9,MATCH(C774,'Sample Input'!$C$9:$P$9,1)):INDEX('Sample Input'!$C$9:$P$9,MATCH(C774,'Sample Input'!$C$9:$P$9,1)+1)))</f>
        <v>0</v>
      </c>
      <c r="E774" s="33">
        <f>IF(INDEX('Sample Input'!$C$9:$P$9,MATCH(C774,'Sample Input'!$C$9:$P$9,1))&gt;=20,FORECAST(C774,INDEX('Sample Input'!$C$11:$P$11,MATCH(C774,'Sample Input'!$C$9:$P$9,1)-1):INDEX('Sample Input'!$C$11:$P$11,MATCH(C774,'Sample Input'!$C$9:$P$9,1)),INDEX('Sample Input'!$C$9:$P$9,MATCH(C774,'Sample Input'!$C$9:$P$9,1)-1):INDEX('Sample Input'!$C$9:$P$9,MATCH(C774,'Sample Input'!$C$9:$P$9,1))),FORECAST(C774,INDEX('Sample Input'!$C$11:$P$11,MATCH(C774,'Sample Input'!$C$9:$P$9,1)):INDEX('Sample Input'!$C$11:$P$11,MATCH(C774,'Sample Input'!$C$9:$P$9,1)+1),INDEX('Sample Input'!$C$9:$P$9,MATCH(C774,'Sample Input'!$C$9:$P$9,1)):INDEX('Sample Input'!$C$9:$P$9,MATCH(C774,'Sample Input'!$C$9:$P$9,1)+1)))</f>
        <v>0</v>
      </c>
      <c r="F774" s="34">
        <f t="shared" ref="F774:F837" si="265">IF(POWER(((D774/500)+((C774+16)/116)),3)&gt;0.008856,POWER(((D774/500)+((C774+16)/116)),3)*0.95047,(116*D774/500+C774)/903.3*0.95047)</f>
        <v>0.71378069335937511</v>
      </c>
      <c r="G774" s="34">
        <f t="shared" ref="G774:G837" si="266">IF(C774&gt;903.3*0.008856,POWER((C774+16)/116,3),C774/903.3)</f>
        <v>0.75097656250000011</v>
      </c>
      <c r="H774" s="34">
        <f t="shared" ref="H774:H837" si="267">IF(POWER((C774+16)/116-E774/200,3)&gt;0.008856,POWER((C774+16)/116-E774/200,3)*1.08885,((C774+16-116*E774/200)-16)/903.3*1.08883)</f>
        <v>0.81770083007812522</v>
      </c>
      <c r="I774" s="35">
        <f t="shared" ref="I774:I837" si="268">IF(ROUNDDOWN((3.2404542*F774-1.5371385*G774-0.4985314*H774)*255+0.5,0)&lt;0,0,IF(ROUNDDOWN((3.2404542*F774-1.5371385*G774-0.4985314*H774)*255+0.5,0)&gt;255,255,ROUNDDOWN((3.2404542*F774-1.5371385*G774-0.4985314*H774)*255+0.5,0)))</f>
        <v>191</v>
      </c>
      <c r="J774" s="35">
        <f t="shared" ref="J774:J837" si="269">IF(ROUNDDOWN((-0.96926*F774+1.8760108*G774+0.041556*H774)*255+0.5,0)&lt;0,0,IF(ROUNDDOWN((-0.96926*F774+1.8760108*G774+0.041556*H774)*255+0.5,0)&gt;255,255,ROUNDDOWN((-0.96926*F774+1.8760108*G774+0.041556*H774)*255+0.5,0)))</f>
        <v>192</v>
      </c>
      <c r="K774" s="35">
        <f t="shared" ref="K774:K837" si="270">IF(ROUNDDOWN((0.0556434*F774-0.2040259*G774+1.0572252*H774)*255+0.5,0)&lt;0,0,IF(ROUNDDOWN((0.0556434*F774-0.2040259*G774+1.0572252*H774)*255+0.5,0)&gt;255,255,ROUNDDOWN((0.0556434*F774-0.2040259*G774+1.0572252*H774)*255+0.5,0)))</f>
        <v>192</v>
      </c>
      <c r="L774" s="35">
        <f t="shared" ref="L774:L837" si="271">IF(3.2404542*F774-1.5371385*G774-0.4985314*H774&lt;0.0031308,IF(ROUNDDOWN((12.92*(3.2404542*F774-1.5371385*G774-0.4985314*H774))*255+0.5,0)&lt;0,0,ROUNDDOWN((12.92*(3.2404542*F774-1.5371385*G774-0.4985314*H774))*255+0.5,0)),IF(ROUNDDOWN((1.055*POWER(3.2404542*F774-1.5371385*G774-0.4985314*H774, 1/2.4)-0.055)*255+0.5, 0)&gt;255,255,ROUNDDOWN((1.055*POWER(3.2404542*F774-1.5371385*G774-0.4985314*H774, 1/2.4)-0.055)*255+0.5, 0)))</f>
        <v>225</v>
      </c>
      <c r="M774" s="35">
        <f t="shared" ref="M774:M837" si="272">IF((-0.96926*F774+1.8760108*G774+0.041556*H774)&lt;0.0031308,IF(ROUNDDOWN((12.92*(-0.96926*F774+1.8760108*G774+0.041556*H774))*255+0.5,0)&lt;0,0,ROUNDDOWN((12.92*(-0.96926*F774+1.8760108*G774+0.041556*H774))*255+0.5,0)),IF(ROUNDDOWN((1.055*POWER((-0.96926*F774+1.8760108*G774+0.041556*H774), 1/2.4)-0.055)*255+0.5, 0)&gt;255,255,ROUNDDOWN((1.055*POWER((-0.96926*F774+1.8760108*G774+0.041556*H774), 1/2.4)-0.055)*255+0.5, 0)))</f>
        <v>225</v>
      </c>
      <c r="N774" s="36">
        <f t="shared" ref="N774:N837" si="273">IF((0.0556434*F774-0.2040259*G774+1.0572252*H774)&lt;0.0031308,IF(ROUNDDOWN((12.92*(0.0556434*F774-0.2040259*G774+1.0572252*H774))*255+0.5,0)&lt;0,0,ROUNDDOWN((12.92*(0.0556434*F774-0.2040259*G774+1.0572252*H774))*255+0.5,0)),IF(ROUNDDOWN((1.055*POWER((0.0556434*F774-0.2040259*G774+1.0572252*H774),1/2.4)-0.055)*255+0.5,0)&gt;255,255,ROUNDDOWN((1.055*POWER((0.0556434*F774-0.2040259*G774+1.0572252*H774),1/2.4)-0.055)*255+0.5,0)))</f>
        <v>225</v>
      </c>
      <c r="P774" s="48">
        <f>IF(INDEX('Sample Input'!$C$6:$P$6,MATCH(C774,'Sample Input'!$C$9:$P$9,1))&gt;='Sample Input'!$O$9,FORECAST(C774,INDEX('Sample Input'!$C$6:$P$6,MATCH(C774,'Sample Input'!$C$9:$P$9,1)-1):INDEX('Sample Input'!$C$6:$P$6,MATCH(C774,'Sample Input'!$C$9:$P$9,1)),INDEX('Sample Input'!$C$9:$P$9,MATCH(C774,'Sample Input'!$C$9:$P$9,1)-1):INDEX('Sample Input'!$C$9:$P$9,MATCH(C774,'Sample Input'!$C$9:$P$9,1))),FORECAST(C774,INDEX('Sample Input'!$C$6:$P$6,MATCH(C774,'Sample Input'!$C$9:$P$9,1)):INDEX('Sample Input'!$C$6:$P$6,MATCH(C774,'Sample Input'!$C$9:$P$9,1)+1),INDEX('Sample Input'!$C$9:$P$9,MATCH(C774,'Sample Input'!$C$9:$P$9,1)):INDEX('Sample Input'!$C$9:$P$9,MATCH(C774,'Sample Input'!$C$9:$P$9,1)+1)))</f>
        <v>89.438718031815469</v>
      </c>
      <c r="Q774" s="49">
        <f>IF(INDEX('Sample Input'!$C$9:$P$9,MATCH(C774,'Sample Input'!$C$9:$P$9,1))&gt;=20,FORECAST(C774,INDEX('Sample Input'!$C$7:$P$7,MATCH(C774,'Sample Input'!$C$9:$P$9,1)-1):INDEX('Sample Input'!$C$7:$P$7,MATCH(C774,'Sample Input'!$C$9:$P$9,1)),INDEX('Sample Input'!$C$9:$P$9,MATCH(C774,'Sample Input'!$C$9:$P$9,1)-1):INDEX('Sample Input'!$C$9:$P$9,MATCH(C774,'Sample Input'!$C$9:$P$9,1))),FORECAST(C774,INDEX('Sample Input'!$C$7:$P$7,MATCH(C774,'Sample Input'!$C$9:$P$9,1)):INDEX('Sample Input'!$C$7:$P$7,MATCH(C774,'Sample Input'!$C$9:$P$9,1)+1),INDEX('Sample Input'!$C$9:$P$9,MATCH(C774,'Sample Input'!$C$9:$P$9,1)):INDEX('Sample Input'!$C$9:$P$9,MATCH(C774,'Sample Input'!$C$9:$P$9,1)+1)))</f>
        <v>0</v>
      </c>
      <c r="R774" s="50">
        <f>IF(INDEX('Sample Input'!$C$9:$P$9,MATCH(C774,'Sample Input'!$C$9:$P$9,1))&gt;=20,FORECAST(C774,INDEX('Sample Input'!$C$8:$P$8,MATCH(C774,'Sample Input'!$C$9:$P$9,1)-1):INDEX('Sample Input'!$C$8:$P$8,MATCH(C774,'Sample Input'!$C$9:$P$9,1)),INDEX('Sample Input'!$C$9:$P$9,MATCH(C774,'Sample Input'!$C$9:$P$9,1)-1):INDEX('Sample Input'!$C$9:$P$9,MATCH(C774,'Sample Input'!$C$9:$P$9,1))),FORECAST(C774,INDEX('Sample Input'!$C$8:$P$8,MATCH(C774,'Sample Input'!$C$9:$P$9,1)):INDEX('Sample Input'!$C$8:$P$8,MATCH(C774,'Sample Input'!$C$9:$P$9,1)+1),INDEX('Sample Input'!$C$9:$P$9,MATCH(C774,'Sample Input'!$C$9:$P$9,1)):INDEX('Sample Input'!$C$9:$P$9,MATCH(C774,'Sample Input'!$C$9:$P$9,1)+1)))</f>
        <v>0</v>
      </c>
      <c r="T774" s="32">
        <f t="shared" ref="T774:T837" si="274">(1-$T$2/100)*C774+($T$2/100)*P774</f>
        <v>89.438718031815469</v>
      </c>
      <c r="U774" s="33">
        <f t="shared" ref="U774:U837" si="275">($T$2/100)*(Q774-D774)</f>
        <v>0</v>
      </c>
      <c r="V774" s="33">
        <f t="shared" ref="V774:V837" si="276">($T$2/100)*(R774-E774)</f>
        <v>0</v>
      </c>
      <c r="W774" s="34">
        <f t="shared" ref="W774:W837" si="277">IF(POWER(((U774/500)+((T774+16)/116)),3)&gt;0.008856,POWER(((U774/500)+((T774+16)/116)),3)*0.95047,(116*U774/500+T774)/903.3*0.95047)</f>
        <v>0.71378069335937511</v>
      </c>
      <c r="X774" s="34">
        <f t="shared" ref="X774:X837" si="278">IF(T774&gt;903.3*0.008856,POWER((T774+16)/116,3),T774/903.3)</f>
        <v>0.75097656250000011</v>
      </c>
      <c r="Y774" s="34">
        <f t="shared" ref="Y774:Y837" si="279">IF(POWER((T774+16)/116-V774/200,3)&gt;0.008856,POWER((T774+16)/116-V774/200,3)*1.08885,((T774+16-116*V774/200)-16)/903.3*1.08883)</f>
        <v>0.81770083007812522</v>
      </c>
      <c r="Z774" s="35">
        <f t="shared" ref="Z774:Z837" si="280">IF(ROUNDDOWN((3.2404542*W774-1.5371385*X774-0.4985314*Y774)*255+0.5,0)&lt;0,0,IF(ROUNDDOWN((3.2404542*W774-1.5371385*X774-0.4985314*Y774)*255+0.5,0)&gt;255,255,ROUNDDOWN((3.2404542*W774-1.5371385*X774-0.4985314*Y774)*255+0.5,0)))</f>
        <v>191</v>
      </c>
      <c r="AA774" s="35">
        <f t="shared" ref="AA774:AA837" si="281">IF(ROUNDDOWN((-0.96926*W774+1.8760108*X774+0.041556*Y774)*255+0.5,0)&lt;0,0,IF(ROUNDDOWN((-0.96926*W774+1.8760108*X774+0.041556*Y774)*255+0.5,0)&gt;255,255,ROUNDDOWN((-0.96926*W774+1.8760108*X774+0.041556*Y774)*255+0.5,0)))</f>
        <v>192</v>
      </c>
      <c r="AB774" s="35">
        <f t="shared" ref="AB774:AB837" si="282">IF(ROUNDDOWN((0.0556434*W774-0.2040259*X774+1.0572252*Y774)*255+0.5,0)&lt;0,0,IF(ROUNDDOWN((0.0556434*W774-0.2040259*X774+1.0572252*Y774)*255+0.5,0)&gt;255,255,ROUNDDOWN((0.0556434*W774-0.2040259*X774+1.0572252*Y774)*255+0.5,0)))</f>
        <v>192</v>
      </c>
      <c r="AC774" s="35">
        <f t="shared" ref="AC774:AC837" si="283">IF(3.2404542*W774-1.5371385*X774-0.4985314*Y774&lt;0.0031308,IF(ROUNDDOWN((12.92*(3.2404542*W774-1.5371385*X774-0.4985314*Y774))*255+0.5,0)&lt;0,0,ROUNDDOWN((12.92*(3.2404542*W774-1.5371385*X774-0.4985314*Y774))*255+0.5,0)),IF(ROUNDDOWN((1.055*POWER(3.2404542*W774-1.5371385*X774-0.4985314*Y774, 1/2.4)-0.055)*255+0.5, 0)&gt;255,255,ROUNDDOWN((1.055*POWER(3.2404542*W774-1.5371385*X774-0.4985314*Y774, 1/2.4)-0.055)*255+0.5, 0)))</f>
        <v>225</v>
      </c>
      <c r="AD774" s="35">
        <f t="shared" ref="AD774:AD837" si="284">IF((-0.96926*W774+1.8760108*X774+0.041556*Y774)&lt;0.0031308,IF(ROUNDDOWN((12.92*(-0.96926*W774+1.8760108*X774+0.041556*Y774))*255+0.5,0)&lt;0,0,ROUNDDOWN((12.92*(-0.96926*W774+1.8760108*X774+0.041556*Y774))*255+0.5,0)),IF(ROUNDDOWN((1.055*POWER((-0.96926*W774+1.8760108*X774+0.041556*Y774), 1/2.4)-0.055)*255+0.5, 0)&gt;255,255,ROUNDDOWN((1.055*POWER((-0.96926*W774+1.8760108*X774+0.041556*Y774), 1/2.4)-0.055)*255+0.5, 0)))</f>
        <v>225</v>
      </c>
      <c r="AE774" s="36">
        <f t="shared" ref="AE774:AE837" si="285">IF((0.0556434*W774-0.2040259*X774+1.0572252*Y774)&lt;0.0031308,IF(ROUNDDOWN((12.92*(0.0556434*W774-0.2040259*X774+1.0572252*Y774))*255+0.5,0)&lt;0,0,ROUNDDOWN((12.92*(0.0556434*W774-0.2040259*X774+1.0572252*Y774))*255+0.5,0)),IF(ROUNDDOWN((1.055*POWER((0.0556434*W774-0.2040259*X774+1.0572252*Y774),1/2.4)-0.055)*255+0.5,0)&gt;255,255,ROUNDDOWN((1.055*POWER((0.0556434*W774-0.2040259*X774+1.0572252*Y774),1/2.4)-0.055)*255+0.5,0)))</f>
        <v>225</v>
      </c>
    </row>
    <row r="775" spans="1:31" x14ac:dyDescent="0.25">
      <c r="A775" s="56">
        <v>770</v>
      </c>
      <c r="C775" s="32">
        <f t="shared" si="264"/>
        <v>89.484402057476117</v>
      </c>
      <c r="D775" s="33">
        <f>IF(INDEX('Sample Input'!$C$9:$P$9,MATCH(C775,'Sample Input'!$C$9:$P$9,1))&gt;=20,FORECAST(C775,INDEX('Sample Input'!$C$10:$P$10,MATCH(C775,'Sample Input'!$C$9:$P$9,1)-1):INDEX('Sample Input'!$C$10:$P$10,MATCH(C775,'Sample Input'!$C$9:$P$9,1)),INDEX('Sample Input'!$C$9:$P$9,MATCH(C775,'Sample Input'!$C$9:$P$9,1)-1):INDEX('Sample Input'!$C$9:$P$9,MATCH(C775,'Sample Input'!$C$9:$P$9,1))),FORECAST(C775,INDEX('Sample Input'!$C$10:$P$10,MATCH(C775,'Sample Input'!$C$9:$P$9,1)):INDEX('Sample Input'!$C$10:$P$10,MATCH(C775,'Sample Input'!$C$9:$P$9,1)+1),INDEX('Sample Input'!$C$9:$P$9,MATCH(C775,'Sample Input'!$C$9:$P$9,1)):INDEX('Sample Input'!$C$9:$P$9,MATCH(C775,'Sample Input'!$C$9:$P$9,1)+1)))</f>
        <v>0</v>
      </c>
      <c r="E775" s="33">
        <f>IF(INDEX('Sample Input'!$C$9:$P$9,MATCH(C775,'Sample Input'!$C$9:$P$9,1))&gt;=20,FORECAST(C775,INDEX('Sample Input'!$C$11:$P$11,MATCH(C775,'Sample Input'!$C$9:$P$9,1)-1):INDEX('Sample Input'!$C$11:$P$11,MATCH(C775,'Sample Input'!$C$9:$P$9,1)),INDEX('Sample Input'!$C$9:$P$9,MATCH(C775,'Sample Input'!$C$9:$P$9,1)-1):INDEX('Sample Input'!$C$9:$P$9,MATCH(C775,'Sample Input'!$C$9:$P$9,1))),FORECAST(C775,INDEX('Sample Input'!$C$11:$P$11,MATCH(C775,'Sample Input'!$C$9:$P$9,1)):INDEX('Sample Input'!$C$11:$P$11,MATCH(C775,'Sample Input'!$C$9:$P$9,1)+1),INDEX('Sample Input'!$C$9:$P$9,MATCH(C775,'Sample Input'!$C$9:$P$9,1)):INDEX('Sample Input'!$C$9:$P$9,MATCH(C775,'Sample Input'!$C$9:$P$9,1)+1)))</f>
        <v>0</v>
      </c>
      <c r="F775" s="34">
        <f t="shared" si="265"/>
        <v>0.7147088867187501</v>
      </c>
      <c r="G775" s="34">
        <f t="shared" si="266"/>
        <v>0.75195312500000011</v>
      </c>
      <c r="H775" s="34">
        <f t="shared" si="267"/>
        <v>0.8187641601562502</v>
      </c>
      <c r="I775" s="35">
        <f t="shared" si="268"/>
        <v>192</v>
      </c>
      <c r="J775" s="35">
        <f t="shared" si="269"/>
        <v>192</v>
      </c>
      <c r="K775" s="35">
        <f t="shared" si="270"/>
        <v>192</v>
      </c>
      <c r="L775" s="35">
        <f t="shared" si="271"/>
        <v>225</v>
      </c>
      <c r="M775" s="35">
        <f t="shared" si="272"/>
        <v>225</v>
      </c>
      <c r="N775" s="36">
        <f t="shared" si="273"/>
        <v>225</v>
      </c>
      <c r="P775" s="48">
        <f>IF(INDEX('Sample Input'!$C$6:$P$6,MATCH(C775,'Sample Input'!$C$9:$P$9,1))&gt;='Sample Input'!$O$9,FORECAST(C775,INDEX('Sample Input'!$C$6:$P$6,MATCH(C775,'Sample Input'!$C$9:$P$9,1)-1):INDEX('Sample Input'!$C$6:$P$6,MATCH(C775,'Sample Input'!$C$9:$P$9,1)),INDEX('Sample Input'!$C$9:$P$9,MATCH(C775,'Sample Input'!$C$9:$P$9,1)-1):INDEX('Sample Input'!$C$9:$P$9,MATCH(C775,'Sample Input'!$C$9:$P$9,1))),FORECAST(C775,INDEX('Sample Input'!$C$6:$P$6,MATCH(C775,'Sample Input'!$C$9:$P$9,1)):INDEX('Sample Input'!$C$6:$P$6,MATCH(C775,'Sample Input'!$C$9:$P$9,1)+1),INDEX('Sample Input'!$C$9:$P$9,MATCH(C775,'Sample Input'!$C$9:$P$9,1)):INDEX('Sample Input'!$C$9:$P$9,MATCH(C775,'Sample Input'!$C$9:$P$9,1)+1)))</f>
        <v>89.484402057476117</v>
      </c>
      <c r="Q775" s="49">
        <f>IF(INDEX('Sample Input'!$C$9:$P$9,MATCH(C775,'Sample Input'!$C$9:$P$9,1))&gt;=20,FORECAST(C775,INDEX('Sample Input'!$C$7:$P$7,MATCH(C775,'Sample Input'!$C$9:$P$9,1)-1):INDEX('Sample Input'!$C$7:$P$7,MATCH(C775,'Sample Input'!$C$9:$P$9,1)),INDEX('Sample Input'!$C$9:$P$9,MATCH(C775,'Sample Input'!$C$9:$P$9,1)-1):INDEX('Sample Input'!$C$9:$P$9,MATCH(C775,'Sample Input'!$C$9:$P$9,1))),FORECAST(C775,INDEX('Sample Input'!$C$7:$P$7,MATCH(C775,'Sample Input'!$C$9:$P$9,1)):INDEX('Sample Input'!$C$7:$P$7,MATCH(C775,'Sample Input'!$C$9:$P$9,1)+1),INDEX('Sample Input'!$C$9:$P$9,MATCH(C775,'Sample Input'!$C$9:$P$9,1)):INDEX('Sample Input'!$C$9:$P$9,MATCH(C775,'Sample Input'!$C$9:$P$9,1)+1)))</f>
        <v>0</v>
      </c>
      <c r="R775" s="50">
        <f>IF(INDEX('Sample Input'!$C$9:$P$9,MATCH(C775,'Sample Input'!$C$9:$P$9,1))&gt;=20,FORECAST(C775,INDEX('Sample Input'!$C$8:$P$8,MATCH(C775,'Sample Input'!$C$9:$P$9,1)-1):INDEX('Sample Input'!$C$8:$P$8,MATCH(C775,'Sample Input'!$C$9:$P$9,1)),INDEX('Sample Input'!$C$9:$P$9,MATCH(C775,'Sample Input'!$C$9:$P$9,1)-1):INDEX('Sample Input'!$C$9:$P$9,MATCH(C775,'Sample Input'!$C$9:$P$9,1))),FORECAST(C775,INDEX('Sample Input'!$C$8:$P$8,MATCH(C775,'Sample Input'!$C$9:$P$9,1)):INDEX('Sample Input'!$C$8:$P$8,MATCH(C775,'Sample Input'!$C$9:$P$9,1)+1),INDEX('Sample Input'!$C$9:$P$9,MATCH(C775,'Sample Input'!$C$9:$P$9,1)):INDEX('Sample Input'!$C$9:$P$9,MATCH(C775,'Sample Input'!$C$9:$P$9,1)+1)))</f>
        <v>0</v>
      </c>
      <c r="T775" s="32">
        <f t="shared" si="274"/>
        <v>89.484402057476117</v>
      </c>
      <c r="U775" s="33">
        <f t="shared" si="275"/>
        <v>0</v>
      </c>
      <c r="V775" s="33">
        <f t="shared" si="276"/>
        <v>0</v>
      </c>
      <c r="W775" s="34">
        <f t="shared" si="277"/>
        <v>0.7147088867187501</v>
      </c>
      <c r="X775" s="34">
        <f t="shared" si="278"/>
        <v>0.75195312500000011</v>
      </c>
      <c r="Y775" s="34">
        <f t="shared" si="279"/>
        <v>0.8187641601562502</v>
      </c>
      <c r="Z775" s="35">
        <f t="shared" si="280"/>
        <v>192</v>
      </c>
      <c r="AA775" s="35">
        <f t="shared" si="281"/>
        <v>192</v>
      </c>
      <c r="AB775" s="35">
        <f t="shared" si="282"/>
        <v>192</v>
      </c>
      <c r="AC775" s="35">
        <f t="shared" si="283"/>
        <v>225</v>
      </c>
      <c r="AD775" s="35">
        <f t="shared" si="284"/>
        <v>225</v>
      </c>
      <c r="AE775" s="36">
        <f t="shared" si="285"/>
        <v>225</v>
      </c>
    </row>
    <row r="776" spans="1:31" x14ac:dyDescent="0.25">
      <c r="A776" s="56">
        <v>771</v>
      </c>
      <c r="C776" s="32">
        <f t="shared" si="264"/>
        <v>89.530046546970681</v>
      </c>
      <c r="D776" s="33">
        <f>IF(INDEX('Sample Input'!$C$9:$P$9,MATCH(C776,'Sample Input'!$C$9:$P$9,1))&gt;=20,FORECAST(C776,INDEX('Sample Input'!$C$10:$P$10,MATCH(C776,'Sample Input'!$C$9:$P$9,1)-1):INDEX('Sample Input'!$C$10:$P$10,MATCH(C776,'Sample Input'!$C$9:$P$9,1)),INDEX('Sample Input'!$C$9:$P$9,MATCH(C776,'Sample Input'!$C$9:$P$9,1)-1):INDEX('Sample Input'!$C$9:$P$9,MATCH(C776,'Sample Input'!$C$9:$P$9,1))),FORECAST(C776,INDEX('Sample Input'!$C$10:$P$10,MATCH(C776,'Sample Input'!$C$9:$P$9,1)):INDEX('Sample Input'!$C$10:$P$10,MATCH(C776,'Sample Input'!$C$9:$P$9,1)+1),INDEX('Sample Input'!$C$9:$P$9,MATCH(C776,'Sample Input'!$C$9:$P$9,1)):INDEX('Sample Input'!$C$9:$P$9,MATCH(C776,'Sample Input'!$C$9:$P$9,1)+1)))</f>
        <v>0</v>
      </c>
      <c r="E776" s="33">
        <f>IF(INDEX('Sample Input'!$C$9:$P$9,MATCH(C776,'Sample Input'!$C$9:$P$9,1))&gt;=20,FORECAST(C776,INDEX('Sample Input'!$C$11:$P$11,MATCH(C776,'Sample Input'!$C$9:$P$9,1)-1):INDEX('Sample Input'!$C$11:$P$11,MATCH(C776,'Sample Input'!$C$9:$P$9,1)),INDEX('Sample Input'!$C$9:$P$9,MATCH(C776,'Sample Input'!$C$9:$P$9,1)-1):INDEX('Sample Input'!$C$9:$P$9,MATCH(C776,'Sample Input'!$C$9:$P$9,1))),FORECAST(C776,INDEX('Sample Input'!$C$11:$P$11,MATCH(C776,'Sample Input'!$C$9:$P$9,1)):INDEX('Sample Input'!$C$11:$P$11,MATCH(C776,'Sample Input'!$C$9:$P$9,1)+1),INDEX('Sample Input'!$C$9:$P$9,MATCH(C776,'Sample Input'!$C$9:$P$9,1)):INDEX('Sample Input'!$C$9:$P$9,MATCH(C776,'Sample Input'!$C$9:$P$9,1)+1)))</f>
        <v>0</v>
      </c>
      <c r="F776" s="34">
        <f t="shared" si="265"/>
        <v>0.71563708007812488</v>
      </c>
      <c r="G776" s="34">
        <f t="shared" si="266"/>
        <v>0.75292968749999989</v>
      </c>
      <c r="H776" s="34">
        <f t="shared" si="267"/>
        <v>0.81982749023437496</v>
      </c>
      <c r="I776" s="35">
        <f t="shared" si="268"/>
        <v>192</v>
      </c>
      <c r="J776" s="35">
        <f t="shared" si="269"/>
        <v>192</v>
      </c>
      <c r="K776" s="35">
        <f t="shared" si="270"/>
        <v>192</v>
      </c>
      <c r="L776" s="35">
        <f t="shared" si="271"/>
        <v>225</v>
      </c>
      <c r="M776" s="35">
        <f t="shared" si="272"/>
        <v>225</v>
      </c>
      <c r="N776" s="36">
        <f t="shared" si="273"/>
        <v>225</v>
      </c>
      <c r="P776" s="48">
        <f>IF(INDEX('Sample Input'!$C$6:$P$6,MATCH(C776,'Sample Input'!$C$9:$P$9,1))&gt;='Sample Input'!$O$9,FORECAST(C776,INDEX('Sample Input'!$C$6:$P$6,MATCH(C776,'Sample Input'!$C$9:$P$9,1)-1):INDEX('Sample Input'!$C$6:$P$6,MATCH(C776,'Sample Input'!$C$9:$P$9,1)),INDEX('Sample Input'!$C$9:$P$9,MATCH(C776,'Sample Input'!$C$9:$P$9,1)-1):INDEX('Sample Input'!$C$9:$P$9,MATCH(C776,'Sample Input'!$C$9:$P$9,1))),FORECAST(C776,INDEX('Sample Input'!$C$6:$P$6,MATCH(C776,'Sample Input'!$C$9:$P$9,1)):INDEX('Sample Input'!$C$6:$P$6,MATCH(C776,'Sample Input'!$C$9:$P$9,1)+1),INDEX('Sample Input'!$C$9:$P$9,MATCH(C776,'Sample Input'!$C$9:$P$9,1)):INDEX('Sample Input'!$C$9:$P$9,MATCH(C776,'Sample Input'!$C$9:$P$9,1)+1)))</f>
        <v>89.530046546970681</v>
      </c>
      <c r="Q776" s="49">
        <f>IF(INDEX('Sample Input'!$C$9:$P$9,MATCH(C776,'Sample Input'!$C$9:$P$9,1))&gt;=20,FORECAST(C776,INDEX('Sample Input'!$C$7:$P$7,MATCH(C776,'Sample Input'!$C$9:$P$9,1)-1):INDEX('Sample Input'!$C$7:$P$7,MATCH(C776,'Sample Input'!$C$9:$P$9,1)),INDEX('Sample Input'!$C$9:$P$9,MATCH(C776,'Sample Input'!$C$9:$P$9,1)-1):INDEX('Sample Input'!$C$9:$P$9,MATCH(C776,'Sample Input'!$C$9:$P$9,1))),FORECAST(C776,INDEX('Sample Input'!$C$7:$P$7,MATCH(C776,'Sample Input'!$C$9:$P$9,1)):INDEX('Sample Input'!$C$7:$P$7,MATCH(C776,'Sample Input'!$C$9:$P$9,1)+1),INDEX('Sample Input'!$C$9:$P$9,MATCH(C776,'Sample Input'!$C$9:$P$9,1)):INDEX('Sample Input'!$C$9:$P$9,MATCH(C776,'Sample Input'!$C$9:$P$9,1)+1)))</f>
        <v>0</v>
      </c>
      <c r="R776" s="50">
        <f>IF(INDEX('Sample Input'!$C$9:$P$9,MATCH(C776,'Sample Input'!$C$9:$P$9,1))&gt;=20,FORECAST(C776,INDEX('Sample Input'!$C$8:$P$8,MATCH(C776,'Sample Input'!$C$9:$P$9,1)-1):INDEX('Sample Input'!$C$8:$P$8,MATCH(C776,'Sample Input'!$C$9:$P$9,1)),INDEX('Sample Input'!$C$9:$P$9,MATCH(C776,'Sample Input'!$C$9:$P$9,1)-1):INDEX('Sample Input'!$C$9:$P$9,MATCH(C776,'Sample Input'!$C$9:$P$9,1))),FORECAST(C776,INDEX('Sample Input'!$C$8:$P$8,MATCH(C776,'Sample Input'!$C$9:$P$9,1)):INDEX('Sample Input'!$C$8:$P$8,MATCH(C776,'Sample Input'!$C$9:$P$9,1)+1),INDEX('Sample Input'!$C$9:$P$9,MATCH(C776,'Sample Input'!$C$9:$P$9,1)):INDEX('Sample Input'!$C$9:$P$9,MATCH(C776,'Sample Input'!$C$9:$P$9,1)+1)))</f>
        <v>0</v>
      </c>
      <c r="T776" s="32">
        <f t="shared" si="274"/>
        <v>89.530046546970681</v>
      </c>
      <c r="U776" s="33">
        <f t="shared" si="275"/>
        <v>0</v>
      </c>
      <c r="V776" s="33">
        <f t="shared" si="276"/>
        <v>0</v>
      </c>
      <c r="W776" s="34">
        <f t="shared" si="277"/>
        <v>0.71563708007812488</v>
      </c>
      <c r="X776" s="34">
        <f t="shared" si="278"/>
        <v>0.75292968749999989</v>
      </c>
      <c r="Y776" s="34">
        <f t="shared" si="279"/>
        <v>0.81982749023437496</v>
      </c>
      <c r="Z776" s="35">
        <f t="shared" si="280"/>
        <v>192</v>
      </c>
      <c r="AA776" s="35">
        <f t="shared" si="281"/>
        <v>192</v>
      </c>
      <c r="AB776" s="35">
        <f t="shared" si="282"/>
        <v>192</v>
      </c>
      <c r="AC776" s="35">
        <f t="shared" si="283"/>
        <v>225</v>
      </c>
      <c r="AD776" s="35">
        <f t="shared" si="284"/>
        <v>225</v>
      </c>
      <c r="AE776" s="36">
        <f t="shared" si="285"/>
        <v>225</v>
      </c>
    </row>
    <row r="777" spans="1:31" x14ac:dyDescent="0.25">
      <c r="A777" s="56">
        <v>772</v>
      </c>
      <c r="C777" s="32">
        <f t="shared" si="264"/>
        <v>89.575651585727385</v>
      </c>
      <c r="D777" s="33">
        <f>IF(INDEX('Sample Input'!$C$9:$P$9,MATCH(C777,'Sample Input'!$C$9:$P$9,1))&gt;=20,FORECAST(C777,INDEX('Sample Input'!$C$10:$P$10,MATCH(C777,'Sample Input'!$C$9:$P$9,1)-1):INDEX('Sample Input'!$C$10:$P$10,MATCH(C777,'Sample Input'!$C$9:$P$9,1)),INDEX('Sample Input'!$C$9:$P$9,MATCH(C777,'Sample Input'!$C$9:$P$9,1)-1):INDEX('Sample Input'!$C$9:$P$9,MATCH(C777,'Sample Input'!$C$9:$P$9,1))),FORECAST(C777,INDEX('Sample Input'!$C$10:$P$10,MATCH(C777,'Sample Input'!$C$9:$P$9,1)):INDEX('Sample Input'!$C$10:$P$10,MATCH(C777,'Sample Input'!$C$9:$P$9,1)+1),INDEX('Sample Input'!$C$9:$P$9,MATCH(C777,'Sample Input'!$C$9:$P$9,1)):INDEX('Sample Input'!$C$9:$P$9,MATCH(C777,'Sample Input'!$C$9:$P$9,1)+1)))</f>
        <v>0</v>
      </c>
      <c r="E777" s="33">
        <f>IF(INDEX('Sample Input'!$C$9:$P$9,MATCH(C777,'Sample Input'!$C$9:$P$9,1))&gt;=20,FORECAST(C777,INDEX('Sample Input'!$C$11:$P$11,MATCH(C777,'Sample Input'!$C$9:$P$9,1)-1):INDEX('Sample Input'!$C$11:$P$11,MATCH(C777,'Sample Input'!$C$9:$P$9,1)),INDEX('Sample Input'!$C$9:$P$9,MATCH(C777,'Sample Input'!$C$9:$P$9,1)-1):INDEX('Sample Input'!$C$9:$P$9,MATCH(C777,'Sample Input'!$C$9:$P$9,1))),FORECAST(C777,INDEX('Sample Input'!$C$11:$P$11,MATCH(C777,'Sample Input'!$C$9:$P$9,1)):INDEX('Sample Input'!$C$11:$P$11,MATCH(C777,'Sample Input'!$C$9:$P$9,1)+1),INDEX('Sample Input'!$C$9:$P$9,MATCH(C777,'Sample Input'!$C$9:$P$9,1)):INDEX('Sample Input'!$C$9:$P$9,MATCH(C777,'Sample Input'!$C$9:$P$9,1)+1)))</f>
        <v>0</v>
      </c>
      <c r="F777" s="34">
        <f t="shared" si="265"/>
        <v>0.71656527343749998</v>
      </c>
      <c r="G777" s="34">
        <f t="shared" si="266"/>
        <v>0.75390625</v>
      </c>
      <c r="H777" s="34">
        <f t="shared" si="267"/>
        <v>0.82089082031250005</v>
      </c>
      <c r="I777" s="35">
        <f t="shared" si="268"/>
        <v>192</v>
      </c>
      <c r="J777" s="35">
        <f t="shared" si="269"/>
        <v>192</v>
      </c>
      <c r="K777" s="35">
        <f t="shared" si="270"/>
        <v>192</v>
      </c>
      <c r="L777" s="35">
        <f t="shared" si="271"/>
        <v>225</v>
      </c>
      <c r="M777" s="35">
        <f t="shared" si="272"/>
        <v>225</v>
      </c>
      <c r="N777" s="36">
        <f t="shared" si="273"/>
        <v>225</v>
      </c>
      <c r="P777" s="48">
        <f>IF(INDEX('Sample Input'!$C$6:$P$6,MATCH(C777,'Sample Input'!$C$9:$P$9,1))&gt;='Sample Input'!$O$9,FORECAST(C777,INDEX('Sample Input'!$C$6:$P$6,MATCH(C777,'Sample Input'!$C$9:$P$9,1)-1):INDEX('Sample Input'!$C$6:$P$6,MATCH(C777,'Sample Input'!$C$9:$P$9,1)),INDEX('Sample Input'!$C$9:$P$9,MATCH(C777,'Sample Input'!$C$9:$P$9,1)-1):INDEX('Sample Input'!$C$9:$P$9,MATCH(C777,'Sample Input'!$C$9:$P$9,1))),FORECAST(C777,INDEX('Sample Input'!$C$6:$P$6,MATCH(C777,'Sample Input'!$C$9:$P$9,1)):INDEX('Sample Input'!$C$6:$P$6,MATCH(C777,'Sample Input'!$C$9:$P$9,1)+1),INDEX('Sample Input'!$C$9:$P$9,MATCH(C777,'Sample Input'!$C$9:$P$9,1)):INDEX('Sample Input'!$C$9:$P$9,MATCH(C777,'Sample Input'!$C$9:$P$9,1)+1)))</f>
        <v>89.575651585727385</v>
      </c>
      <c r="Q777" s="49">
        <f>IF(INDEX('Sample Input'!$C$9:$P$9,MATCH(C777,'Sample Input'!$C$9:$P$9,1))&gt;=20,FORECAST(C777,INDEX('Sample Input'!$C$7:$P$7,MATCH(C777,'Sample Input'!$C$9:$P$9,1)-1):INDEX('Sample Input'!$C$7:$P$7,MATCH(C777,'Sample Input'!$C$9:$P$9,1)),INDEX('Sample Input'!$C$9:$P$9,MATCH(C777,'Sample Input'!$C$9:$P$9,1)-1):INDEX('Sample Input'!$C$9:$P$9,MATCH(C777,'Sample Input'!$C$9:$P$9,1))),FORECAST(C777,INDEX('Sample Input'!$C$7:$P$7,MATCH(C777,'Sample Input'!$C$9:$P$9,1)):INDEX('Sample Input'!$C$7:$P$7,MATCH(C777,'Sample Input'!$C$9:$P$9,1)+1),INDEX('Sample Input'!$C$9:$P$9,MATCH(C777,'Sample Input'!$C$9:$P$9,1)):INDEX('Sample Input'!$C$9:$P$9,MATCH(C777,'Sample Input'!$C$9:$P$9,1)+1)))</f>
        <v>0</v>
      </c>
      <c r="R777" s="50">
        <f>IF(INDEX('Sample Input'!$C$9:$P$9,MATCH(C777,'Sample Input'!$C$9:$P$9,1))&gt;=20,FORECAST(C777,INDEX('Sample Input'!$C$8:$P$8,MATCH(C777,'Sample Input'!$C$9:$P$9,1)-1):INDEX('Sample Input'!$C$8:$P$8,MATCH(C777,'Sample Input'!$C$9:$P$9,1)),INDEX('Sample Input'!$C$9:$P$9,MATCH(C777,'Sample Input'!$C$9:$P$9,1)-1):INDEX('Sample Input'!$C$9:$P$9,MATCH(C777,'Sample Input'!$C$9:$P$9,1))),FORECAST(C777,INDEX('Sample Input'!$C$8:$P$8,MATCH(C777,'Sample Input'!$C$9:$P$9,1)):INDEX('Sample Input'!$C$8:$P$8,MATCH(C777,'Sample Input'!$C$9:$P$9,1)+1),INDEX('Sample Input'!$C$9:$P$9,MATCH(C777,'Sample Input'!$C$9:$P$9,1)):INDEX('Sample Input'!$C$9:$P$9,MATCH(C777,'Sample Input'!$C$9:$P$9,1)+1)))</f>
        <v>0</v>
      </c>
      <c r="T777" s="32">
        <f t="shared" si="274"/>
        <v>89.575651585727385</v>
      </c>
      <c r="U777" s="33">
        <f t="shared" si="275"/>
        <v>0</v>
      </c>
      <c r="V777" s="33">
        <f t="shared" si="276"/>
        <v>0</v>
      </c>
      <c r="W777" s="34">
        <f t="shared" si="277"/>
        <v>0.71656527343749998</v>
      </c>
      <c r="X777" s="34">
        <f t="shared" si="278"/>
        <v>0.75390625</v>
      </c>
      <c r="Y777" s="34">
        <f t="shared" si="279"/>
        <v>0.82089082031250005</v>
      </c>
      <c r="Z777" s="35">
        <f t="shared" si="280"/>
        <v>192</v>
      </c>
      <c r="AA777" s="35">
        <f t="shared" si="281"/>
        <v>192</v>
      </c>
      <c r="AB777" s="35">
        <f t="shared" si="282"/>
        <v>192</v>
      </c>
      <c r="AC777" s="35">
        <f t="shared" si="283"/>
        <v>225</v>
      </c>
      <c r="AD777" s="35">
        <f t="shared" si="284"/>
        <v>225</v>
      </c>
      <c r="AE777" s="36">
        <f t="shared" si="285"/>
        <v>225</v>
      </c>
    </row>
    <row r="778" spans="1:31" x14ac:dyDescent="0.25">
      <c r="A778" s="56">
        <v>773</v>
      </c>
      <c r="C778" s="32">
        <f t="shared" si="264"/>
        <v>89.621217258879497</v>
      </c>
      <c r="D778" s="33">
        <f>IF(INDEX('Sample Input'!$C$9:$P$9,MATCH(C778,'Sample Input'!$C$9:$P$9,1))&gt;=20,FORECAST(C778,INDEX('Sample Input'!$C$10:$P$10,MATCH(C778,'Sample Input'!$C$9:$P$9,1)-1):INDEX('Sample Input'!$C$10:$P$10,MATCH(C778,'Sample Input'!$C$9:$P$9,1)),INDEX('Sample Input'!$C$9:$P$9,MATCH(C778,'Sample Input'!$C$9:$P$9,1)-1):INDEX('Sample Input'!$C$9:$P$9,MATCH(C778,'Sample Input'!$C$9:$P$9,1))),FORECAST(C778,INDEX('Sample Input'!$C$10:$P$10,MATCH(C778,'Sample Input'!$C$9:$P$9,1)):INDEX('Sample Input'!$C$10:$P$10,MATCH(C778,'Sample Input'!$C$9:$P$9,1)+1),INDEX('Sample Input'!$C$9:$P$9,MATCH(C778,'Sample Input'!$C$9:$P$9,1)):INDEX('Sample Input'!$C$9:$P$9,MATCH(C778,'Sample Input'!$C$9:$P$9,1)+1)))</f>
        <v>0</v>
      </c>
      <c r="E778" s="33">
        <f>IF(INDEX('Sample Input'!$C$9:$P$9,MATCH(C778,'Sample Input'!$C$9:$P$9,1))&gt;=20,FORECAST(C778,INDEX('Sample Input'!$C$11:$P$11,MATCH(C778,'Sample Input'!$C$9:$P$9,1)-1):INDEX('Sample Input'!$C$11:$P$11,MATCH(C778,'Sample Input'!$C$9:$P$9,1)),INDEX('Sample Input'!$C$9:$P$9,MATCH(C778,'Sample Input'!$C$9:$P$9,1)-1):INDEX('Sample Input'!$C$9:$P$9,MATCH(C778,'Sample Input'!$C$9:$P$9,1))),FORECAST(C778,INDEX('Sample Input'!$C$11:$P$11,MATCH(C778,'Sample Input'!$C$9:$P$9,1)):INDEX('Sample Input'!$C$11:$P$11,MATCH(C778,'Sample Input'!$C$9:$P$9,1)+1),INDEX('Sample Input'!$C$9:$P$9,MATCH(C778,'Sample Input'!$C$9:$P$9,1)):INDEX('Sample Input'!$C$9:$P$9,MATCH(C778,'Sample Input'!$C$9:$P$9,1)+1)))</f>
        <v>0</v>
      </c>
      <c r="F778" s="34">
        <f t="shared" si="265"/>
        <v>0.71749346679687487</v>
      </c>
      <c r="G778" s="34">
        <f t="shared" si="266"/>
        <v>0.75488281249999989</v>
      </c>
      <c r="H778" s="34">
        <f t="shared" si="267"/>
        <v>0.82195415039062492</v>
      </c>
      <c r="I778" s="35">
        <f t="shared" si="268"/>
        <v>192</v>
      </c>
      <c r="J778" s="35">
        <f t="shared" si="269"/>
        <v>192</v>
      </c>
      <c r="K778" s="35">
        <f t="shared" si="270"/>
        <v>192</v>
      </c>
      <c r="L778" s="35">
        <f t="shared" si="271"/>
        <v>225</v>
      </c>
      <c r="M778" s="35">
        <f t="shared" si="272"/>
        <v>225</v>
      </c>
      <c r="N778" s="36">
        <f t="shared" si="273"/>
        <v>225</v>
      </c>
      <c r="P778" s="48">
        <f>IF(INDEX('Sample Input'!$C$6:$P$6,MATCH(C778,'Sample Input'!$C$9:$P$9,1))&gt;='Sample Input'!$O$9,FORECAST(C778,INDEX('Sample Input'!$C$6:$P$6,MATCH(C778,'Sample Input'!$C$9:$P$9,1)-1):INDEX('Sample Input'!$C$6:$P$6,MATCH(C778,'Sample Input'!$C$9:$P$9,1)),INDEX('Sample Input'!$C$9:$P$9,MATCH(C778,'Sample Input'!$C$9:$P$9,1)-1):INDEX('Sample Input'!$C$9:$P$9,MATCH(C778,'Sample Input'!$C$9:$P$9,1))),FORECAST(C778,INDEX('Sample Input'!$C$6:$P$6,MATCH(C778,'Sample Input'!$C$9:$P$9,1)):INDEX('Sample Input'!$C$6:$P$6,MATCH(C778,'Sample Input'!$C$9:$P$9,1)+1),INDEX('Sample Input'!$C$9:$P$9,MATCH(C778,'Sample Input'!$C$9:$P$9,1)):INDEX('Sample Input'!$C$9:$P$9,MATCH(C778,'Sample Input'!$C$9:$P$9,1)+1)))</f>
        <v>89.621217258879497</v>
      </c>
      <c r="Q778" s="49">
        <f>IF(INDEX('Sample Input'!$C$9:$P$9,MATCH(C778,'Sample Input'!$C$9:$P$9,1))&gt;=20,FORECAST(C778,INDEX('Sample Input'!$C$7:$P$7,MATCH(C778,'Sample Input'!$C$9:$P$9,1)-1):INDEX('Sample Input'!$C$7:$P$7,MATCH(C778,'Sample Input'!$C$9:$P$9,1)),INDEX('Sample Input'!$C$9:$P$9,MATCH(C778,'Sample Input'!$C$9:$P$9,1)-1):INDEX('Sample Input'!$C$9:$P$9,MATCH(C778,'Sample Input'!$C$9:$P$9,1))),FORECAST(C778,INDEX('Sample Input'!$C$7:$P$7,MATCH(C778,'Sample Input'!$C$9:$P$9,1)):INDEX('Sample Input'!$C$7:$P$7,MATCH(C778,'Sample Input'!$C$9:$P$9,1)+1),INDEX('Sample Input'!$C$9:$P$9,MATCH(C778,'Sample Input'!$C$9:$P$9,1)):INDEX('Sample Input'!$C$9:$P$9,MATCH(C778,'Sample Input'!$C$9:$P$9,1)+1)))</f>
        <v>0</v>
      </c>
      <c r="R778" s="50">
        <f>IF(INDEX('Sample Input'!$C$9:$P$9,MATCH(C778,'Sample Input'!$C$9:$P$9,1))&gt;=20,FORECAST(C778,INDEX('Sample Input'!$C$8:$P$8,MATCH(C778,'Sample Input'!$C$9:$P$9,1)-1):INDEX('Sample Input'!$C$8:$P$8,MATCH(C778,'Sample Input'!$C$9:$P$9,1)),INDEX('Sample Input'!$C$9:$P$9,MATCH(C778,'Sample Input'!$C$9:$P$9,1)-1):INDEX('Sample Input'!$C$9:$P$9,MATCH(C778,'Sample Input'!$C$9:$P$9,1))),FORECAST(C778,INDEX('Sample Input'!$C$8:$P$8,MATCH(C778,'Sample Input'!$C$9:$P$9,1)):INDEX('Sample Input'!$C$8:$P$8,MATCH(C778,'Sample Input'!$C$9:$P$9,1)+1),INDEX('Sample Input'!$C$9:$P$9,MATCH(C778,'Sample Input'!$C$9:$P$9,1)):INDEX('Sample Input'!$C$9:$P$9,MATCH(C778,'Sample Input'!$C$9:$P$9,1)+1)))</f>
        <v>0</v>
      </c>
      <c r="T778" s="32">
        <f t="shared" si="274"/>
        <v>89.621217258879497</v>
      </c>
      <c r="U778" s="33">
        <f t="shared" si="275"/>
        <v>0</v>
      </c>
      <c r="V778" s="33">
        <f t="shared" si="276"/>
        <v>0</v>
      </c>
      <c r="W778" s="34">
        <f t="shared" si="277"/>
        <v>0.71749346679687487</v>
      </c>
      <c r="X778" s="34">
        <f t="shared" si="278"/>
        <v>0.75488281249999989</v>
      </c>
      <c r="Y778" s="34">
        <f t="shared" si="279"/>
        <v>0.82195415039062492</v>
      </c>
      <c r="Z778" s="35">
        <f t="shared" si="280"/>
        <v>192</v>
      </c>
      <c r="AA778" s="35">
        <f t="shared" si="281"/>
        <v>192</v>
      </c>
      <c r="AB778" s="35">
        <f t="shared" si="282"/>
        <v>192</v>
      </c>
      <c r="AC778" s="35">
        <f t="shared" si="283"/>
        <v>225</v>
      </c>
      <c r="AD778" s="35">
        <f t="shared" si="284"/>
        <v>225</v>
      </c>
      <c r="AE778" s="36">
        <f t="shared" si="285"/>
        <v>225</v>
      </c>
    </row>
    <row r="779" spans="1:31" x14ac:dyDescent="0.25">
      <c r="A779" s="56">
        <v>774</v>
      </c>
      <c r="C779" s="32">
        <f t="shared" si="264"/>
        <v>89.666743651266714</v>
      </c>
      <c r="D779" s="33">
        <f>IF(INDEX('Sample Input'!$C$9:$P$9,MATCH(C779,'Sample Input'!$C$9:$P$9,1))&gt;=20,FORECAST(C779,INDEX('Sample Input'!$C$10:$P$10,MATCH(C779,'Sample Input'!$C$9:$P$9,1)-1):INDEX('Sample Input'!$C$10:$P$10,MATCH(C779,'Sample Input'!$C$9:$P$9,1)),INDEX('Sample Input'!$C$9:$P$9,MATCH(C779,'Sample Input'!$C$9:$P$9,1)-1):INDEX('Sample Input'!$C$9:$P$9,MATCH(C779,'Sample Input'!$C$9:$P$9,1))),FORECAST(C779,INDEX('Sample Input'!$C$10:$P$10,MATCH(C779,'Sample Input'!$C$9:$P$9,1)):INDEX('Sample Input'!$C$10:$P$10,MATCH(C779,'Sample Input'!$C$9:$P$9,1)+1),INDEX('Sample Input'!$C$9:$P$9,MATCH(C779,'Sample Input'!$C$9:$P$9,1)):INDEX('Sample Input'!$C$9:$P$9,MATCH(C779,'Sample Input'!$C$9:$P$9,1)+1)))</f>
        <v>0</v>
      </c>
      <c r="E779" s="33">
        <f>IF(INDEX('Sample Input'!$C$9:$P$9,MATCH(C779,'Sample Input'!$C$9:$P$9,1))&gt;=20,FORECAST(C779,INDEX('Sample Input'!$C$11:$P$11,MATCH(C779,'Sample Input'!$C$9:$P$9,1)-1):INDEX('Sample Input'!$C$11:$P$11,MATCH(C779,'Sample Input'!$C$9:$P$9,1)),INDEX('Sample Input'!$C$9:$P$9,MATCH(C779,'Sample Input'!$C$9:$P$9,1)-1):INDEX('Sample Input'!$C$9:$P$9,MATCH(C779,'Sample Input'!$C$9:$P$9,1))),FORECAST(C779,INDEX('Sample Input'!$C$11:$P$11,MATCH(C779,'Sample Input'!$C$9:$P$9,1)):INDEX('Sample Input'!$C$11:$P$11,MATCH(C779,'Sample Input'!$C$9:$P$9,1)+1),INDEX('Sample Input'!$C$9:$P$9,MATCH(C779,'Sample Input'!$C$9:$P$9,1)):INDEX('Sample Input'!$C$9:$P$9,MATCH(C779,'Sample Input'!$C$9:$P$9,1)+1)))</f>
        <v>0</v>
      </c>
      <c r="F779" s="34">
        <f t="shared" si="265"/>
        <v>0.71842166015624997</v>
      </c>
      <c r="G779" s="34">
        <f t="shared" si="266"/>
        <v>0.75585937499999989</v>
      </c>
      <c r="H779" s="34">
        <f t="shared" si="267"/>
        <v>0.82301748046875001</v>
      </c>
      <c r="I779" s="35">
        <f t="shared" si="268"/>
        <v>193</v>
      </c>
      <c r="J779" s="35">
        <f t="shared" si="269"/>
        <v>193</v>
      </c>
      <c r="K779" s="35">
        <f t="shared" si="270"/>
        <v>193</v>
      </c>
      <c r="L779" s="35">
        <f t="shared" si="271"/>
        <v>225</v>
      </c>
      <c r="M779" s="35">
        <f t="shared" si="272"/>
        <v>225</v>
      </c>
      <c r="N779" s="36">
        <f t="shared" si="273"/>
        <v>225</v>
      </c>
      <c r="P779" s="48">
        <f>IF(INDEX('Sample Input'!$C$6:$P$6,MATCH(C779,'Sample Input'!$C$9:$P$9,1))&gt;='Sample Input'!$O$9,FORECAST(C779,INDEX('Sample Input'!$C$6:$P$6,MATCH(C779,'Sample Input'!$C$9:$P$9,1)-1):INDEX('Sample Input'!$C$6:$P$6,MATCH(C779,'Sample Input'!$C$9:$P$9,1)),INDEX('Sample Input'!$C$9:$P$9,MATCH(C779,'Sample Input'!$C$9:$P$9,1)-1):INDEX('Sample Input'!$C$9:$P$9,MATCH(C779,'Sample Input'!$C$9:$P$9,1))),FORECAST(C779,INDEX('Sample Input'!$C$6:$P$6,MATCH(C779,'Sample Input'!$C$9:$P$9,1)):INDEX('Sample Input'!$C$6:$P$6,MATCH(C779,'Sample Input'!$C$9:$P$9,1)+1),INDEX('Sample Input'!$C$9:$P$9,MATCH(C779,'Sample Input'!$C$9:$P$9,1)):INDEX('Sample Input'!$C$9:$P$9,MATCH(C779,'Sample Input'!$C$9:$P$9,1)+1)))</f>
        <v>89.666743651266714</v>
      </c>
      <c r="Q779" s="49">
        <f>IF(INDEX('Sample Input'!$C$9:$P$9,MATCH(C779,'Sample Input'!$C$9:$P$9,1))&gt;=20,FORECAST(C779,INDEX('Sample Input'!$C$7:$P$7,MATCH(C779,'Sample Input'!$C$9:$P$9,1)-1):INDEX('Sample Input'!$C$7:$P$7,MATCH(C779,'Sample Input'!$C$9:$P$9,1)),INDEX('Sample Input'!$C$9:$P$9,MATCH(C779,'Sample Input'!$C$9:$P$9,1)-1):INDEX('Sample Input'!$C$9:$P$9,MATCH(C779,'Sample Input'!$C$9:$P$9,1))),FORECAST(C779,INDEX('Sample Input'!$C$7:$P$7,MATCH(C779,'Sample Input'!$C$9:$P$9,1)):INDEX('Sample Input'!$C$7:$P$7,MATCH(C779,'Sample Input'!$C$9:$P$9,1)+1),INDEX('Sample Input'!$C$9:$P$9,MATCH(C779,'Sample Input'!$C$9:$P$9,1)):INDEX('Sample Input'!$C$9:$P$9,MATCH(C779,'Sample Input'!$C$9:$P$9,1)+1)))</f>
        <v>0</v>
      </c>
      <c r="R779" s="50">
        <f>IF(INDEX('Sample Input'!$C$9:$P$9,MATCH(C779,'Sample Input'!$C$9:$P$9,1))&gt;=20,FORECAST(C779,INDEX('Sample Input'!$C$8:$P$8,MATCH(C779,'Sample Input'!$C$9:$P$9,1)-1):INDEX('Sample Input'!$C$8:$P$8,MATCH(C779,'Sample Input'!$C$9:$P$9,1)),INDEX('Sample Input'!$C$9:$P$9,MATCH(C779,'Sample Input'!$C$9:$P$9,1)-1):INDEX('Sample Input'!$C$9:$P$9,MATCH(C779,'Sample Input'!$C$9:$P$9,1))),FORECAST(C779,INDEX('Sample Input'!$C$8:$P$8,MATCH(C779,'Sample Input'!$C$9:$P$9,1)):INDEX('Sample Input'!$C$8:$P$8,MATCH(C779,'Sample Input'!$C$9:$P$9,1)+1),INDEX('Sample Input'!$C$9:$P$9,MATCH(C779,'Sample Input'!$C$9:$P$9,1)):INDEX('Sample Input'!$C$9:$P$9,MATCH(C779,'Sample Input'!$C$9:$P$9,1)+1)))</f>
        <v>0</v>
      </c>
      <c r="T779" s="32">
        <f t="shared" si="274"/>
        <v>89.666743651266714</v>
      </c>
      <c r="U779" s="33">
        <f t="shared" si="275"/>
        <v>0</v>
      </c>
      <c r="V779" s="33">
        <f t="shared" si="276"/>
        <v>0</v>
      </c>
      <c r="W779" s="34">
        <f t="shared" si="277"/>
        <v>0.71842166015624997</v>
      </c>
      <c r="X779" s="34">
        <f t="shared" si="278"/>
        <v>0.75585937499999989</v>
      </c>
      <c r="Y779" s="34">
        <f t="shared" si="279"/>
        <v>0.82301748046875001</v>
      </c>
      <c r="Z779" s="35">
        <f t="shared" si="280"/>
        <v>193</v>
      </c>
      <c r="AA779" s="35">
        <f t="shared" si="281"/>
        <v>193</v>
      </c>
      <c r="AB779" s="35">
        <f t="shared" si="282"/>
        <v>193</v>
      </c>
      <c r="AC779" s="35">
        <f t="shared" si="283"/>
        <v>225</v>
      </c>
      <c r="AD779" s="35">
        <f t="shared" si="284"/>
        <v>225</v>
      </c>
      <c r="AE779" s="36">
        <f t="shared" si="285"/>
        <v>225</v>
      </c>
    </row>
    <row r="780" spans="1:31" x14ac:dyDescent="0.25">
      <c r="A780" s="56">
        <v>775</v>
      </c>
      <c r="C780" s="32">
        <f t="shared" si="264"/>
        <v>89.712230847436601</v>
      </c>
      <c r="D780" s="33">
        <f>IF(INDEX('Sample Input'!$C$9:$P$9,MATCH(C780,'Sample Input'!$C$9:$P$9,1))&gt;=20,FORECAST(C780,INDEX('Sample Input'!$C$10:$P$10,MATCH(C780,'Sample Input'!$C$9:$P$9,1)-1):INDEX('Sample Input'!$C$10:$P$10,MATCH(C780,'Sample Input'!$C$9:$P$9,1)),INDEX('Sample Input'!$C$9:$P$9,MATCH(C780,'Sample Input'!$C$9:$P$9,1)-1):INDEX('Sample Input'!$C$9:$P$9,MATCH(C780,'Sample Input'!$C$9:$P$9,1))),FORECAST(C780,INDEX('Sample Input'!$C$10:$P$10,MATCH(C780,'Sample Input'!$C$9:$P$9,1)):INDEX('Sample Input'!$C$10:$P$10,MATCH(C780,'Sample Input'!$C$9:$P$9,1)+1),INDEX('Sample Input'!$C$9:$P$9,MATCH(C780,'Sample Input'!$C$9:$P$9,1)):INDEX('Sample Input'!$C$9:$P$9,MATCH(C780,'Sample Input'!$C$9:$P$9,1)+1)))</f>
        <v>0</v>
      </c>
      <c r="E780" s="33">
        <f>IF(INDEX('Sample Input'!$C$9:$P$9,MATCH(C780,'Sample Input'!$C$9:$P$9,1))&gt;=20,FORECAST(C780,INDEX('Sample Input'!$C$11:$P$11,MATCH(C780,'Sample Input'!$C$9:$P$9,1)-1):INDEX('Sample Input'!$C$11:$P$11,MATCH(C780,'Sample Input'!$C$9:$P$9,1)),INDEX('Sample Input'!$C$9:$P$9,MATCH(C780,'Sample Input'!$C$9:$P$9,1)-1):INDEX('Sample Input'!$C$9:$P$9,MATCH(C780,'Sample Input'!$C$9:$P$9,1))),FORECAST(C780,INDEX('Sample Input'!$C$11:$P$11,MATCH(C780,'Sample Input'!$C$9:$P$9,1)):INDEX('Sample Input'!$C$11:$P$11,MATCH(C780,'Sample Input'!$C$9:$P$9,1)+1),INDEX('Sample Input'!$C$9:$P$9,MATCH(C780,'Sample Input'!$C$9:$P$9,1)):INDEX('Sample Input'!$C$9:$P$9,MATCH(C780,'Sample Input'!$C$9:$P$9,1)+1)))</f>
        <v>0</v>
      </c>
      <c r="F780" s="34">
        <f t="shared" si="265"/>
        <v>0.71934985351562519</v>
      </c>
      <c r="G780" s="34">
        <f t="shared" si="266"/>
        <v>0.75683593750000022</v>
      </c>
      <c r="H780" s="34">
        <f t="shared" si="267"/>
        <v>0.82408081054687532</v>
      </c>
      <c r="I780" s="35">
        <f t="shared" si="268"/>
        <v>193</v>
      </c>
      <c r="J780" s="35">
        <f t="shared" si="269"/>
        <v>193</v>
      </c>
      <c r="K780" s="35">
        <f t="shared" si="270"/>
        <v>193</v>
      </c>
      <c r="L780" s="35">
        <f t="shared" si="271"/>
        <v>226</v>
      </c>
      <c r="M780" s="35">
        <f t="shared" si="272"/>
        <v>226</v>
      </c>
      <c r="N780" s="36">
        <f t="shared" si="273"/>
        <v>226</v>
      </c>
      <c r="P780" s="48">
        <f>IF(INDEX('Sample Input'!$C$6:$P$6,MATCH(C780,'Sample Input'!$C$9:$P$9,1))&gt;='Sample Input'!$O$9,FORECAST(C780,INDEX('Sample Input'!$C$6:$P$6,MATCH(C780,'Sample Input'!$C$9:$P$9,1)-1):INDEX('Sample Input'!$C$6:$P$6,MATCH(C780,'Sample Input'!$C$9:$P$9,1)),INDEX('Sample Input'!$C$9:$P$9,MATCH(C780,'Sample Input'!$C$9:$P$9,1)-1):INDEX('Sample Input'!$C$9:$P$9,MATCH(C780,'Sample Input'!$C$9:$P$9,1))),FORECAST(C780,INDEX('Sample Input'!$C$6:$P$6,MATCH(C780,'Sample Input'!$C$9:$P$9,1)):INDEX('Sample Input'!$C$6:$P$6,MATCH(C780,'Sample Input'!$C$9:$P$9,1)+1),INDEX('Sample Input'!$C$9:$P$9,MATCH(C780,'Sample Input'!$C$9:$P$9,1)):INDEX('Sample Input'!$C$9:$P$9,MATCH(C780,'Sample Input'!$C$9:$P$9,1)+1)))</f>
        <v>89.712230847436601</v>
      </c>
      <c r="Q780" s="49">
        <f>IF(INDEX('Sample Input'!$C$9:$P$9,MATCH(C780,'Sample Input'!$C$9:$P$9,1))&gt;=20,FORECAST(C780,INDEX('Sample Input'!$C$7:$P$7,MATCH(C780,'Sample Input'!$C$9:$P$9,1)-1):INDEX('Sample Input'!$C$7:$P$7,MATCH(C780,'Sample Input'!$C$9:$P$9,1)),INDEX('Sample Input'!$C$9:$P$9,MATCH(C780,'Sample Input'!$C$9:$P$9,1)-1):INDEX('Sample Input'!$C$9:$P$9,MATCH(C780,'Sample Input'!$C$9:$P$9,1))),FORECAST(C780,INDEX('Sample Input'!$C$7:$P$7,MATCH(C780,'Sample Input'!$C$9:$P$9,1)):INDEX('Sample Input'!$C$7:$P$7,MATCH(C780,'Sample Input'!$C$9:$P$9,1)+1),INDEX('Sample Input'!$C$9:$P$9,MATCH(C780,'Sample Input'!$C$9:$P$9,1)):INDEX('Sample Input'!$C$9:$P$9,MATCH(C780,'Sample Input'!$C$9:$P$9,1)+1)))</f>
        <v>0</v>
      </c>
      <c r="R780" s="50">
        <f>IF(INDEX('Sample Input'!$C$9:$P$9,MATCH(C780,'Sample Input'!$C$9:$P$9,1))&gt;=20,FORECAST(C780,INDEX('Sample Input'!$C$8:$P$8,MATCH(C780,'Sample Input'!$C$9:$P$9,1)-1):INDEX('Sample Input'!$C$8:$P$8,MATCH(C780,'Sample Input'!$C$9:$P$9,1)),INDEX('Sample Input'!$C$9:$P$9,MATCH(C780,'Sample Input'!$C$9:$P$9,1)-1):INDEX('Sample Input'!$C$9:$P$9,MATCH(C780,'Sample Input'!$C$9:$P$9,1))),FORECAST(C780,INDEX('Sample Input'!$C$8:$P$8,MATCH(C780,'Sample Input'!$C$9:$P$9,1)):INDEX('Sample Input'!$C$8:$P$8,MATCH(C780,'Sample Input'!$C$9:$P$9,1)+1),INDEX('Sample Input'!$C$9:$P$9,MATCH(C780,'Sample Input'!$C$9:$P$9,1)):INDEX('Sample Input'!$C$9:$P$9,MATCH(C780,'Sample Input'!$C$9:$P$9,1)+1)))</f>
        <v>0</v>
      </c>
      <c r="T780" s="32">
        <f t="shared" si="274"/>
        <v>89.712230847436601</v>
      </c>
      <c r="U780" s="33">
        <f t="shared" si="275"/>
        <v>0</v>
      </c>
      <c r="V780" s="33">
        <f t="shared" si="276"/>
        <v>0</v>
      </c>
      <c r="W780" s="34">
        <f t="shared" si="277"/>
        <v>0.71934985351562519</v>
      </c>
      <c r="X780" s="34">
        <f t="shared" si="278"/>
        <v>0.75683593750000022</v>
      </c>
      <c r="Y780" s="34">
        <f t="shared" si="279"/>
        <v>0.82408081054687532</v>
      </c>
      <c r="Z780" s="35">
        <f t="shared" si="280"/>
        <v>193</v>
      </c>
      <c r="AA780" s="35">
        <f t="shared" si="281"/>
        <v>193</v>
      </c>
      <c r="AB780" s="35">
        <f t="shared" si="282"/>
        <v>193</v>
      </c>
      <c r="AC780" s="35">
        <f t="shared" si="283"/>
        <v>226</v>
      </c>
      <c r="AD780" s="35">
        <f t="shared" si="284"/>
        <v>226</v>
      </c>
      <c r="AE780" s="36">
        <f t="shared" si="285"/>
        <v>226</v>
      </c>
    </row>
    <row r="781" spans="1:31" x14ac:dyDescent="0.25">
      <c r="A781" s="56">
        <v>776</v>
      </c>
      <c r="C781" s="32">
        <f t="shared" si="264"/>
        <v>89.757678931645856</v>
      </c>
      <c r="D781" s="33">
        <f>IF(INDEX('Sample Input'!$C$9:$P$9,MATCH(C781,'Sample Input'!$C$9:$P$9,1))&gt;=20,FORECAST(C781,INDEX('Sample Input'!$C$10:$P$10,MATCH(C781,'Sample Input'!$C$9:$P$9,1)-1):INDEX('Sample Input'!$C$10:$P$10,MATCH(C781,'Sample Input'!$C$9:$P$9,1)),INDEX('Sample Input'!$C$9:$P$9,MATCH(C781,'Sample Input'!$C$9:$P$9,1)-1):INDEX('Sample Input'!$C$9:$P$9,MATCH(C781,'Sample Input'!$C$9:$P$9,1))),FORECAST(C781,INDEX('Sample Input'!$C$10:$P$10,MATCH(C781,'Sample Input'!$C$9:$P$9,1)):INDEX('Sample Input'!$C$10:$P$10,MATCH(C781,'Sample Input'!$C$9:$P$9,1)+1),INDEX('Sample Input'!$C$9:$P$9,MATCH(C781,'Sample Input'!$C$9:$P$9,1)):INDEX('Sample Input'!$C$9:$P$9,MATCH(C781,'Sample Input'!$C$9:$P$9,1)+1)))</f>
        <v>0</v>
      </c>
      <c r="E781" s="33">
        <f>IF(INDEX('Sample Input'!$C$9:$P$9,MATCH(C781,'Sample Input'!$C$9:$P$9,1))&gt;=20,FORECAST(C781,INDEX('Sample Input'!$C$11:$P$11,MATCH(C781,'Sample Input'!$C$9:$P$9,1)-1):INDEX('Sample Input'!$C$11:$P$11,MATCH(C781,'Sample Input'!$C$9:$P$9,1)),INDEX('Sample Input'!$C$9:$P$9,MATCH(C781,'Sample Input'!$C$9:$P$9,1)-1):INDEX('Sample Input'!$C$9:$P$9,MATCH(C781,'Sample Input'!$C$9:$P$9,1))),FORECAST(C781,INDEX('Sample Input'!$C$11:$P$11,MATCH(C781,'Sample Input'!$C$9:$P$9,1)):INDEX('Sample Input'!$C$11:$P$11,MATCH(C781,'Sample Input'!$C$9:$P$9,1)+1),INDEX('Sample Input'!$C$9:$P$9,MATCH(C781,'Sample Input'!$C$9:$P$9,1)):INDEX('Sample Input'!$C$9:$P$9,MATCH(C781,'Sample Input'!$C$9:$P$9,1)+1)))</f>
        <v>0</v>
      </c>
      <c r="F781" s="34">
        <f t="shared" si="265"/>
        <v>0.72027804687500008</v>
      </c>
      <c r="G781" s="34">
        <f t="shared" si="266"/>
        <v>0.7578125</v>
      </c>
      <c r="H781" s="34">
        <f t="shared" si="267"/>
        <v>0.82514414062500008</v>
      </c>
      <c r="I781" s="35">
        <f t="shared" si="268"/>
        <v>193</v>
      </c>
      <c r="J781" s="35">
        <f t="shared" si="269"/>
        <v>193</v>
      </c>
      <c r="K781" s="35">
        <f t="shared" si="270"/>
        <v>193</v>
      </c>
      <c r="L781" s="35">
        <f t="shared" si="271"/>
        <v>226</v>
      </c>
      <c r="M781" s="35">
        <f t="shared" si="272"/>
        <v>226</v>
      </c>
      <c r="N781" s="36">
        <f t="shared" si="273"/>
        <v>226</v>
      </c>
      <c r="P781" s="48">
        <f>IF(INDEX('Sample Input'!$C$6:$P$6,MATCH(C781,'Sample Input'!$C$9:$P$9,1))&gt;='Sample Input'!$O$9,FORECAST(C781,INDEX('Sample Input'!$C$6:$P$6,MATCH(C781,'Sample Input'!$C$9:$P$9,1)-1):INDEX('Sample Input'!$C$6:$P$6,MATCH(C781,'Sample Input'!$C$9:$P$9,1)),INDEX('Sample Input'!$C$9:$P$9,MATCH(C781,'Sample Input'!$C$9:$P$9,1)-1):INDEX('Sample Input'!$C$9:$P$9,MATCH(C781,'Sample Input'!$C$9:$P$9,1))),FORECAST(C781,INDEX('Sample Input'!$C$6:$P$6,MATCH(C781,'Sample Input'!$C$9:$P$9,1)):INDEX('Sample Input'!$C$6:$P$6,MATCH(C781,'Sample Input'!$C$9:$P$9,1)+1),INDEX('Sample Input'!$C$9:$P$9,MATCH(C781,'Sample Input'!$C$9:$P$9,1)):INDEX('Sample Input'!$C$9:$P$9,MATCH(C781,'Sample Input'!$C$9:$P$9,1)+1)))</f>
        <v>89.757678931645856</v>
      </c>
      <c r="Q781" s="49">
        <f>IF(INDEX('Sample Input'!$C$9:$P$9,MATCH(C781,'Sample Input'!$C$9:$P$9,1))&gt;=20,FORECAST(C781,INDEX('Sample Input'!$C$7:$P$7,MATCH(C781,'Sample Input'!$C$9:$P$9,1)-1):INDEX('Sample Input'!$C$7:$P$7,MATCH(C781,'Sample Input'!$C$9:$P$9,1)),INDEX('Sample Input'!$C$9:$P$9,MATCH(C781,'Sample Input'!$C$9:$P$9,1)-1):INDEX('Sample Input'!$C$9:$P$9,MATCH(C781,'Sample Input'!$C$9:$P$9,1))),FORECAST(C781,INDEX('Sample Input'!$C$7:$P$7,MATCH(C781,'Sample Input'!$C$9:$P$9,1)):INDEX('Sample Input'!$C$7:$P$7,MATCH(C781,'Sample Input'!$C$9:$P$9,1)+1),INDEX('Sample Input'!$C$9:$P$9,MATCH(C781,'Sample Input'!$C$9:$P$9,1)):INDEX('Sample Input'!$C$9:$P$9,MATCH(C781,'Sample Input'!$C$9:$P$9,1)+1)))</f>
        <v>0</v>
      </c>
      <c r="R781" s="50">
        <f>IF(INDEX('Sample Input'!$C$9:$P$9,MATCH(C781,'Sample Input'!$C$9:$P$9,1))&gt;=20,FORECAST(C781,INDEX('Sample Input'!$C$8:$P$8,MATCH(C781,'Sample Input'!$C$9:$P$9,1)-1):INDEX('Sample Input'!$C$8:$P$8,MATCH(C781,'Sample Input'!$C$9:$P$9,1)),INDEX('Sample Input'!$C$9:$P$9,MATCH(C781,'Sample Input'!$C$9:$P$9,1)-1):INDEX('Sample Input'!$C$9:$P$9,MATCH(C781,'Sample Input'!$C$9:$P$9,1))),FORECAST(C781,INDEX('Sample Input'!$C$8:$P$8,MATCH(C781,'Sample Input'!$C$9:$P$9,1)):INDEX('Sample Input'!$C$8:$P$8,MATCH(C781,'Sample Input'!$C$9:$P$9,1)+1),INDEX('Sample Input'!$C$9:$P$9,MATCH(C781,'Sample Input'!$C$9:$P$9,1)):INDEX('Sample Input'!$C$9:$P$9,MATCH(C781,'Sample Input'!$C$9:$P$9,1)+1)))</f>
        <v>0</v>
      </c>
      <c r="T781" s="32">
        <f t="shared" si="274"/>
        <v>89.757678931645856</v>
      </c>
      <c r="U781" s="33">
        <f t="shared" si="275"/>
        <v>0</v>
      </c>
      <c r="V781" s="33">
        <f t="shared" si="276"/>
        <v>0</v>
      </c>
      <c r="W781" s="34">
        <f t="shared" si="277"/>
        <v>0.72027804687500008</v>
      </c>
      <c r="X781" s="34">
        <f t="shared" si="278"/>
        <v>0.7578125</v>
      </c>
      <c r="Y781" s="34">
        <f t="shared" si="279"/>
        <v>0.82514414062500008</v>
      </c>
      <c r="Z781" s="35">
        <f t="shared" si="280"/>
        <v>193</v>
      </c>
      <c r="AA781" s="35">
        <f t="shared" si="281"/>
        <v>193</v>
      </c>
      <c r="AB781" s="35">
        <f t="shared" si="282"/>
        <v>193</v>
      </c>
      <c r="AC781" s="35">
        <f t="shared" si="283"/>
        <v>226</v>
      </c>
      <c r="AD781" s="35">
        <f t="shared" si="284"/>
        <v>226</v>
      </c>
      <c r="AE781" s="36">
        <f t="shared" si="285"/>
        <v>226</v>
      </c>
    </row>
    <row r="782" spans="1:31" x14ac:dyDescent="0.25">
      <c r="A782" s="56">
        <v>777</v>
      </c>
      <c r="C782" s="32">
        <f t="shared" si="264"/>
        <v>89.803087987861829</v>
      </c>
      <c r="D782" s="33">
        <f>IF(INDEX('Sample Input'!$C$9:$P$9,MATCH(C782,'Sample Input'!$C$9:$P$9,1))&gt;=20,FORECAST(C782,INDEX('Sample Input'!$C$10:$P$10,MATCH(C782,'Sample Input'!$C$9:$P$9,1)-1):INDEX('Sample Input'!$C$10:$P$10,MATCH(C782,'Sample Input'!$C$9:$P$9,1)),INDEX('Sample Input'!$C$9:$P$9,MATCH(C782,'Sample Input'!$C$9:$P$9,1)-1):INDEX('Sample Input'!$C$9:$P$9,MATCH(C782,'Sample Input'!$C$9:$P$9,1))),FORECAST(C782,INDEX('Sample Input'!$C$10:$P$10,MATCH(C782,'Sample Input'!$C$9:$P$9,1)):INDEX('Sample Input'!$C$10:$P$10,MATCH(C782,'Sample Input'!$C$9:$P$9,1)+1),INDEX('Sample Input'!$C$9:$P$9,MATCH(C782,'Sample Input'!$C$9:$P$9,1)):INDEX('Sample Input'!$C$9:$P$9,MATCH(C782,'Sample Input'!$C$9:$P$9,1)+1)))</f>
        <v>0</v>
      </c>
      <c r="E782" s="33">
        <f>IF(INDEX('Sample Input'!$C$9:$P$9,MATCH(C782,'Sample Input'!$C$9:$P$9,1))&gt;=20,FORECAST(C782,INDEX('Sample Input'!$C$11:$P$11,MATCH(C782,'Sample Input'!$C$9:$P$9,1)-1):INDEX('Sample Input'!$C$11:$P$11,MATCH(C782,'Sample Input'!$C$9:$P$9,1)),INDEX('Sample Input'!$C$9:$P$9,MATCH(C782,'Sample Input'!$C$9:$P$9,1)-1):INDEX('Sample Input'!$C$9:$P$9,MATCH(C782,'Sample Input'!$C$9:$P$9,1))),FORECAST(C782,INDEX('Sample Input'!$C$11:$P$11,MATCH(C782,'Sample Input'!$C$9:$P$9,1)):INDEX('Sample Input'!$C$11:$P$11,MATCH(C782,'Sample Input'!$C$9:$P$9,1)+1),INDEX('Sample Input'!$C$9:$P$9,MATCH(C782,'Sample Input'!$C$9:$P$9,1)):INDEX('Sample Input'!$C$9:$P$9,MATCH(C782,'Sample Input'!$C$9:$P$9,1)+1)))</f>
        <v>0</v>
      </c>
      <c r="F782" s="34">
        <f t="shared" si="265"/>
        <v>0.72120624023437507</v>
      </c>
      <c r="G782" s="34">
        <f t="shared" si="266"/>
        <v>0.7587890625</v>
      </c>
      <c r="H782" s="34">
        <f t="shared" si="267"/>
        <v>0.82620747070312506</v>
      </c>
      <c r="I782" s="35">
        <f t="shared" si="268"/>
        <v>193</v>
      </c>
      <c r="J782" s="35">
        <f t="shared" si="269"/>
        <v>193</v>
      </c>
      <c r="K782" s="35">
        <f t="shared" si="270"/>
        <v>193</v>
      </c>
      <c r="L782" s="35">
        <f t="shared" si="271"/>
        <v>226</v>
      </c>
      <c r="M782" s="35">
        <f t="shared" si="272"/>
        <v>226</v>
      </c>
      <c r="N782" s="36">
        <f t="shared" si="273"/>
        <v>226</v>
      </c>
      <c r="P782" s="48">
        <f>IF(INDEX('Sample Input'!$C$6:$P$6,MATCH(C782,'Sample Input'!$C$9:$P$9,1))&gt;='Sample Input'!$O$9,FORECAST(C782,INDEX('Sample Input'!$C$6:$P$6,MATCH(C782,'Sample Input'!$C$9:$P$9,1)-1):INDEX('Sample Input'!$C$6:$P$6,MATCH(C782,'Sample Input'!$C$9:$P$9,1)),INDEX('Sample Input'!$C$9:$P$9,MATCH(C782,'Sample Input'!$C$9:$P$9,1)-1):INDEX('Sample Input'!$C$9:$P$9,MATCH(C782,'Sample Input'!$C$9:$P$9,1))),FORECAST(C782,INDEX('Sample Input'!$C$6:$P$6,MATCH(C782,'Sample Input'!$C$9:$P$9,1)):INDEX('Sample Input'!$C$6:$P$6,MATCH(C782,'Sample Input'!$C$9:$P$9,1)+1),INDEX('Sample Input'!$C$9:$P$9,MATCH(C782,'Sample Input'!$C$9:$P$9,1)):INDEX('Sample Input'!$C$9:$P$9,MATCH(C782,'Sample Input'!$C$9:$P$9,1)+1)))</f>
        <v>89.803087987861829</v>
      </c>
      <c r="Q782" s="49">
        <f>IF(INDEX('Sample Input'!$C$9:$P$9,MATCH(C782,'Sample Input'!$C$9:$P$9,1))&gt;=20,FORECAST(C782,INDEX('Sample Input'!$C$7:$P$7,MATCH(C782,'Sample Input'!$C$9:$P$9,1)-1):INDEX('Sample Input'!$C$7:$P$7,MATCH(C782,'Sample Input'!$C$9:$P$9,1)),INDEX('Sample Input'!$C$9:$P$9,MATCH(C782,'Sample Input'!$C$9:$P$9,1)-1):INDEX('Sample Input'!$C$9:$P$9,MATCH(C782,'Sample Input'!$C$9:$P$9,1))),FORECAST(C782,INDEX('Sample Input'!$C$7:$P$7,MATCH(C782,'Sample Input'!$C$9:$P$9,1)):INDEX('Sample Input'!$C$7:$P$7,MATCH(C782,'Sample Input'!$C$9:$P$9,1)+1),INDEX('Sample Input'!$C$9:$P$9,MATCH(C782,'Sample Input'!$C$9:$P$9,1)):INDEX('Sample Input'!$C$9:$P$9,MATCH(C782,'Sample Input'!$C$9:$P$9,1)+1)))</f>
        <v>0</v>
      </c>
      <c r="R782" s="50">
        <f>IF(INDEX('Sample Input'!$C$9:$P$9,MATCH(C782,'Sample Input'!$C$9:$P$9,1))&gt;=20,FORECAST(C782,INDEX('Sample Input'!$C$8:$P$8,MATCH(C782,'Sample Input'!$C$9:$P$9,1)-1):INDEX('Sample Input'!$C$8:$P$8,MATCH(C782,'Sample Input'!$C$9:$P$9,1)),INDEX('Sample Input'!$C$9:$P$9,MATCH(C782,'Sample Input'!$C$9:$P$9,1)-1):INDEX('Sample Input'!$C$9:$P$9,MATCH(C782,'Sample Input'!$C$9:$P$9,1))),FORECAST(C782,INDEX('Sample Input'!$C$8:$P$8,MATCH(C782,'Sample Input'!$C$9:$P$9,1)):INDEX('Sample Input'!$C$8:$P$8,MATCH(C782,'Sample Input'!$C$9:$P$9,1)+1),INDEX('Sample Input'!$C$9:$P$9,MATCH(C782,'Sample Input'!$C$9:$P$9,1)):INDEX('Sample Input'!$C$9:$P$9,MATCH(C782,'Sample Input'!$C$9:$P$9,1)+1)))</f>
        <v>0</v>
      </c>
      <c r="T782" s="32">
        <f t="shared" si="274"/>
        <v>89.803087987861829</v>
      </c>
      <c r="U782" s="33">
        <f t="shared" si="275"/>
        <v>0</v>
      </c>
      <c r="V782" s="33">
        <f t="shared" si="276"/>
        <v>0</v>
      </c>
      <c r="W782" s="34">
        <f t="shared" si="277"/>
        <v>0.72120624023437507</v>
      </c>
      <c r="X782" s="34">
        <f t="shared" si="278"/>
        <v>0.7587890625</v>
      </c>
      <c r="Y782" s="34">
        <f t="shared" si="279"/>
        <v>0.82620747070312506</v>
      </c>
      <c r="Z782" s="35">
        <f t="shared" si="280"/>
        <v>193</v>
      </c>
      <c r="AA782" s="35">
        <f t="shared" si="281"/>
        <v>193</v>
      </c>
      <c r="AB782" s="35">
        <f t="shared" si="282"/>
        <v>193</v>
      </c>
      <c r="AC782" s="35">
        <f t="shared" si="283"/>
        <v>226</v>
      </c>
      <c r="AD782" s="35">
        <f t="shared" si="284"/>
        <v>226</v>
      </c>
      <c r="AE782" s="36">
        <f t="shared" si="285"/>
        <v>226</v>
      </c>
    </row>
    <row r="783" spans="1:31" x14ac:dyDescent="0.25">
      <c r="A783" s="56">
        <v>778</v>
      </c>
      <c r="C783" s="32">
        <f t="shared" si="264"/>
        <v>89.848458099763803</v>
      </c>
      <c r="D783" s="33">
        <f>IF(INDEX('Sample Input'!$C$9:$P$9,MATCH(C783,'Sample Input'!$C$9:$P$9,1))&gt;=20,FORECAST(C783,INDEX('Sample Input'!$C$10:$P$10,MATCH(C783,'Sample Input'!$C$9:$P$9,1)-1):INDEX('Sample Input'!$C$10:$P$10,MATCH(C783,'Sample Input'!$C$9:$P$9,1)),INDEX('Sample Input'!$C$9:$P$9,MATCH(C783,'Sample Input'!$C$9:$P$9,1)-1):INDEX('Sample Input'!$C$9:$P$9,MATCH(C783,'Sample Input'!$C$9:$P$9,1))),FORECAST(C783,INDEX('Sample Input'!$C$10:$P$10,MATCH(C783,'Sample Input'!$C$9:$P$9,1)):INDEX('Sample Input'!$C$10:$P$10,MATCH(C783,'Sample Input'!$C$9:$P$9,1)+1),INDEX('Sample Input'!$C$9:$P$9,MATCH(C783,'Sample Input'!$C$9:$P$9,1)):INDEX('Sample Input'!$C$9:$P$9,MATCH(C783,'Sample Input'!$C$9:$P$9,1)+1)))</f>
        <v>0</v>
      </c>
      <c r="E783" s="33">
        <f>IF(INDEX('Sample Input'!$C$9:$P$9,MATCH(C783,'Sample Input'!$C$9:$P$9,1))&gt;=20,FORECAST(C783,INDEX('Sample Input'!$C$11:$P$11,MATCH(C783,'Sample Input'!$C$9:$P$9,1)-1):INDEX('Sample Input'!$C$11:$P$11,MATCH(C783,'Sample Input'!$C$9:$P$9,1)),INDEX('Sample Input'!$C$9:$P$9,MATCH(C783,'Sample Input'!$C$9:$P$9,1)-1):INDEX('Sample Input'!$C$9:$P$9,MATCH(C783,'Sample Input'!$C$9:$P$9,1))),FORECAST(C783,INDEX('Sample Input'!$C$11:$P$11,MATCH(C783,'Sample Input'!$C$9:$P$9,1)):INDEX('Sample Input'!$C$11:$P$11,MATCH(C783,'Sample Input'!$C$9:$P$9,1)+1),INDEX('Sample Input'!$C$9:$P$9,MATCH(C783,'Sample Input'!$C$9:$P$9,1)):INDEX('Sample Input'!$C$9:$P$9,MATCH(C783,'Sample Input'!$C$9:$P$9,1)+1)))</f>
        <v>0</v>
      </c>
      <c r="F783" s="34">
        <f t="shared" si="265"/>
        <v>0.72213443359375007</v>
      </c>
      <c r="G783" s="34">
        <f t="shared" si="266"/>
        <v>0.759765625</v>
      </c>
      <c r="H783" s="34">
        <f t="shared" si="267"/>
        <v>0.82727080078125004</v>
      </c>
      <c r="I783" s="35">
        <f t="shared" si="268"/>
        <v>194</v>
      </c>
      <c r="J783" s="35">
        <f t="shared" si="269"/>
        <v>194</v>
      </c>
      <c r="K783" s="35">
        <f t="shared" si="270"/>
        <v>194</v>
      </c>
      <c r="L783" s="35">
        <f t="shared" si="271"/>
        <v>226</v>
      </c>
      <c r="M783" s="35">
        <f t="shared" si="272"/>
        <v>226</v>
      </c>
      <c r="N783" s="36">
        <f t="shared" si="273"/>
        <v>226</v>
      </c>
      <c r="P783" s="48">
        <f>IF(INDEX('Sample Input'!$C$6:$P$6,MATCH(C783,'Sample Input'!$C$9:$P$9,1))&gt;='Sample Input'!$O$9,FORECAST(C783,INDEX('Sample Input'!$C$6:$P$6,MATCH(C783,'Sample Input'!$C$9:$P$9,1)-1):INDEX('Sample Input'!$C$6:$P$6,MATCH(C783,'Sample Input'!$C$9:$P$9,1)),INDEX('Sample Input'!$C$9:$P$9,MATCH(C783,'Sample Input'!$C$9:$P$9,1)-1):INDEX('Sample Input'!$C$9:$P$9,MATCH(C783,'Sample Input'!$C$9:$P$9,1))),FORECAST(C783,INDEX('Sample Input'!$C$6:$P$6,MATCH(C783,'Sample Input'!$C$9:$P$9,1)):INDEX('Sample Input'!$C$6:$P$6,MATCH(C783,'Sample Input'!$C$9:$P$9,1)+1),INDEX('Sample Input'!$C$9:$P$9,MATCH(C783,'Sample Input'!$C$9:$P$9,1)):INDEX('Sample Input'!$C$9:$P$9,MATCH(C783,'Sample Input'!$C$9:$P$9,1)+1)))</f>
        <v>89.848458099763803</v>
      </c>
      <c r="Q783" s="49">
        <f>IF(INDEX('Sample Input'!$C$9:$P$9,MATCH(C783,'Sample Input'!$C$9:$P$9,1))&gt;=20,FORECAST(C783,INDEX('Sample Input'!$C$7:$P$7,MATCH(C783,'Sample Input'!$C$9:$P$9,1)-1):INDEX('Sample Input'!$C$7:$P$7,MATCH(C783,'Sample Input'!$C$9:$P$9,1)),INDEX('Sample Input'!$C$9:$P$9,MATCH(C783,'Sample Input'!$C$9:$P$9,1)-1):INDEX('Sample Input'!$C$9:$P$9,MATCH(C783,'Sample Input'!$C$9:$P$9,1))),FORECAST(C783,INDEX('Sample Input'!$C$7:$P$7,MATCH(C783,'Sample Input'!$C$9:$P$9,1)):INDEX('Sample Input'!$C$7:$P$7,MATCH(C783,'Sample Input'!$C$9:$P$9,1)+1),INDEX('Sample Input'!$C$9:$P$9,MATCH(C783,'Sample Input'!$C$9:$P$9,1)):INDEX('Sample Input'!$C$9:$P$9,MATCH(C783,'Sample Input'!$C$9:$P$9,1)+1)))</f>
        <v>0</v>
      </c>
      <c r="R783" s="50">
        <f>IF(INDEX('Sample Input'!$C$9:$P$9,MATCH(C783,'Sample Input'!$C$9:$P$9,1))&gt;=20,FORECAST(C783,INDEX('Sample Input'!$C$8:$P$8,MATCH(C783,'Sample Input'!$C$9:$P$9,1)-1):INDEX('Sample Input'!$C$8:$P$8,MATCH(C783,'Sample Input'!$C$9:$P$9,1)),INDEX('Sample Input'!$C$9:$P$9,MATCH(C783,'Sample Input'!$C$9:$P$9,1)-1):INDEX('Sample Input'!$C$9:$P$9,MATCH(C783,'Sample Input'!$C$9:$P$9,1))),FORECAST(C783,INDEX('Sample Input'!$C$8:$P$8,MATCH(C783,'Sample Input'!$C$9:$P$9,1)):INDEX('Sample Input'!$C$8:$P$8,MATCH(C783,'Sample Input'!$C$9:$P$9,1)+1),INDEX('Sample Input'!$C$9:$P$9,MATCH(C783,'Sample Input'!$C$9:$P$9,1)):INDEX('Sample Input'!$C$9:$P$9,MATCH(C783,'Sample Input'!$C$9:$P$9,1)+1)))</f>
        <v>0</v>
      </c>
      <c r="T783" s="32">
        <f t="shared" si="274"/>
        <v>89.848458099763803</v>
      </c>
      <c r="U783" s="33">
        <f t="shared" si="275"/>
        <v>0</v>
      </c>
      <c r="V783" s="33">
        <f t="shared" si="276"/>
        <v>0</v>
      </c>
      <c r="W783" s="34">
        <f t="shared" si="277"/>
        <v>0.72213443359375007</v>
      </c>
      <c r="X783" s="34">
        <f t="shared" si="278"/>
        <v>0.759765625</v>
      </c>
      <c r="Y783" s="34">
        <f t="shared" si="279"/>
        <v>0.82727080078125004</v>
      </c>
      <c r="Z783" s="35">
        <f t="shared" si="280"/>
        <v>194</v>
      </c>
      <c r="AA783" s="35">
        <f t="shared" si="281"/>
        <v>194</v>
      </c>
      <c r="AB783" s="35">
        <f t="shared" si="282"/>
        <v>194</v>
      </c>
      <c r="AC783" s="35">
        <f t="shared" si="283"/>
        <v>226</v>
      </c>
      <c r="AD783" s="35">
        <f t="shared" si="284"/>
        <v>226</v>
      </c>
      <c r="AE783" s="36">
        <f t="shared" si="285"/>
        <v>226</v>
      </c>
    </row>
    <row r="784" spans="1:31" x14ac:dyDescent="0.25">
      <c r="A784" s="56">
        <v>779</v>
      </c>
      <c r="C784" s="32">
        <f t="shared" si="264"/>
        <v>89.893789350744328</v>
      </c>
      <c r="D784" s="33">
        <f>IF(INDEX('Sample Input'!$C$9:$P$9,MATCH(C784,'Sample Input'!$C$9:$P$9,1))&gt;=20,FORECAST(C784,INDEX('Sample Input'!$C$10:$P$10,MATCH(C784,'Sample Input'!$C$9:$P$9,1)-1):INDEX('Sample Input'!$C$10:$P$10,MATCH(C784,'Sample Input'!$C$9:$P$9,1)),INDEX('Sample Input'!$C$9:$P$9,MATCH(C784,'Sample Input'!$C$9:$P$9,1)-1):INDEX('Sample Input'!$C$9:$P$9,MATCH(C784,'Sample Input'!$C$9:$P$9,1))),FORECAST(C784,INDEX('Sample Input'!$C$10:$P$10,MATCH(C784,'Sample Input'!$C$9:$P$9,1)):INDEX('Sample Input'!$C$10:$P$10,MATCH(C784,'Sample Input'!$C$9:$P$9,1)+1),INDEX('Sample Input'!$C$9:$P$9,MATCH(C784,'Sample Input'!$C$9:$P$9,1)):INDEX('Sample Input'!$C$9:$P$9,MATCH(C784,'Sample Input'!$C$9:$P$9,1)+1)))</f>
        <v>0</v>
      </c>
      <c r="E784" s="33">
        <f>IF(INDEX('Sample Input'!$C$9:$P$9,MATCH(C784,'Sample Input'!$C$9:$P$9,1))&gt;=20,FORECAST(C784,INDEX('Sample Input'!$C$11:$P$11,MATCH(C784,'Sample Input'!$C$9:$P$9,1)-1):INDEX('Sample Input'!$C$11:$P$11,MATCH(C784,'Sample Input'!$C$9:$P$9,1)),INDEX('Sample Input'!$C$9:$P$9,MATCH(C784,'Sample Input'!$C$9:$P$9,1)-1):INDEX('Sample Input'!$C$9:$P$9,MATCH(C784,'Sample Input'!$C$9:$P$9,1))),FORECAST(C784,INDEX('Sample Input'!$C$11:$P$11,MATCH(C784,'Sample Input'!$C$9:$P$9,1)):INDEX('Sample Input'!$C$11:$P$11,MATCH(C784,'Sample Input'!$C$9:$P$9,1)+1),INDEX('Sample Input'!$C$9:$P$9,MATCH(C784,'Sample Input'!$C$9:$P$9,1)):INDEX('Sample Input'!$C$9:$P$9,MATCH(C784,'Sample Input'!$C$9:$P$9,1)+1)))</f>
        <v>0</v>
      </c>
      <c r="F784" s="34">
        <f t="shared" si="265"/>
        <v>0.72306262695312518</v>
      </c>
      <c r="G784" s="34">
        <f t="shared" si="266"/>
        <v>0.76074218750000011</v>
      </c>
      <c r="H784" s="34">
        <f t="shared" si="267"/>
        <v>0.82833413085937524</v>
      </c>
      <c r="I784" s="35">
        <f t="shared" si="268"/>
        <v>194</v>
      </c>
      <c r="J784" s="35">
        <f t="shared" si="269"/>
        <v>194</v>
      </c>
      <c r="K784" s="35">
        <f t="shared" si="270"/>
        <v>194</v>
      </c>
      <c r="L784" s="35">
        <f t="shared" si="271"/>
        <v>226</v>
      </c>
      <c r="M784" s="35">
        <f t="shared" si="272"/>
        <v>226</v>
      </c>
      <c r="N784" s="36">
        <f t="shared" si="273"/>
        <v>226</v>
      </c>
      <c r="P784" s="48">
        <f>IF(INDEX('Sample Input'!$C$6:$P$6,MATCH(C784,'Sample Input'!$C$9:$P$9,1))&gt;='Sample Input'!$O$9,FORECAST(C784,INDEX('Sample Input'!$C$6:$P$6,MATCH(C784,'Sample Input'!$C$9:$P$9,1)-1):INDEX('Sample Input'!$C$6:$P$6,MATCH(C784,'Sample Input'!$C$9:$P$9,1)),INDEX('Sample Input'!$C$9:$P$9,MATCH(C784,'Sample Input'!$C$9:$P$9,1)-1):INDEX('Sample Input'!$C$9:$P$9,MATCH(C784,'Sample Input'!$C$9:$P$9,1))),FORECAST(C784,INDEX('Sample Input'!$C$6:$P$6,MATCH(C784,'Sample Input'!$C$9:$P$9,1)):INDEX('Sample Input'!$C$6:$P$6,MATCH(C784,'Sample Input'!$C$9:$P$9,1)+1),INDEX('Sample Input'!$C$9:$P$9,MATCH(C784,'Sample Input'!$C$9:$P$9,1)):INDEX('Sample Input'!$C$9:$P$9,MATCH(C784,'Sample Input'!$C$9:$P$9,1)+1)))</f>
        <v>89.893789350744328</v>
      </c>
      <c r="Q784" s="49">
        <f>IF(INDEX('Sample Input'!$C$9:$P$9,MATCH(C784,'Sample Input'!$C$9:$P$9,1))&gt;=20,FORECAST(C784,INDEX('Sample Input'!$C$7:$P$7,MATCH(C784,'Sample Input'!$C$9:$P$9,1)-1):INDEX('Sample Input'!$C$7:$P$7,MATCH(C784,'Sample Input'!$C$9:$P$9,1)),INDEX('Sample Input'!$C$9:$P$9,MATCH(C784,'Sample Input'!$C$9:$P$9,1)-1):INDEX('Sample Input'!$C$9:$P$9,MATCH(C784,'Sample Input'!$C$9:$P$9,1))),FORECAST(C784,INDEX('Sample Input'!$C$7:$P$7,MATCH(C784,'Sample Input'!$C$9:$P$9,1)):INDEX('Sample Input'!$C$7:$P$7,MATCH(C784,'Sample Input'!$C$9:$P$9,1)+1),INDEX('Sample Input'!$C$9:$P$9,MATCH(C784,'Sample Input'!$C$9:$P$9,1)):INDEX('Sample Input'!$C$9:$P$9,MATCH(C784,'Sample Input'!$C$9:$P$9,1)+1)))</f>
        <v>0</v>
      </c>
      <c r="R784" s="50">
        <f>IF(INDEX('Sample Input'!$C$9:$P$9,MATCH(C784,'Sample Input'!$C$9:$P$9,1))&gt;=20,FORECAST(C784,INDEX('Sample Input'!$C$8:$P$8,MATCH(C784,'Sample Input'!$C$9:$P$9,1)-1):INDEX('Sample Input'!$C$8:$P$8,MATCH(C784,'Sample Input'!$C$9:$P$9,1)),INDEX('Sample Input'!$C$9:$P$9,MATCH(C784,'Sample Input'!$C$9:$P$9,1)-1):INDEX('Sample Input'!$C$9:$P$9,MATCH(C784,'Sample Input'!$C$9:$P$9,1))),FORECAST(C784,INDEX('Sample Input'!$C$8:$P$8,MATCH(C784,'Sample Input'!$C$9:$P$9,1)):INDEX('Sample Input'!$C$8:$P$8,MATCH(C784,'Sample Input'!$C$9:$P$9,1)+1),INDEX('Sample Input'!$C$9:$P$9,MATCH(C784,'Sample Input'!$C$9:$P$9,1)):INDEX('Sample Input'!$C$9:$P$9,MATCH(C784,'Sample Input'!$C$9:$P$9,1)+1)))</f>
        <v>0</v>
      </c>
      <c r="T784" s="32">
        <f t="shared" si="274"/>
        <v>89.893789350744328</v>
      </c>
      <c r="U784" s="33">
        <f t="shared" si="275"/>
        <v>0</v>
      </c>
      <c r="V784" s="33">
        <f t="shared" si="276"/>
        <v>0</v>
      </c>
      <c r="W784" s="34">
        <f t="shared" si="277"/>
        <v>0.72306262695312518</v>
      </c>
      <c r="X784" s="34">
        <f t="shared" si="278"/>
        <v>0.76074218750000011</v>
      </c>
      <c r="Y784" s="34">
        <f t="shared" si="279"/>
        <v>0.82833413085937524</v>
      </c>
      <c r="Z784" s="35">
        <f t="shared" si="280"/>
        <v>194</v>
      </c>
      <c r="AA784" s="35">
        <f t="shared" si="281"/>
        <v>194</v>
      </c>
      <c r="AB784" s="35">
        <f t="shared" si="282"/>
        <v>194</v>
      </c>
      <c r="AC784" s="35">
        <f t="shared" si="283"/>
        <v>226</v>
      </c>
      <c r="AD784" s="35">
        <f t="shared" si="284"/>
        <v>226</v>
      </c>
      <c r="AE784" s="36">
        <f t="shared" si="285"/>
        <v>226</v>
      </c>
    </row>
    <row r="785" spans="1:31" x14ac:dyDescent="0.25">
      <c r="A785" s="56">
        <v>780</v>
      </c>
      <c r="C785" s="32">
        <f t="shared" si="264"/>
        <v>89.939081823910641</v>
      </c>
      <c r="D785" s="33">
        <f>IF(INDEX('Sample Input'!$C$9:$P$9,MATCH(C785,'Sample Input'!$C$9:$P$9,1))&gt;=20,FORECAST(C785,INDEX('Sample Input'!$C$10:$P$10,MATCH(C785,'Sample Input'!$C$9:$P$9,1)-1):INDEX('Sample Input'!$C$10:$P$10,MATCH(C785,'Sample Input'!$C$9:$P$9,1)),INDEX('Sample Input'!$C$9:$P$9,MATCH(C785,'Sample Input'!$C$9:$P$9,1)-1):INDEX('Sample Input'!$C$9:$P$9,MATCH(C785,'Sample Input'!$C$9:$P$9,1))),FORECAST(C785,INDEX('Sample Input'!$C$10:$P$10,MATCH(C785,'Sample Input'!$C$9:$P$9,1)):INDEX('Sample Input'!$C$10:$P$10,MATCH(C785,'Sample Input'!$C$9:$P$9,1)+1),INDEX('Sample Input'!$C$9:$P$9,MATCH(C785,'Sample Input'!$C$9:$P$9,1)):INDEX('Sample Input'!$C$9:$P$9,MATCH(C785,'Sample Input'!$C$9:$P$9,1)+1)))</f>
        <v>0</v>
      </c>
      <c r="E785" s="33">
        <f>IF(INDEX('Sample Input'!$C$9:$P$9,MATCH(C785,'Sample Input'!$C$9:$P$9,1))&gt;=20,FORECAST(C785,INDEX('Sample Input'!$C$11:$P$11,MATCH(C785,'Sample Input'!$C$9:$P$9,1)-1):INDEX('Sample Input'!$C$11:$P$11,MATCH(C785,'Sample Input'!$C$9:$P$9,1)),INDEX('Sample Input'!$C$9:$P$9,MATCH(C785,'Sample Input'!$C$9:$P$9,1)-1):INDEX('Sample Input'!$C$9:$P$9,MATCH(C785,'Sample Input'!$C$9:$P$9,1))),FORECAST(C785,INDEX('Sample Input'!$C$11:$P$11,MATCH(C785,'Sample Input'!$C$9:$P$9,1)):INDEX('Sample Input'!$C$11:$P$11,MATCH(C785,'Sample Input'!$C$9:$P$9,1)+1),INDEX('Sample Input'!$C$9:$P$9,MATCH(C785,'Sample Input'!$C$9:$P$9,1)):INDEX('Sample Input'!$C$9:$P$9,MATCH(C785,'Sample Input'!$C$9:$P$9,1)+1)))</f>
        <v>0</v>
      </c>
      <c r="F785" s="34">
        <f t="shared" si="265"/>
        <v>0.72399082031249995</v>
      </c>
      <c r="G785" s="34">
        <f t="shared" si="266"/>
        <v>0.76171874999999989</v>
      </c>
      <c r="H785" s="34">
        <f t="shared" si="267"/>
        <v>0.8293974609375</v>
      </c>
      <c r="I785" s="35">
        <f t="shared" si="268"/>
        <v>194</v>
      </c>
      <c r="J785" s="35">
        <f t="shared" si="269"/>
        <v>194</v>
      </c>
      <c r="K785" s="35">
        <f t="shared" si="270"/>
        <v>194</v>
      </c>
      <c r="L785" s="35">
        <f t="shared" si="271"/>
        <v>226</v>
      </c>
      <c r="M785" s="35">
        <f t="shared" si="272"/>
        <v>226</v>
      </c>
      <c r="N785" s="36">
        <f t="shared" si="273"/>
        <v>226</v>
      </c>
      <c r="P785" s="48">
        <f>IF(INDEX('Sample Input'!$C$6:$P$6,MATCH(C785,'Sample Input'!$C$9:$P$9,1))&gt;='Sample Input'!$O$9,FORECAST(C785,INDEX('Sample Input'!$C$6:$P$6,MATCH(C785,'Sample Input'!$C$9:$P$9,1)-1):INDEX('Sample Input'!$C$6:$P$6,MATCH(C785,'Sample Input'!$C$9:$P$9,1)),INDEX('Sample Input'!$C$9:$P$9,MATCH(C785,'Sample Input'!$C$9:$P$9,1)-1):INDEX('Sample Input'!$C$9:$P$9,MATCH(C785,'Sample Input'!$C$9:$P$9,1))),FORECAST(C785,INDEX('Sample Input'!$C$6:$P$6,MATCH(C785,'Sample Input'!$C$9:$P$9,1)):INDEX('Sample Input'!$C$6:$P$6,MATCH(C785,'Sample Input'!$C$9:$P$9,1)+1),INDEX('Sample Input'!$C$9:$P$9,MATCH(C785,'Sample Input'!$C$9:$P$9,1)):INDEX('Sample Input'!$C$9:$P$9,MATCH(C785,'Sample Input'!$C$9:$P$9,1)+1)))</f>
        <v>89.939081823910641</v>
      </c>
      <c r="Q785" s="49">
        <f>IF(INDEX('Sample Input'!$C$9:$P$9,MATCH(C785,'Sample Input'!$C$9:$P$9,1))&gt;=20,FORECAST(C785,INDEX('Sample Input'!$C$7:$P$7,MATCH(C785,'Sample Input'!$C$9:$P$9,1)-1):INDEX('Sample Input'!$C$7:$P$7,MATCH(C785,'Sample Input'!$C$9:$P$9,1)),INDEX('Sample Input'!$C$9:$P$9,MATCH(C785,'Sample Input'!$C$9:$P$9,1)-1):INDEX('Sample Input'!$C$9:$P$9,MATCH(C785,'Sample Input'!$C$9:$P$9,1))),FORECAST(C785,INDEX('Sample Input'!$C$7:$P$7,MATCH(C785,'Sample Input'!$C$9:$P$9,1)):INDEX('Sample Input'!$C$7:$P$7,MATCH(C785,'Sample Input'!$C$9:$P$9,1)+1),INDEX('Sample Input'!$C$9:$P$9,MATCH(C785,'Sample Input'!$C$9:$P$9,1)):INDEX('Sample Input'!$C$9:$P$9,MATCH(C785,'Sample Input'!$C$9:$P$9,1)+1)))</f>
        <v>0</v>
      </c>
      <c r="R785" s="50">
        <f>IF(INDEX('Sample Input'!$C$9:$P$9,MATCH(C785,'Sample Input'!$C$9:$P$9,1))&gt;=20,FORECAST(C785,INDEX('Sample Input'!$C$8:$P$8,MATCH(C785,'Sample Input'!$C$9:$P$9,1)-1):INDEX('Sample Input'!$C$8:$P$8,MATCH(C785,'Sample Input'!$C$9:$P$9,1)),INDEX('Sample Input'!$C$9:$P$9,MATCH(C785,'Sample Input'!$C$9:$P$9,1)-1):INDEX('Sample Input'!$C$9:$P$9,MATCH(C785,'Sample Input'!$C$9:$P$9,1))),FORECAST(C785,INDEX('Sample Input'!$C$8:$P$8,MATCH(C785,'Sample Input'!$C$9:$P$9,1)):INDEX('Sample Input'!$C$8:$P$8,MATCH(C785,'Sample Input'!$C$9:$P$9,1)+1),INDEX('Sample Input'!$C$9:$P$9,MATCH(C785,'Sample Input'!$C$9:$P$9,1)):INDEX('Sample Input'!$C$9:$P$9,MATCH(C785,'Sample Input'!$C$9:$P$9,1)+1)))</f>
        <v>0</v>
      </c>
      <c r="T785" s="32">
        <f t="shared" si="274"/>
        <v>89.939081823910641</v>
      </c>
      <c r="U785" s="33">
        <f t="shared" si="275"/>
        <v>0</v>
      </c>
      <c r="V785" s="33">
        <f t="shared" si="276"/>
        <v>0</v>
      </c>
      <c r="W785" s="34">
        <f t="shared" si="277"/>
        <v>0.72399082031249995</v>
      </c>
      <c r="X785" s="34">
        <f t="shared" si="278"/>
        <v>0.76171874999999989</v>
      </c>
      <c r="Y785" s="34">
        <f t="shared" si="279"/>
        <v>0.8293974609375</v>
      </c>
      <c r="Z785" s="35">
        <f t="shared" si="280"/>
        <v>194</v>
      </c>
      <c r="AA785" s="35">
        <f t="shared" si="281"/>
        <v>194</v>
      </c>
      <c r="AB785" s="35">
        <f t="shared" si="282"/>
        <v>194</v>
      </c>
      <c r="AC785" s="35">
        <f t="shared" si="283"/>
        <v>226</v>
      </c>
      <c r="AD785" s="35">
        <f t="shared" si="284"/>
        <v>226</v>
      </c>
      <c r="AE785" s="36">
        <f t="shared" si="285"/>
        <v>226</v>
      </c>
    </row>
    <row r="786" spans="1:31" x14ac:dyDescent="0.25">
      <c r="A786" s="56">
        <v>781</v>
      </c>
      <c r="C786" s="32">
        <f t="shared" si="264"/>
        <v>89.984335602085977</v>
      </c>
      <c r="D786" s="33">
        <f>IF(INDEX('Sample Input'!$C$9:$P$9,MATCH(C786,'Sample Input'!$C$9:$P$9,1))&gt;=20,FORECAST(C786,INDEX('Sample Input'!$C$10:$P$10,MATCH(C786,'Sample Input'!$C$9:$P$9,1)-1):INDEX('Sample Input'!$C$10:$P$10,MATCH(C786,'Sample Input'!$C$9:$P$9,1)),INDEX('Sample Input'!$C$9:$P$9,MATCH(C786,'Sample Input'!$C$9:$P$9,1)-1):INDEX('Sample Input'!$C$9:$P$9,MATCH(C786,'Sample Input'!$C$9:$P$9,1))),FORECAST(C786,INDEX('Sample Input'!$C$10:$P$10,MATCH(C786,'Sample Input'!$C$9:$P$9,1)):INDEX('Sample Input'!$C$10:$P$10,MATCH(C786,'Sample Input'!$C$9:$P$9,1)+1),INDEX('Sample Input'!$C$9:$P$9,MATCH(C786,'Sample Input'!$C$9:$P$9,1)):INDEX('Sample Input'!$C$9:$P$9,MATCH(C786,'Sample Input'!$C$9:$P$9,1)+1)))</f>
        <v>0</v>
      </c>
      <c r="E786" s="33">
        <f>IF(INDEX('Sample Input'!$C$9:$P$9,MATCH(C786,'Sample Input'!$C$9:$P$9,1))&gt;=20,FORECAST(C786,INDEX('Sample Input'!$C$11:$P$11,MATCH(C786,'Sample Input'!$C$9:$P$9,1)-1):INDEX('Sample Input'!$C$11:$P$11,MATCH(C786,'Sample Input'!$C$9:$P$9,1)),INDEX('Sample Input'!$C$9:$P$9,MATCH(C786,'Sample Input'!$C$9:$P$9,1)-1):INDEX('Sample Input'!$C$9:$P$9,MATCH(C786,'Sample Input'!$C$9:$P$9,1))),FORECAST(C786,INDEX('Sample Input'!$C$11:$P$11,MATCH(C786,'Sample Input'!$C$9:$P$9,1)):INDEX('Sample Input'!$C$11:$P$11,MATCH(C786,'Sample Input'!$C$9:$P$9,1)+1),INDEX('Sample Input'!$C$9:$P$9,MATCH(C786,'Sample Input'!$C$9:$P$9,1)):INDEX('Sample Input'!$C$9:$P$9,MATCH(C786,'Sample Input'!$C$9:$P$9,1)+1)))</f>
        <v>0</v>
      </c>
      <c r="F786" s="34">
        <f t="shared" si="265"/>
        <v>0.72491901367187495</v>
      </c>
      <c r="G786" s="34">
        <f t="shared" si="266"/>
        <v>0.76269531249999989</v>
      </c>
      <c r="H786" s="34">
        <f t="shared" si="267"/>
        <v>0.83046079101562498</v>
      </c>
      <c r="I786" s="35">
        <f t="shared" si="268"/>
        <v>194</v>
      </c>
      <c r="J786" s="35">
        <f t="shared" si="269"/>
        <v>194</v>
      </c>
      <c r="K786" s="35">
        <f t="shared" si="270"/>
        <v>194</v>
      </c>
      <c r="L786" s="35">
        <f t="shared" si="271"/>
        <v>226</v>
      </c>
      <c r="M786" s="35">
        <f t="shared" si="272"/>
        <v>226</v>
      </c>
      <c r="N786" s="36">
        <f t="shared" si="273"/>
        <v>226</v>
      </c>
      <c r="P786" s="48">
        <f>IF(INDEX('Sample Input'!$C$6:$P$6,MATCH(C786,'Sample Input'!$C$9:$P$9,1))&gt;='Sample Input'!$O$9,FORECAST(C786,INDEX('Sample Input'!$C$6:$P$6,MATCH(C786,'Sample Input'!$C$9:$P$9,1)-1):INDEX('Sample Input'!$C$6:$P$6,MATCH(C786,'Sample Input'!$C$9:$P$9,1)),INDEX('Sample Input'!$C$9:$P$9,MATCH(C786,'Sample Input'!$C$9:$P$9,1)-1):INDEX('Sample Input'!$C$9:$P$9,MATCH(C786,'Sample Input'!$C$9:$P$9,1))),FORECAST(C786,INDEX('Sample Input'!$C$6:$P$6,MATCH(C786,'Sample Input'!$C$9:$P$9,1)):INDEX('Sample Input'!$C$6:$P$6,MATCH(C786,'Sample Input'!$C$9:$P$9,1)+1),INDEX('Sample Input'!$C$9:$P$9,MATCH(C786,'Sample Input'!$C$9:$P$9,1)):INDEX('Sample Input'!$C$9:$P$9,MATCH(C786,'Sample Input'!$C$9:$P$9,1)+1)))</f>
        <v>89.984335602085977</v>
      </c>
      <c r="Q786" s="49">
        <f>IF(INDEX('Sample Input'!$C$9:$P$9,MATCH(C786,'Sample Input'!$C$9:$P$9,1))&gt;=20,FORECAST(C786,INDEX('Sample Input'!$C$7:$P$7,MATCH(C786,'Sample Input'!$C$9:$P$9,1)-1):INDEX('Sample Input'!$C$7:$P$7,MATCH(C786,'Sample Input'!$C$9:$P$9,1)),INDEX('Sample Input'!$C$9:$P$9,MATCH(C786,'Sample Input'!$C$9:$P$9,1)-1):INDEX('Sample Input'!$C$9:$P$9,MATCH(C786,'Sample Input'!$C$9:$P$9,1))),FORECAST(C786,INDEX('Sample Input'!$C$7:$P$7,MATCH(C786,'Sample Input'!$C$9:$P$9,1)):INDEX('Sample Input'!$C$7:$P$7,MATCH(C786,'Sample Input'!$C$9:$P$9,1)+1),INDEX('Sample Input'!$C$9:$P$9,MATCH(C786,'Sample Input'!$C$9:$P$9,1)):INDEX('Sample Input'!$C$9:$P$9,MATCH(C786,'Sample Input'!$C$9:$P$9,1)+1)))</f>
        <v>0</v>
      </c>
      <c r="R786" s="50">
        <f>IF(INDEX('Sample Input'!$C$9:$P$9,MATCH(C786,'Sample Input'!$C$9:$P$9,1))&gt;=20,FORECAST(C786,INDEX('Sample Input'!$C$8:$P$8,MATCH(C786,'Sample Input'!$C$9:$P$9,1)-1):INDEX('Sample Input'!$C$8:$P$8,MATCH(C786,'Sample Input'!$C$9:$P$9,1)),INDEX('Sample Input'!$C$9:$P$9,MATCH(C786,'Sample Input'!$C$9:$P$9,1)-1):INDEX('Sample Input'!$C$9:$P$9,MATCH(C786,'Sample Input'!$C$9:$P$9,1))),FORECAST(C786,INDEX('Sample Input'!$C$8:$P$8,MATCH(C786,'Sample Input'!$C$9:$P$9,1)):INDEX('Sample Input'!$C$8:$P$8,MATCH(C786,'Sample Input'!$C$9:$P$9,1)+1),INDEX('Sample Input'!$C$9:$P$9,MATCH(C786,'Sample Input'!$C$9:$P$9,1)):INDEX('Sample Input'!$C$9:$P$9,MATCH(C786,'Sample Input'!$C$9:$P$9,1)+1)))</f>
        <v>0</v>
      </c>
      <c r="T786" s="32">
        <f t="shared" si="274"/>
        <v>89.984335602085977</v>
      </c>
      <c r="U786" s="33">
        <f t="shared" si="275"/>
        <v>0</v>
      </c>
      <c r="V786" s="33">
        <f t="shared" si="276"/>
        <v>0</v>
      </c>
      <c r="W786" s="34">
        <f t="shared" si="277"/>
        <v>0.72491901367187495</v>
      </c>
      <c r="X786" s="34">
        <f t="shared" si="278"/>
        <v>0.76269531249999989</v>
      </c>
      <c r="Y786" s="34">
        <f t="shared" si="279"/>
        <v>0.83046079101562498</v>
      </c>
      <c r="Z786" s="35">
        <f t="shared" si="280"/>
        <v>194</v>
      </c>
      <c r="AA786" s="35">
        <f t="shared" si="281"/>
        <v>194</v>
      </c>
      <c r="AB786" s="35">
        <f t="shared" si="282"/>
        <v>194</v>
      </c>
      <c r="AC786" s="35">
        <f t="shared" si="283"/>
        <v>226</v>
      </c>
      <c r="AD786" s="35">
        <f t="shared" si="284"/>
        <v>226</v>
      </c>
      <c r="AE786" s="36">
        <f t="shared" si="285"/>
        <v>226</v>
      </c>
    </row>
    <row r="787" spans="1:31" x14ac:dyDescent="0.25">
      <c r="A787" s="56">
        <v>782</v>
      </c>
      <c r="C787" s="32">
        <f t="shared" si="264"/>
        <v>90.029550767810903</v>
      </c>
      <c r="D787" s="33">
        <f>IF(INDEX('Sample Input'!$C$9:$P$9,MATCH(C787,'Sample Input'!$C$9:$P$9,1))&gt;=20,FORECAST(C787,INDEX('Sample Input'!$C$10:$P$10,MATCH(C787,'Sample Input'!$C$9:$P$9,1)-1):INDEX('Sample Input'!$C$10:$P$10,MATCH(C787,'Sample Input'!$C$9:$P$9,1)),INDEX('Sample Input'!$C$9:$P$9,MATCH(C787,'Sample Input'!$C$9:$P$9,1)-1):INDEX('Sample Input'!$C$9:$P$9,MATCH(C787,'Sample Input'!$C$9:$P$9,1))),FORECAST(C787,INDEX('Sample Input'!$C$10:$P$10,MATCH(C787,'Sample Input'!$C$9:$P$9,1)):INDEX('Sample Input'!$C$10:$P$10,MATCH(C787,'Sample Input'!$C$9:$P$9,1)+1),INDEX('Sample Input'!$C$9:$P$9,MATCH(C787,'Sample Input'!$C$9:$P$9,1)):INDEX('Sample Input'!$C$9:$P$9,MATCH(C787,'Sample Input'!$C$9:$P$9,1)+1)))</f>
        <v>0</v>
      </c>
      <c r="E787" s="33">
        <f>IF(INDEX('Sample Input'!$C$9:$P$9,MATCH(C787,'Sample Input'!$C$9:$P$9,1))&gt;=20,FORECAST(C787,INDEX('Sample Input'!$C$11:$P$11,MATCH(C787,'Sample Input'!$C$9:$P$9,1)-1):INDEX('Sample Input'!$C$11:$P$11,MATCH(C787,'Sample Input'!$C$9:$P$9,1)),INDEX('Sample Input'!$C$9:$P$9,MATCH(C787,'Sample Input'!$C$9:$P$9,1)-1):INDEX('Sample Input'!$C$9:$P$9,MATCH(C787,'Sample Input'!$C$9:$P$9,1))),FORECAST(C787,INDEX('Sample Input'!$C$11:$P$11,MATCH(C787,'Sample Input'!$C$9:$P$9,1)):INDEX('Sample Input'!$C$11:$P$11,MATCH(C787,'Sample Input'!$C$9:$P$9,1)+1),INDEX('Sample Input'!$C$9:$P$9,MATCH(C787,'Sample Input'!$C$9:$P$9,1)):INDEX('Sample Input'!$C$9:$P$9,MATCH(C787,'Sample Input'!$C$9:$P$9,1)+1)))</f>
        <v>0</v>
      </c>
      <c r="F787" s="34">
        <f t="shared" si="265"/>
        <v>0.72584720703125016</v>
      </c>
      <c r="G787" s="34">
        <f t="shared" si="266"/>
        <v>0.76367187500000011</v>
      </c>
      <c r="H787" s="34">
        <f t="shared" si="267"/>
        <v>0.83152412109375018</v>
      </c>
      <c r="I787" s="35">
        <f t="shared" si="268"/>
        <v>195</v>
      </c>
      <c r="J787" s="35">
        <f t="shared" si="269"/>
        <v>195</v>
      </c>
      <c r="K787" s="35">
        <f t="shared" si="270"/>
        <v>195</v>
      </c>
      <c r="L787" s="35">
        <f t="shared" si="271"/>
        <v>226</v>
      </c>
      <c r="M787" s="35">
        <f t="shared" si="272"/>
        <v>226</v>
      </c>
      <c r="N787" s="36">
        <f t="shared" si="273"/>
        <v>226</v>
      </c>
      <c r="P787" s="48">
        <f>IF(INDEX('Sample Input'!$C$6:$P$6,MATCH(C787,'Sample Input'!$C$9:$P$9,1))&gt;='Sample Input'!$O$9,FORECAST(C787,INDEX('Sample Input'!$C$6:$P$6,MATCH(C787,'Sample Input'!$C$9:$P$9,1)-1):INDEX('Sample Input'!$C$6:$P$6,MATCH(C787,'Sample Input'!$C$9:$P$9,1)),INDEX('Sample Input'!$C$9:$P$9,MATCH(C787,'Sample Input'!$C$9:$P$9,1)-1):INDEX('Sample Input'!$C$9:$P$9,MATCH(C787,'Sample Input'!$C$9:$P$9,1))),FORECAST(C787,INDEX('Sample Input'!$C$6:$P$6,MATCH(C787,'Sample Input'!$C$9:$P$9,1)):INDEX('Sample Input'!$C$6:$P$6,MATCH(C787,'Sample Input'!$C$9:$P$9,1)+1),INDEX('Sample Input'!$C$9:$P$9,MATCH(C787,'Sample Input'!$C$9:$P$9,1)):INDEX('Sample Input'!$C$9:$P$9,MATCH(C787,'Sample Input'!$C$9:$P$9,1)+1)))</f>
        <v>90.029550767810903</v>
      </c>
      <c r="Q787" s="49">
        <f>IF(INDEX('Sample Input'!$C$9:$P$9,MATCH(C787,'Sample Input'!$C$9:$P$9,1))&gt;=20,FORECAST(C787,INDEX('Sample Input'!$C$7:$P$7,MATCH(C787,'Sample Input'!$C$9:$P$9,1)-1):INDEX('Sample Input'!$C$7:$P$7,MATCH(C787,'Sample Input'!$C$9:$P$9,1)),INDEX('Sample Input'!$C$9:$P$9,MATCH(C787,'Sample Input'!$C$9:$P$9,1)-1):INDEX('Sample Input'!$C$9:$P$9,MATCH(C787,'Sample Input'!$C$9:$P$9,1))),FORECAST(C787,INDEX('Sample Input'!$C$7:$P$7,MATCH(C787,'Sample Input'!$C$9:$P$9,1)):INDEX('Sample Input'!$C$7:$P$7,MATCH(C787,'Sample Input'!$C$9:$P$9,1)+1),INDEX('Sample Input'!$C$9:$P$9,MATCH(C787,'Sample Input'!$C$9:$P$9,1)):INDEX('Sample Input'!$C$9:$P$9,MATCH(C787,'Sample Input'!$C$9:$P$9,1)+1)))</f>
        <v>0</v>
      </c>
      <c r="R787" s="50">
        <f>IF(INDEX('Sample Input'!$C$9:$P$9,MATCH(C787,'Sample Input'!$C$9:$P$9,1))&gt;=20,FORECAST(C787,INDEX('Sample Input'!$C$8:$P$8,MATCH(C787,'Sample Input'!$C$9:$P$9,1)-1):INDEX('Sample Input'!$C$8:$P$8,MATCH(C787,'Sample Input'!$C$9:$P$9,1)),INDEX('Sample Input'!$C$9:$P$9,MATCH(C787,'Sample Input'!$C$9:$P$9,1)-1):INDEX('Sample Input'!$C$9:$P$9,MATCH(C787,'Sample Input'!$C$9:$P$9,1))),FORECAST(C787,INDEX('Sample Input'!$C$8:$P$8,MATCH(C787,'Sample Input'!$C$9:$P$9,1)):INDEX('Sample Input'!$C$8:$P$8,MATCH(C787,'Sample Input'!$C$9:$P$9,1)+1),INDEX('Sample Input'!$C$9:$P$9,MATCH(C787,'Sample Input'!$C$9:$P$9,1)):INDEX('Sample Input'!$C$9:$P$9,MATCH(C787,'Sample Input'!$C$9:$P$9,1)+1)))</f>
        <v>0</v>
      </c>
      <c r="T787" s="32">
        <f t="shared" si="274"/>
        <v>90.029550767810903</v>
      </c>
      <c r="U787" s="33">
        <f t="shared" si="275"/>
        <v>0</v>
      </c>
      <c r="V787" s="33">
        <f t="shared" si="276"/>
        <v>0</v>
      </c>
      <c r="W787" s="34">
        <f t="shared" si="277"/>
        <v>0.72584720703125016</v>
      </c>
      <c r="X787" s="34">
        <f t="shared" si="278"/>
        <v>0.76367187500000011</v>
      </c>
      <c r="Y787" s="34">
        <f t="shared" si="279"/>
        <v>0.83152412109375018</v>
      </c>
      <c r="Z787" s="35">
        <f t="shared" si="280"/>
        <v>195</v>
      </c>
      <c r="AA787" s="35">
        <f t="shared" si="281"/>
        <v>195</v>
      </c>
      <c r="AB787" s="35">
        <f t="shared" si="282"/>
        <v>195</v>
      </c>
      <c r="AC787" s="35">
        <f t="shared" si="283"/>
        <v>226</v>
      </c>
      <c r="AD787" s="35">
        <f t="shared" si="284"/>
        <v>226</v>
      </c>
      <c r="AE787" s="36">
        <f t="shared" si="285"/>
        <v>226</v>
      </c>
    </row>
    <row r="788" spans="1:31" x14ac:dyDescent="0.25">
      <c r="A788" s="56">
        <v>783</v>
      </c>
      <c r="C788" s="32">
        <f t="shared" si="264"/>
        <v>90.074727403344568</v>
      </c>
      <c r="D788" s="33">
        <f>IF(INDEX('Sample Input'!$C$9:$P$9,MATCH(C788,'Sample Input'!$C$9:$P$9,1))&gt;=20,FORECAST(C788,INDEX('Sample Input'!$C$10:$P$10,MATCH(C788,'Sample Input'!$C$9:$P$9,1)-1):INDEX('Sample Input'!$C$10:$P$10,MATCH(C788,'Sample Input'!$C$9:$P$9,1)),INDEX('Sample Input'!$C$9:$P$9,MATCH(C788,'Sample Input'!$C$9:$P$9,1)-1):INDEX('Sample Input'!$C$9:$P$9,MATCH(C788,'Sample Input'!$C$9:$P$9,1))),FORECAST(C788,INDEX('Sample Input'!$C$10:$P$10,MATCH(C788,'Sample Input'!$C$9:$P$9,1)):INDEX('Sample Input'!$C$10:$P$10,MATCH(C788,'Sample Input'!$C$9:$P$9,1)+1),INDEX('Sample Input'!$C$9:$P$9,MATCH(C788,'Sample Input'!$C$9:$P$9,1)):INDEX('Sample Input'!$C$9:$P$9,MATCH(C788,'Sample Input'!$C$9:$P$9,1)+1)))</f>
        <v>0</v>
      </c>
      <c r="E788" s="33">
        <f>IF(INDEX('Sample Input'!$C$9:$P$9,MATCH(C788,'Sample Input'!$C$9:$P$9,1))&gt;=20,FORECAST(C788,INDEX('Sample Input'!$C$11:$P$11,MATCH(C788,'Sample Input'!$C$9:$P$9,1)-1):INDEX('Sample Input'!$C$11:$P$11,MATCH(C788,'Sample Input'!$C$9:$P$9,1)),INDEX('Sample Input'!$C$9:$P$9,MATCH(C788,'Sample Input'!$C$9:$P$9,1)-1):INDEX('Sample Input'!$C$9:$P$9,MATCH(C788,'Sample Input'!$C$9:$P$9,1))),FORECAST(C788,INDEX('Sample Input'!$C$11:$P$11,MATCH(C788,'Sample Input'!$C$9:$P$9,1)):INDEX('Sample Input'!$C$11:$P$11,MATCH(C788,'Sample Input'!$C$9:$P$9,1)+1),INDEX('Sample Input'!$C$9:$P$9,MATCH(C788,'Sample Input'!$C$9:$P$9,1)):INDEX('Sample Input'!$C$9:$P$9,MATCH(C788,'Sample Input'!$C$9:$P$9,1)+1)))</f>
        <v>0</v>
      </c>
      <c r="F788" s="34">
        <f t="shared" si="265"/>
        <v>0.72677540039062505</v>
      </c>
      <c r="G788" s="34">
        <f t="shared" si="266"/>
        <v>0.7646484375</v>
      </c>
      <c r="H788" s="34">
        <f t="shared" si="267"/>
        <v>0.83258745117187505</v>
      </c>
      <c r="I788" s="35">
        <f t="shared" si="268"/>
        <v>195</v>
      </c>
      <c r="J788" s="35">
        <f t="shared" si="269"/>
        <v>195</v>
      </c>
      <c r="K788" s="35">
        <f t="shared" si="270"/>
        <v>195</v>
      </c>
      <c r="L788" s="35">
        <f t="shared" si="271"/>
        <v>227</v>
      </c>
      <c r="M788" s="35">
        <f t="shared" si="272"/>
        <v>227</v>
      </c>
      <c r="N788" s="36">
        <f t="shared" si="273"/>
        <v>227</v>
      </c>
      <c r="P788" s="48">
        <f>IF(INDEX('Sample Input'!$C$6:$P$6,MATCH(C788,'Sample Input'!$C$9:$P$9,1))&gt;='Sample Input'!$O$9,FORECAST(C788,INDEX('Sample Input'!$C$6:$P$6,MATCH(C788,'Sample Input'!$C$9:$P$9,1)-1):INDEX('Sample Input'!$C$6:$P$6,MATCH(C788,'Sample Input'!$C$9:$P$9,1)),INDEX('Sample Input'!$C$9:$P$9,MATCH(C788,'Sample Input'!$C$9:$P$9,1)-1):INDEX('Sample Input'!$C$9:$P$9,MATCH(C788,'Sample Input'!$C$9:$P$9,1))),FORECAST(C788,INDEX('Sample Input'!$C$6:$P$6,MATCH(C788,'Sample Input'!$C$9:$P$9,1)):INDEX('Sample Input'!$C$6:$P$6,MATCH(C788,'Sample Input'!$C$9:$P$9,1)+1),INDEX('Sample Input'!$C$9:$P$9,MATCH(C788,'Sample Input'!$C$9:$P$9,1)):INDEX('Sample Input'!$C$9:$P$9,MATCH(C788,'Sample Input'!$C$9:$P$9,1)+1)))</f>
        <v>90.074727403344568</v>
      </c>
      <c r="Q788" s="49">
        <f>IF(INDEX('Sample Input'!$C$9:$P$9,MATCH(C788,'Sample Input'!$C$9:$P$9,1))&gt;=20,FORECAST(C788,INDEX('Sample Input'!$C$7:$P$7,MATCH(C788,'Sample Input'!$C$9:$P$9,1)-1):INDEX('Sample Input'!$C$7:$P$7,MATCH(C788,'Sample Input'!$C$9:$P$9,1)),INDEX('Sample Input'!$C$9:$P$9,MATCH(C788,'Sample Input'!$C$9:$P$9,1)-1):INDEX('Sample Input'!$C$9:$P$9,MATCH(C788,'Sample Input'!$C$9:$P$9,1))),FORECAST(C788,INDEX('Sample Input'!$C$7:$P$7,MATCH(C788,'Sample Input'!$C$9:$P$9,1)):INDEX('Sample Input'!$C$7:$P$7,MATCH(C788,'Sample Input'!$C$9:$P$9,1)+1),INDEX('Sample Input'!$C$9:$P$9,MATCH(C788,'Sample Input'!$C$9:$P$9,1)):INDEX('Sample Input'!$C$9:$P$9,MATCH(C788,'Sample Input'!$C$9:$P$9,1)+1)))</f>
        <v>0</v>
      </c>
      <c r="R788" s="50">
        <f>IF(INDEX('Sample Input'!$C$9:$P$9,MATCH(C788,'Sample Input'!$C$9:$P$9,1))&gt;=20,FORECAST(C788,INDEX('Sample Input'!$C$8:$P$8,MATCH(C788,'Sample Input'!$C$9:$P$9,1)-1):INDEX('Sample Input'!$C$8:$P$8,MATCH(C788,'Sample Input'!$C$9:$P$9,1)),INDEX('Sample Input'!$C$9:$P$9,MATCH(C788,'Sample Input'!$C$9:$P$9,1)-1):INDEX('Sample Input'!$C$9:$P$9,MATCH(C788,'Sample Input'!$C$9:$P$9,1))),FORECAST(C788,INDEX('Sample Input'!$C$8:$P$8,MATCH(C788,'Sample Input'!$C$9:$P$9,1)):INDEX('Sample Input'!$C$8:$P$8,MATCH(C788,'Sample Input'!$C$9:$P$9,1)+1),INDEX('Sample Input'!$C$9:$P$9,MATCH(C788,'Sample Input'!$C$9:$P$9,1)):INDEX('Sample Input'!$C$9:$P$9,MATCH(C788,'Sample Input'!$C$9:$P$9,1)+1)))</f>
        <v>0</v>
      </c>
      <c r="T788" s="32">
        <f t="shared" si="274"/>
        <v>90.074727403344568</v>
      </c>
      <c r="U788" s="33">
        <f t="shared" si="275"/>
        <v>0</v>
      </c>
      <c r="V788" s="33">
        <f t="shared" si="276"/>
        <v>0</v>
      </c>
      <c r="W788" s="34">
        <f t="shared" si="277"/>
        <v>0.72677540039062505</v>
      </c>
      <c r="X788" s="34">
        <f t="shared" si="278"/>
        <v>0.7646484375</v>
      </c>
      <c r="Y788" s="34">
        <f t="shared" si="279"/>
        <v>0.83258745117187505</v>
      </c>
      <c r="Z788" s="35">
        <f t="shared" si="280"/>
        <v>195</v>
      </c>
      <c r="AA788" s="35">
        <f t="shared" si="281"/>
        <v>195</v>
      </c>
      <c r="AB788" s="35">
        <f t="shared" si="282"/>
        <v>195</v>
      </c>
      <c r="AC788" s="35">
        <f t="shared" si="283"/>
        <v>227</v>
      </c>
      <c r="AD788" s="35">
        <f t="shared" si="284"/>
        <v>227</v>
      </c>
      <c r="AE788" s="36">
        <f t="shared" si="285"/>
        <v>227</v>
      </c>
    </row>
    <row r="789" spans="1:31" x14ac:dyDescent="0.25">
      <c r="A789" s="56">
        <v>784</v>
      </c>
      <c r="C789" s="32">
        <f t="shared" si="264"/>
        <v>90.119865590666166</v>
      </c>
      <c r="D789" s="33">
        <f>IF(INDEX('Sample Input'!$C$9:$P$9,MATCH(C789,'Sample Input'!$C$9:$P$9,1))&gt;=20,FORECAST(C789,INDEX('Sample Input'!$C$10:$P$10,MATCH(C789,'Sample Input'!$C$9:$P$9,1)-1):INDEX('Sample Input'!$C$10:$P$10,MATCH(C789,'Sample Input'!$C$9:$P$9,1)),INDEX('Sample Input'!$C$9:$P$9,MATCH(C789,'Sample Input'!$C$9:$P$9,1)-1):INDEX('Sample Input'!$C$9:$P$9,MATCH(C789,'Sample Input'!$C$9:$P$9,1))),FORECAST(C789,INDEX('Sample Input'!$C$10:$P$10,MATCH(C789,'Sample Input'!$C$9:$P$9,1)):INDEX('Sample Input'!$C$10:$P$10,MATCH(C789,'Sample Input'!$C$9:$P$9,1)+1),INDEX('Sample Input'!$C$9:$P$9,MATCH(C789,'Sample Input'!$C$9:$P$9,1)):INDEX('Sample Input'!$C$9:$P$9,MATCH(C789,'Sample Input'!$C$9:$P$9,1)+1)))</f>
        <v>0</v>
      </c>
      <c r="E789" s="33">
        <f>IF(INDEX('Sample Input'!$C$9:$P$9,MATCH(C789,'Sample Input'!$C$9:$P$9,1))&gt;=20,FORECAST(C789,INDEX('Sample Input'!$C$11:$P$11,MATCH(C789,'Sample Input'!$C$9:$P$9,1)-1):INDEX('Sample Input'!$C$11:$P$11,MATCH(C789,'Sample Input'!$C$9:$P$9,1)),INDEX('Sample Input'!$C$9:$P$9,MATCH(C789,'Sample Input'!$C$9:$P$9,1)-1):INDEX('Sample Input'!$C$9:$P$9,MATCH(C789,'Sample Input'!$C$9:$P$9,1))),FORECAST(C789,INDEX('Sample Input'!$C$11:$P$11,MATCH(C789,'Sample Input'!$C$9:$P$9,1)):INDEX('Sample Input'!$C$11:$P$11,MATCH(C789,'Sample Input'!$C$9:$P$9,1)+1),INDEX('Sample Input'!$C$9:$P$9,MATCH(C789,'Sample Input'!$C$9:$P$9,1)):INDEX('Sample Input'!$C$9:$P$9,MATCH(C789,'Sample Input'!$C$9:$P$9,1)+1)))</f>
        <v>0</v>
      </c>
      <c r="F789" s="34">
        <f t="shared" si="265"/>
        <v>0.72770359374999993</v>
      </c>
      <c r="G789" s="34">
        <f t="shared" si="266"/>
        <v>0.76562499999999989</v>
      </c>
      <c r="H789" s="34">
        <f t="shared" si="267"/>
        <v>0.83365078124999992</v>
      </c>
      <c r="I789" s="35">
        <f t="shared" si="268"/>
        <v>195</v>
      </c>
      <c r="J789" s="35">
        <f t="shared" si="269"/>
        <v>195</v>
      </c>
      <c r="K789" s="35">
        <f t="shared" si="270"/>
        <v>195</v>
      </c>
      <c r="L789" s="35">
        <f t="shared" si="271"/>
        <v>227</v>
      </c>
      <c r="M789" s="35">
        <f t="shared" si="272"/>
        <v>227</v>
      </c>
      <c r="N789" s="36">
        <f t="shared" si="273"/>
        <v>227</v>
      </c>
      <c r="P789" s="48">
        <f>IF(INDEX('Sample Input'!$C$6:$P$6,MATCH(C789,'Sample Input'!$C$9:$P$9,1))&gt;='Sample Input'!$O$9,FORECAST(C789,INDEX('Sample Input'!$C$6:$P$6,MATCH(C789,'Sample Input'!$C$9:$P$9,1)-1):INDEX('Sample Input'!$C$6:$P$6,MATCH(C789,'Sample Input'!$C$9:$P$9,1)),INDEX('Sample Input'!$C$9:$P$9,MATCH(C789,'Sample Input'!$C$9:$P$9,1)-1):INDEX('Sample Input'!$C$9:$P$9,MATCH(C789,'Sample Input'!$C$9:$P$9,1))),FORECAST(C789,INDEX('Sample Input'!$C$6:$P$6,MATCH(C789,'Sample Input'!$C$9:$P$9,1)):INDEX('Sample Input'!$C$6:$P$6,MATCH(C789,'Sample Input'!$C$9:$P$9,1)+1),INDEX('Sample Input'!$C$9:$P$9,MATCH(C789,'Sample Input'!$C$9:$P$9,1)):INDEX('Sample Input'!$C$9:$P$9,MATCH(C789,'Sample Input'!$C$9:$P$9,1)+1)))</f>
        <v>90.119865590666166</v>
      </c>
      <c r="Q789" s="49">
        <f>IF(INDEX('Sample Input'!$C$9:$P$9,MATCH(C789,'Sample Input'!$C$9:$P$9,1))&gt;=20,FORECAST(C789,INDEX('Sample Input'!$C$7:$P$7,MATCH(C789,'Sample Input'!$C$9:$P$9,1)-1):INDEX('Sample Input'!$C$7:$P$7,MATCH(C789,'Sample Input'!$C$9:$P$9,1)),INDEX('Sample Input'!$C$9:$P$9,MATCH(C789,'Sample Input'!$C$9:$P$9,1)-1):INDEX('Sample Input'!$C$9:$P$9,MATCH(C789,'Sample Input'!$C$9:$P$9,1))),FORECAST(C789,INDEX('Sample Input'!$C$7:$P$7,MATCH(C789,'Sample Input'!$C$9:$P$9,1)):INDEX('Sample Input'!$C$7:$P$7,MATCH(C789,'Sample Input'!$C$9:$P$9,1)+1),INDEX('Sample Input'!$C$9:$P$9,MATCH(C789,'Sample Input'!$C$9:$P$9,1)):INDEX('Sample Input'!$C$9:$P$9,MATCH(C789,'Sample Input'!$C$9:$P$9,1)+1)))</f>
        <v>0</v>
      </c>
      <c r="R789" s="50">
        <f>IF(INDEX('Sample Input'!$C$9:$P$9,MATCH(C789,'Sample Input'!$C$9:$P$9,1))&gt;=20,FORECAST(C789,INDEX('Sample Input'!$C$8:$P$8,MATCH(C789,'Sample Input'!$C$9:$P$9,1)-1):INDEX('Sample Input'!$C$8:$P$8,MATCH(C789,'Sample Input'!$C$9:$P$9,1)),INDEX('Sample Input'!$C$9:$P$9,MATCH(C789,'Sample Input'!$C$9:$P$9,1)-1):INDEX('Sample Input'!$C$9:$P$9,MATCH(C789,'Sample Input'!$C$9:$P$9,1))),FORECAST(C789,INDEX('Sample Input'!$C$8:$P$8,MATCH(C789,'Sample Input'!$C$9:$P$9,1)):INDEX('Sample Input'!$C$8:$P$8,MATCH(C789,'Sample Input'!$C$9:$P$9,1)+1),INDEX('Sample Input'!$C$9:$P$9,MATCH(C789,'Sample Input'!$C$9:$P$9,1)):INDEX('Sample Input'!$C$9:$P$9,MATCH(C789,'Sample Input'!$C$9:$P$9,1)+1)))</f>
        <v>0</v>
      </c>
      <c r="T789" s="32">
        <f t="shared" si="274"/>
        <v>90.119865590666166</v>
      </c>
      <c r="U789" s="33">
        <f t="shared" si="275"/>
        <v>0</v>
      </c>
      <c r="V789" s="33">
        <f t="shared" si="276"/>
        <v>0</v>
      </c>
      <c r="W789" s="34">
        <f t="shared" si="277"/>
        <v>0.72770359374999993</v>
      </c>
      <c r="X789" s="34">
        <f t="shared" si="278"/>
        <v>0.76562499999999989</v>
      </c>
      <c r="Y789" s="34">
        <f t="shared" si="279"/>
        <v>0.83365078124999992</v>
      </c>
      <c r="Z789" s="35">
        <f t="shared" si="280"/>
        <v>195</v>
      </c>
      <c r="AA789" s="35">
        <f t="shared" si="281"/>
        <v>195</v>
      </c>
      <c r="AB789" s="35">
        <f t="shared" si="282"/>
        <v>195</v>
      </c>
      <c r="AC789" s="35">
        <f t="shared" si="283"/>
        <v>227</v>
      </c>
      <c r="AD789" s="35">
        <f t="shared" si="284"/>
        <v>227</v>
      </c>
      <c r="AE789" s="36">
        <f t="shared" si="285"/>
        <v>227</v>
      </c>
    </row>
    <row r="790" spans="1:31" x14ac:dyDescent="0.25">
      <c r="A790" s="56">
        <v>785</v>
      </c>
      <c r="C790" s="32">
        <f t="shared" si="264"/>
        <v>90.16496541147616</v>
      </c>
      <c r="D790" s="33">
        <f>IF(INDEX('Sample Input'!$C$9:$P$9,MATCH(C790,'Sample Input'!$C$9:$P$9,1))&gt;=20,FORECAST(C790,INDEX('Sample Input'!$C$10:$P$10,MATCH(C790,'Sample Input'!$C$9:$P$9,1)-1):INDEX('Sample Input'!$C$10:$P$10,MATCH(C790,'Sample Input'!$C$9:$P$9,1)),INDEX('Sample Input'!$C$9:$P$9,MATCH(C790,'Sample Input'!$C$9:$P$9,1)-1):INDEX('Sample Input'!$C$9:$P$9,MATCH(C790,'Sample Input'!$C$9:$P$9,1))),FORECAST(C790,INDEX('Sample Input'!$C$10:$P$10,MATCH(C790,'Sample Input'!$C$9:$P$9,1)):INDEX('Sample Input'!$C$10:$P$10,MATCH(C790,'Sample Input'!$C$9:$P$9,1)+1),INDEX('Sample Input'!$C$9:$P$9,MATCH(C790,'Sample Input'!$C$9:$P$9,1)):INDEX('Sample Input'!$C$9:$P$9,MATCH(C790,'Sample Input'!$C$9:$P$9,1)+1)))</f>
        <v>0</v>
      </c>
      <c r="E790" s="33">
        <f>IF(INDEX('Sample Input'!$C$9:$P$9,MATCH(C790,'Sample Input'!$C$9:$P$9,1))&gt;=20,FORECAST(C790,INDEX('Sample Input'!$C$11:$P$11,MATCH(C790,'Sample Input'!$C$9:$P$9,1)-1):INDEX('Sample Input'!$C$11:$P$11,MATCH(C790,'Sample Input'!$C$9:$P$9,1)),INDEX('Sample Input'!$C$9:$P$9,MATCH(C790,'Sample Input'!$C$9:$P$9,1)-1):INDEX('Sample Input'!$C$9:$P$9,MATCH(C790,'Sample Input'!$C$9:$P$9,1))),FORECAST(C790,INDEX('Sample Input'!$C$11:$P$11,MATCH(C790,'Sample Input'!$C$9:$P$9,1)):INDEX('Sample Input'!$C$11:$P$11,MATCH(C790,'Sample Input'!$C$9:$P$9,1)+1),INDEX('Sample Input'!$C$9:$P$9,MATCH(C790,'Sample Input'!$C$9:$P$9,1)):INDEX('Sample Input'!$C$9:$P$9,MATCH(C790,'Sample Input'!$C$9:$P$9,1)+1)))</f>
        <v>0</v>
      </c>
      <c r="F790" s="34">
        <f t="shared" si="265"/>
        <v>0.72863178710937493</v>
      </c>
      <c r="G790" s="34">
        <f t="shared" si="266"/>
        <v>0.76660156249999989</v>
      </c>
      <c r="H790" s="34">
        <f t="shared" si="267"/>
        <v>0.8347141113281249</v>
      </c>
      <c r="I790" s="35">
        <f t="shared" si="268"/>
        <v>195</v>
      </c>
      <c r="J790" s="35">
        <f t="shared" si="269"/>
        <v>195</v>
      </c>
      <c r="K790" s="35">
        <f t="shared" si="270"/>
        <v>195</v>
      </c>
      <c r="L790" s="35">
        <f t="shared" si="271"/>
        <v>227</v>
      </c>
      <c r="M790" s="35">
        <f t="shared" si="272"/>
        <v>227</v>
      </c>
      <c r="N790" s="36">
        <f t="shared" si="273"/>
        <v>227</v>
      </c>
      <c r="P790" s="48">
        <f>IF(INDEX('Sample Input'!$C$6:$P$6,MATCH(C790,'Sample Input'!$C$9:$P$9,1))&gt;='Sample Input'!$O$9,FORECAST(C790,INDEX('Sample Input'!$C$6:$P$6,MATCH(C790,'Sample Input'!$C$9:$P$9,1)-1):INDEX('Sample Input'!$C$6:$P$6,MATCH(C790,'Sample Input'!$C$9:$P$9,1)),INDEX('Sample Input'!$C$9:$P$9,MATCH(C790,'Sample Input'!$C$9:$P$9,1)-1):INDEX('Sample Input'!$C$9:$P$9,MATCH(C790,'Sample Input'!$C$9:$P$9,1))),FORECAST(C790,INDEX('Sample Input'!$C$6:$P$6,MATCH(C790,'Sample Input'!$C$9:$P$9,1)):INDEX('Sample Input'!$C$6:$P$6,MATCH(C790,'Sample Input'!$C$9:$P$9,1)+1),INDEX('Sample Input'!$C$9:$P$9,MATCH(C790,'Sample Input'!$C$9:$P$9,1)):INDEX('Sample Input'!$C$9:$P$9,MATCH(C790,'Sample Input'!$C$9:$P$9,1)+1)))</f>
        <v>90.16496541147616</v>
      </c>
      <c r="Q790" s="49">
        <f>IF(INDEX('Sample Input'!$C$9:$P$9,MATCH(C790,'Sample Input'!$C$9:$P$9,1))&gt;=20,FORECAST(C790,INDEX('Sample Input'!$C$7:$P$7,MATCH(C790,'Sample Input'!$C$9:$P$9,1)-1):INDEX('Sample Input'!$C$7:$P$7,MATCH(C790,'Sample Input'!$C$9:$P$9,1)),INDEX('Sample Input'!$C$9:$P$9,MATCH(C790,'Sample Input'!$C$9:$P$9,1)-1):INDEX('Sample Input'!$C$9:$P$9,MATCH(C790,'Sample Input'!$C$9:$P$9,1))),FORECAST(C790,INDEX('Sample Input'!$C$7:$P$7,MATCH(C790,'Sample Input'!$C$9:$P$9,1)):INDEX('Sample Input'!$C$7:$P$7,MATCH(C790,'Sample Input'!$C$9:$P$9,1)+1),INDEX('Sample Input'!$C$9:$P$9,MATCH(C790,'Sample Input'!$C$9:$P$9,1)):INDEX('Sample Input'!$C$9:$P$9,MATCH(C790,'Sample Input'!$C$9:$P$9,1)+1)))</f>
        <v>0</v>
      </c>
      <c r="R790" s="50">
        <f>IF(INDEX('Sample Input'!$C$9:$P$9,MATCH(C790,'Sample Input'!$C$9:$P$9,1))&gt;=20,FORECAST(C790,INDEX('Sample Input'!$C$8:$P$8,MATCH(C790,'Sample Input'!$C$9:$P$9,1)-1):INDEX('Sample Input'!$C$8:$P$8,MATCH(C790,'Sample Input'!$C$9:$P$9,1)),INDEX('Sample Input'!$C$9:$P$9,MATCH(C790,'Sample Input'!$C$9:$P$9,1)-1):INDEX('Sample Input'!$C$9:$P$9,MATCH(C790,'Sample Input'!$C$9:$P$9,1))),FORECAST(C790,INDEX('Sample Input'!$C$8:$P$8,MATCH(C790,'Sample Input'!$C$9:$P$9,1)):INDEX('Sample Input'!$C$8:$P$8,MATCH(C790,'Sample Input'!$C$9:$P$9,1)+1),INDEX('Sample Input'!$C$9:$P$9,MATCH(C790,'Sample Input'!$C$9:$P$9,1)):INDEX('Sample Input'!$C$9:$P$9,MATCH(C790,'Sample Input'!$C$9:$P$9,1)+1)))</f>
        <v>0</v>
      </c>
      <c r="T790" s="32">
        <f t="shared" si="274"/>
        <v>90.16496541147616</v>
      </c>
      <c r="U790" s="33">
        <f t="shared" si="275"/>
        <v>0</v>
      </c>
      <c r="V790" s="33">
        <f t="shared" si="276"/>
        <v>0</v>
      </c>
      <c r="W790" s="34">
        <f t="shared" si="277"/>
        <v>0.72863178710937493</v>
      </c>
      <c r="X790" s="34">
        <f t="shared" si="278"/>
        <v>0.76660156249999989</v>
      </c>
      <c r="Y790" s="34">
        <f t="shared" si="279"/>
        <v>0.8347141113281249</v>
      </c>
      <c r="Z790" s="35">
        <f t="shared" si="280"/>
        <v>195</v>
      </c>
      <c r="AA790" s="35">
        <f t="shared" si="281"/>
        <v>195</v>
      </c>
      <c r="AB790" s="35">
        <f t="shared" si="282"/>
        <v>195</v>
      </c>
      <c r="AC790" s="35">
        <f t="shared" si="283"/>
        <v>227</v>
      </c>
      <c r="AD790" s="35">
        <f t="shared" si="284"/>
        <v>227</v>
      </c>
      <c r="AE790" s="36">
        <f t="shared" si="285"/>
        <v>227</v>
      </c>
    </row>
    <row r="791" spans="1:31" x14ac:dyDescent="0.25">
      <c r="A791" s="56">
        <v>786</v>
      </c>
      <c r="C791" s="32">
        <f t="shared" si="264"/>
        <v>90.210026947197576</v>
      </c>
      <c r="D791" s="33">
        <f>IF(INDEX('Sample Input'!$C$9:$P$9,MATCH(C791,'Sample Input'!$C$9:$P$9,1))&gt;=20,FORECAST(C791,INDEX('Sample Input'!$C$10:$P$10,MATCH(C791,'Sample Input'!$C$9:$P$9,1)-1):INDEX('Sample Input'!$C$10:$P$10,MATCH(C791,'Sample Input'!$C$9:$P$9,1)),INDEX('Sample Input'!$C$9:$P$9,MATCH(C791,'Sample Input'!$C$9:$P$9,1)-1):INDEX('Sample Input'!$C$9:$P$9,MATCH(C791,'Sample Input'!$C$9:$P$9,1))),FORECAST(C791,INDEX('Sample Input'!$C$10:$P$10,MATCH(C791,'Sample Input'!$C$9:$P$9,1)):INDEX('Sample Input'!$C$10:$P$10,MATCH(C791,'Sample Input'!$C$9:$P$9,1)+1),INDEX('Sample Input'!$C$9:$P$9,MATCH(C791,'Sample Input'!$C$9:$P$9,1)):INDEX('Sample Input'!$C$9:$P$9,MATCH(C791,'Sample Input'!$C$9:$P$9,1)+1)))</f>
        <v>0</v>
      </c>
      <c r="E791" s="33">
        <f>IF(INDEX('Sample Input'!$C$9:$P$9,MATCH(C791,'Sample Input'!$C$9:$P$9,1))&gt;=20,FORECAST(C791,INDEX('Sample Input'!$C$11:$P$11,MATCH(C791,'Sample Input'!$C$9:$P$9,1)-1):INDEX('Sample Input'!$C$11:$P$11,MATCH(C791,'Sample Input'!$C$9:$P$9,1)),INDEX('Sample Input'!$C$9:$P$9,MATCH(C791,'Sample Input'!$C$9:$P$9,1)-1):INDEX('Sample Input'!$C$9:$P$9,MATCH(C791,'Sample Input'!$C$9:$P$9,1))),FORECAST(C791,INDEX('Sample Input'!$C$11:$P$11,MATCH(C791,'Sample Input'!$C$9:$P$9,1)):INDEX('Sample Input'!$C$11:$P$11,MATCH(C791,'Sample Input'!$C$9:$P$9,1)+1),INDEX('Sample Input'!$C$9:$P$9,MATCH(C791,'Sample Input'!$C$9:$P$9,1)):INDEX('Sample Input'!$C$9:$P$9,MATCH(C791,'Sample Input'!$C$9:$P$9,1)+1)))</f>
        <v>0</v>
      </c>
      <c r="F791" s="34">
        <f t="shared" si="265"/>
        <v>0.72955998046875004</v>
      </c>
      <c r="G791" s="34">
        <f t="shared" si="266"/>
        <v>0.767578125</v>
      </c>
      <c r="H791" s="34">
        <f t="shared" si="267"/>
        <v>0.8357774414062501</v>
      </c>
      <c r="I791" s="35">
        <f t="shared" si="268"/>
        <v>196</v>
      </c>
      <c r="J791" s="35">
        <f t="shared" si="269"/>
        <v>196</v>
      </c>
      <c r="K791" s="35">
        <f t="shared" si="270"/>
        <v>196</v>
      </c>
      <c r="L791" s="35">
        <f t="shared" si="271"/>
        <v>227</v>
      </c>
      <c r="M791" s="35">
        <f t="shared" si="272"/>
        <v>227</v>
      </c>
      <c r="N791" s="36">
        <f t="shared" si="273"/>
        <v>227</v>
      </c>
      <c r="P791" s="48">
        <f>IF(INDEX('Sample Input'!$C$6:$P$6,MATCH(C791,'Sample Input'!$C$9:$P$9,1))&gt;='Sample Input'!$O$9,FORECAST(C791,INDEX('Sample Input'!$C$6:$P$6,MATCH(C791,'Sample Input'!$C$9:$P$9,1)-1):INDEX('Sample Input'!$C$6:$P$6,MATCH(C791,'Sample Input'!$C$9:$P$9,1)),INDEX('Sample Input'!$C$9:$P$9,MATCH(C791,'Sample Input'!$C$9:$P$9,1)-1):INDEX('Sample Input'!$C$9:$P$9,MATCH(C791,'Sample Input'!$C$9:$P$9,1))),FORECAST(C791,INDEX('Sample Input'!$C$6:$P$6,MATCH(C791,'Sample Input'!$C$9:$P$9,1)):INDEX('Sample Input'!$C$6:$P$6,MATCH(C791,'Sample Input'!$C$9:$P$9,1)+1),INDEX('Sample Input'!$C$9:$P$9,MATCH(C791,'Sample Input'!$C$9:$P$9,1)):INDEX('Sample Input'!$C$9:$P$9,MATCH(C791,'Sample Input'!$C$9:$P$9,1)+1)))</f>
        <v>90.210026947197576</v>
      </c>
      <c r="Q791" s="49">
        <f>IF(INDEX('Sample Input'!$C$9:$P$9,MATCH(C791,'Sample Input'!$C$9:$P$9,1))&gt;=20,FORECAST(C791,INDEX('Sample Input'!$C$7:$P$7,MATCH(C791,'Sample Input'!$C$9:$P$9,1)-1):INDEX('Sample Input'!$C$7:$P$7,MATCH(C791,'Sample Input'!$C$9:$P$9,1)),INDEX('Sample Input'!$C$9:$P$9,MATCH(C791,'Sample Input'!$C$9:$P$9,1)-1):INDEX('Sample Input'!$C$9:$P$9,MATCH(C791,'Sample Input'!$C$9:$P$9,1))),FORECAST(C791,INDEX('Sample Input'!$C$7:$P$7,MATCH(C791,'Sample Input'!$C$9:$P$9,1)):INDEX('Sample Input'!$C$7:$P$7,MATCH(C791,'Sample Input'!$C$9:$P$9,1)+1),INDEX('Sample Input'!$C$9:$P$9,MATCH(C791,'Sample Input'!$C$9:$P$9,1)):INDEX('Sample Input'!$C$9:$P$9,MATCH(C791,'Sample Input'!$C$9:$P$9,1)+1)))</f>
        <v>0</v>
      </c>
      <c r="R791" s="50">
        <f>IF(INDEX('Sample Input'!$C$9:$P$9,MATCH(C791,'Sample Input'!$C$9:$P$9,1))&gt;=20,FORECAST(C791,INDEX('Sample Input'!$C$8:$P$8,MATCH(C791,'Sample Input'!$C$9:$P$9,1)-1):INDEX('Sample Input'!$C$8:$P$8,MATCH(C791,'Sample Input'!$C$9:$P$9,1)),INDEX('Sample Input'!$C$9:$P$9,MATCH(C791,'Sample Input'!$C$9:$P$9,1)-1):INDEX('Sample Input'!$C$9:$P$9,MATCH(C791,'Sample Input'!$C$9:$P$9,1))),FORECAST(C791,INDEX('Sample Input'!$C$8:$P$8,MATCH(C791,'Sample Input'!$C$9:$P$9,1)):INDEX('Sample Input'!$C$8:$P$8,MATCH(C791,'Sample Input'!$C$9:$P$9,1)+1),INDEX('Sample Input'!$C$9:$P$9,MATCH(C791,'Sample Input'!$C$9:$P$9,1)):INDEX('Sample Input'!$C$9:$P$9,MATCH(C791,'Sample Input'!$C$9:$P$9,1)+1)))</f>
        <v>0</v>
      </c>
      <c r="T791" s="32">
        <f t="shared" si="274"/>
        <v>90.210026947197576</v>
      </c>
      <c r="U791" s="33">
        <f t="shared" si="275"/>
        <v>0</v>
      </c>
      <c r="V791" s="33">
        <f t="shared" si="276"/>
        <v>0</v>
      </c>
      <c r="W791" s="34">
        <f t="shared" si="277"/>
        <v>0.72955998046875004</v>
      </c>
      <c r="X791" s="34">
        <f t="shared" si="278"/>
        <v>0.767578125</v>
      </c>
      <c r="Y791" s="34">
        <f t="shared" si="279"/>
        <v>0.8357774414062501</v>
      </c>
      <c r="Z791" s="35">
        <f t="shared" si="280"/>
        <v>196</v>
      </c>
      <c r="AA791" s="35">
        <f t="shared" si="281"/>
        <v>196</v>
      </c>
      <c r="AB791" s="35">
        <f t="shared" si="282"/>
        <v>196</v>
      </c>
      <c r="AC791" s="35">
        <f t="shared" si="283"/>
        <v>227</v>
      </c>
      <c r="AD791" s="35">
        <f t="shared" si="284"/>
        <v>227</v>
      </c>
      <c r="AE791" s="36">
        <f t="shared" si="285"/>
        <v>227</v>
      </c>
    </row>
    <row r="792" spans="1:31" x14ac:dyDescent="0.25">
      <c r="A792" s="56">
        <v>787</v>
      </c>
      <c r="C792" s="32">
        <f t="shared" si="264"/>
        <v>90.255050278977293</v>
      </c>
      <c r="D792" s="33">
        <f>IF(INDEX('Sample Input'!$C$9:$P$9,MATCH(C792,'Sample Input'!$C$9:$P$9,1))&gt;=20,FORECAST(C792,INDEX('Sample Input'!$C$10:$P$10,MATCH(C792,'Sample Input'!$C$9:$P$9,1)-1):INDEX('Sample Input'!$C$10:$P$10,MATCH(C792,'Sample Input'!$C$9:$P$9,1)),INDEX('Sample Input'!$C$9:$P$9,MATCH(C792,'Sample Input'!$C$9:$P$9,1)-1):INDEX('Sample Input'!$C$9:$P$9,MATCH(C792,'Sample Input'!$C$9:$P$9,1))),FORECAST(C792,INDEX('Sample Input'!$C$10:$P$10,MATCH(C792,'Sample Input'!$C$9:$P$9,1)):INDEX('Sample Input'!$C$10:$P$10,MATCH(C792,'Sample Input'!$C$9:$P$9,1)+1),INDEX('Sample Input'!$C$9:$P$9,MATCH(C792,'Sample Input'!$C$9:$P$9,1)):INDEX('Sample Input'!$C$9:$P$9,MATCH(C792,'Sample Input'!$C$9:$P$9,1)+1)))</f>
        <v>0</v>
      </c>
      <c r="E792" s="33">
        <f>IF(INDEX('Sample Input'!$C$9:$P$9,MATCH(C792,'Sample Input'!$C$9:$P$9,1))&gt;=20,FORECAST(C792,INDEX('Sample Input'!$C$11:$P$11,MATCH(C792,'Sample Input'!$C$9:$P$9,1)-1):INDEX('Sample Input'!$C$11:$P$11,MATCH(C792,'Sample Input'!$C$9:$P$9,1)),INDEX('Sample Input'!$C$9:$P$9,MATCH(C792,'Sample Input'!$C$9:$P$9,1)-1):INDEX('Sample Input'!$C$9:$P$9,MATCH(C792,'Sample Input'!$C$9:$P$9,1))),FORECAST(C792,INDEX('Sample Input'!$C$11:$P$11,MATCH(C792,'Sample Input'!$C$9:$P$9,1)):INDEX('Sample Input'!$C$11:$P$11,MATCH(C792,'Sample Input'!$C$9:$P$9,1)+1),INDEX('Sample Input'!$C$9:$P$9,MATCH(C792,'Sample Input'!$C$9:$P$9,1)):INDEX('Sample Input'!$C$9:$P$9,MATCH(C792,'Sample Input'!$C$9:$P$9,1)+1)))</f>
        <v>0</v>
      </c>
      <c r="F792" s="34">
        <f t="shared" si="265"/>
        <v>0.73048817382812503</v>
      </c>
      <c r="G792" s="34">
        <f t="shared" si="266"/>
        <v>0.7685546875</v>
      </c>
      <c r="H792" s="34">
        <f t="shared" si="267"/>
        <v>0.83684077148437508</v>
      </c>
      <c r="I792" s="35">
        <f t="shared" si="268"/>
        <v>196</v>
      </c>
      <c r="J792" s="35">
        <f t="shared" si="269"/>
        <v>196</v>
      </c>
      <c r="K792" s="35">
        <f t="shared" si="270"/>
        <v>196</v>
      </c>
      <c r="L792" s="35">
        <f t="shared" si="271"/>
        <v>227</v>
      </c>
      <c r="M792" s="35">
        <f t="shared" si="272"/>
        <v>227</v>
      </c>
      <c r="N792" s="36">
        <f t="shared" si="273"/>
        <v>227</v>
      </c>
      <c r="P792" s="48">
        <f>IF(INDEX('Sample Input'!$C$6:$P$6,MATCH(C792,'Sample Input'!$C$9:$P$9,1))&gt;='Sample Input'!$O$9,FORECAST(C792,INDEX('Sample Input'!$C$6:$P$6,MATCH(C792,'Sample Input'!$C$9:$P$9,1)-1):INDEX('Sample Input'!$C$6:$P$6,MATCH(C792,'Sample Input'!$C$9:$P$9,1)),INDEX('Sample Input'!$C$9:$P$9,MATCH(C792,'Sample Input'!$C$9:$P$9,1)-1):INDEX('Sample Input'!$C$9:$P$9,MATCH(C792,'Sample Input'!$C$9:$P$9,1))),FORECAST(C792,INDEX('Sample Input'!$C$6:$P$6,MATCH(C792,'Sample Input'!$C$9:$P$9,1)):INDEX('Sample Input'!$C$6:$P$6,MATCH(C792,'Sample Input'!$C$9:$P$9,1)+1),INDEX('Sample Input'!$C$9:$P$9,MATCH(C792,'Sample Input'!$C$9:$P$9,1)):INDEX('Sample Input'!$C$9:$P$9,MATCH(C792,'Sample Input'!$C$9:$P$9,1)+1)))</f>
        <v>90.255050278977293</v>
      </c>
      <c r="Q792" s="49">
        <f>IF(INDEX('Sample Input'!$C$9:$P$9,MATCH(C792,'Sample Input'!$C$9:$P$9,1))&gt;=20,FORECAST(C792,INDEX('Sample Input'!$C$7:$P$7,MATCH(C792,'Sample Input'!$C$9:$P$9,1)-1):INDEX('Sample Input'!$C$7:$P$7,MATCH(C792,'Sample Input'!$C$9:$P$9,1)),INDEX('Sample Input'!$C$9:$P$9,MATCH(C792,'Sample Input'!$C$9:$P$9,1)-1):INDEX('Sample Input'!$C$9:$P$9,MATCH(C792,'Sample Input'!$C$9:$P$9,1))),FORECAST(C792,INDEX('Sample Input'!$C$7:$P$7,MATCH(C792,'Sample Input'!$C$9:$P$9,1)):INDEX('Sample Input'!$C$7:$P$7,MATCH(C792,'Sample Input'!$C$9:$P$9,1)+1),INDEX('Sample Input'!$C$9:$P$9,MATCH(C792,'Sample Input'!$C$9:$P$9,1)):INDEX('Sample Input'!$C$9:$P$9,MATCH(C792,'Sample Input'!$C$9:$P$9,1)+1)))</f>
        <v>0</v>
      </c>
      <c r="R792" s="50">
        <f>IF(INDEX('Sample Input'!$C$9:$P$9,MATCH(C792,'Sample Input'!$C$9:$P$9,1))&gt;=20,FORECAST(C792,INDEX('Sample Input'!$C$8:$P$8,MATCH(C792,'Sample Input'!$C$9:$P$9,1)-1):INDEX('Sample Input'!$C$8:$P$8,MATCH(C792,'Sample Input'!$C$9:$P$9,1)),INDEX('Sample Input'!$C$9:$P$9,MATCH(C792,'Sample Input'!$C$9:$P$9,1)-1):INDEX('Sample Input'!$C$9:$P$9,MATCH(C792,'Sample Input'!$C$9:$P$9,1))),FORECAST(C792,INDEX('Sample Input'!$C$8:$P$8,MATCH(C792,'Sample Input'!$C$9:$P$9,1)):INDEX('Sample Input'!$C$8:$P$8,MATCH(C792,'Sample Input'!$C$9:$P$9,1)+1),INDEX('Sample Input'!$C$9:$P$9,MATCH(C792,'Sample Input'!$C$9:$P$9,1)):INDEX('Sample Input'!$C$9:$P$9,MATCH(C792,'Sample Input'!$C$9:$P$9,1)+1)))</f>
        <v>0</v>
      </c>
      <c r="T792" s="32">
        <f t="shared" si="274"/>
        <v>90.255050278977293</v>
      </c>
      <c r="U792" s="33">
        <f t="shared" si="275"/>
        <v>0</v>
      </c>
      <c r="V792" s="33">
        <f t="shared" si="276"/>
        <v>0</v>
      </c>
      <c r="W792" s="34">
        <f t="shared" si="277"/>
        <v>0.73048817382812503</v>
      </c>
      <c r="X792" s="34">
        <f t="shared" si="278"/>
        <v>0.7685546875</v>
      </c>
      <c r="Y792" s="34">
        <f t="shared" si="279"/>
        <v>0.83684077148437508</v>
      </c>
      <c r="Z792" s="35">
        <f t="shared" si="280"/>
        <v>196</v>
      </c>
      <c r="AA792" s="35">
        <f t="shared" si="281"/>
        <v>196</v>
      </c>
      <c r="AB792" s="35">
        <f t="shared" si="282"/>
        <v>196</v>
      </c>
      <c r="AC792" s="35">
        <f t="shared" si="283"/>
        <v>227</v>
      </c>
      <c r="AD792" s="35">
        <f t="shared" si="284"/>
        <v>227</v>
      </c>
      <c r="AE792" s="36">
        <f t="shared" si="285"/>
        <v>227</v>
      </c>
    </row>
    <row r="793" spans="1:31" x14ac:dyDescent="0.25">
      <c r="A793" s="56">
        <v>788</v>
      </c>
      <c r="C793" s="32">
        <f t="shared" si="264"/>
        <v>90.300035487687367</v>
      </c>
      <c r="D793" s="33">
        <f>IF(INDEX('Sample Input'!$C$9:$P$9,MATCH(C793,'Sample Input'!$C$9:$P$9,1))&gt;=20,FORECAST(C793,INDEX('Sample Input'!$C$10:$P$10,MATCH(C793,'Sample Input'!$C$9:$P$9,1)-1):INDEX('Sample Input'!$C$10:$P$10,MATCH(C793,'Sample Input'!$C$9:$P$9,1)),INDEX('Sample Input'!$C$9:$P$9,MATCH(C793,'Sample Input'!$C$9:$P$9,1)-1):INDEX('Sample Input'!$C$9:$P$9,MATCH(C793,'Sample Input'!$C$9:$P$9,1))),FORECAST(C793,INDEX('Sample Input'!$C$10:$P$10,MATCH(C793,'Sample Input'!$C$9:$P$9,1)):INDEX('Sample Input'!$C$10:$P$10,MATCH(C793,'Sample Input'!$C$9:$P$9,1)+1),INDEX('Sample Input'!$C$9:$P$9,MATCH(C793,'Sample Input'!$C$9:$P$9,1)):INDEX('Sample Input'!$C$9:$P$9,MATCH(C793,'Sample Input'!$C$9:$P$9,1)+1)))</f>
        <v>0</v>
      </c>
      <c r="E793" s="33">
        <f>IF(INDEX('Sample Input'!$C$9:$P$9,MATCH(C793,'Sample Input'!$C$9:$P$9,1))&gt;=20,FORECAST(C793,INDEX('Sample Input'!$C$11:$P$11,MATCH(C793,'Sample Input'!$C$9:$P$9,1)-1):INDEX('Sample Input'!$C$11:$P$11,MATCH(C793,'Sample Input'!$C$9:$P$9,1)),INDEX('Sample Input'!$C$9:$P$9,MATCH(C793,'Sample Input'!$C$9:$P$9,1)-1):INDEX('Sample Input'!$C$9:$P$9,MATCH(C793,'Sample Input'!$C$9:$P$9,1))),FORECAST(C793,INDEX('Sample Input'!$C$11:$P$11,MATCH(C793,'Sample Input'!$C$9:$P$9,1)):INDEX('Sample Input'!$C$11:$P$11,MATCH(C793,'Sample Input'!$C$9:$P$9,1)+1),INDEX('Sample Input'!$C$9:$P$9,MATCH(C793,'Sample Input'!$C$9:$P$9,1)):INDEX('Sample Input'!$C$9:$P$9,MATCH(C793,'Sample Input'!$C$9:$P$9,1)+1)))</f>
        <v>0</v>
      </c>
      <c r="F793" s="34">
        <f t="shared" si="265"/>
        <v>0.73141636718750003</v>
      </c>
      <c r="G793" s="34">
        <f t="shared" si="266"/>
        <v>0.76953125</v>
      </c>
      <c r="H793" s="34">
        <f t="shared" si="267"/>
        <v>0.83790410156250006</v>
      </c>
      <c r="I793" s="35">
        <f t="shared" si="268"/>
        <v>196</v>
      </c>
      <c r="J793" s="35">
        <f t="shared" si="269"/>
        <v>196</v>
      </c>
      <c r="K793" s="35">
        <f t="shared" si="270"/>
        <v>196</v>
      </c>
      <c r="L793" s="35">
        <f t="shared" si="271"/>
        <v>227</v>
      </c>
      <c r="M793" s="35">
        <f t="shared" si="272"/>
        <v>227</v>
      </c>
      <c r="N793" s="36">
        <f t="shared" si="273"/>
        <v>227</v>
      </c>
      <c r="P793" s="48">
        <f>IF(INDEX('Sample Input'!$C$6:$P$6,MATCH(C793,'Sample Input'!$C$9:$P$9,1))&gt;='Sample Input'!$O$9,FORECAST(C793,INDEX('Sample Input'!$C$6:$P$6,MATCH(C793,'Sample Input'!$C$9:$P$9,1)-1):INDEX('Sample Input'!$C$6:$P$6,MATCH(C793,'Sample Input'!$C$9:$P$9,1)),INDEX('Sample Input'!$C$9:$P$9,MATCH(C793,'Sample Input'!$C$9:$P$9,1)-1):INDEX('Sample Input'!$C$9:$P$9,MATCH(C793,'Sample Input'!$C$9:$P$9,1))),FORECAST(C793,INDEX('Sample Input'!$C$6:$P$6,MATCH(C793,'Sample Input'!$C$9:$P$9,1)):INDEX('Sample Input'!$C$6:$P$6,MATCH(C793,'Sample Input'!$C$9:$P$9,1)+1),INDEX('Sample Input'!$C$9:$P$9,MATCH(C793,'Sample Input'!$C$9:$P$9,1)):INDEX('Sample Input'!$C$9:$P$9,MATCH(C793,'Sample Input'!$C$9:$P$9,1)+1)))</f>
        <v>90.300035487687367</v>
      </c>
      <c r="Q793" s="49">
        <f>IF(INDEX('Sample Input'!$C$9:$P$9,MATCH(C793,'Sample Input'!$C$9:$P$9,1))&gt;=20,FORECAST(C793,INDEX('Sample Input'!$C$7:$P$7,MATCH(C793,'Sample Input'!$C$9:$P$9,1)-1):INDEX('Sample Input'!$C$7:$P$7,MATCH(C793,'Sample Input'!$C$9:$P$9,1)),INDEX('Sample Input'!$C$9:$P$9,MATCH(C793,'Sample Input'!$C$9:$P$9,1)-1):INDEX('Sample Input'!$C$9:$P$9,MATCH(C793,'Sample Input'!$C$9:$P$9,1))),FORECAST(C793,INDEX('Sample Input'!$C$7:$P$7,MATCH(C793,'Sample Input'!$C$9:$P$9,1)):INDEX('Sample Input'!$C$7:$P$7,MATCH(C793,'Sample Input'!$C$9:$P$9,1)+1),INDEX('Sample Input'!$C$9:$P$9,MATCH(C793,'Sample Input'!$C$9:$P$9,1)):INDEX('Sample Input'!$C$9:$P$9,MATCH(C793,'Sample Input'!$C$9:$P$9,1)+1)))</f>
        <v>0</v>
      </c>
      <c r="R793" s="50">
        <f>IF(INDEX('Sample Input'!$C$9:$P$9,MATCH(C793,'Sample Input'!$C$9:$P$9,1))&gt;=20,FORECAST(C793,INDEX('Sample Input'!$C$8:$P$8,MATCH(C793,'Sample Input'!$C$9:$P$9,1)-1):INDEX('Sample Input'!$C$8:$P$8,MATCH(C793,'Sample Input'!$C$9:$P$9,1)),INDEX('Sample Input'!$C$9:$P$9,MATCH(C793,'Sample Input'!$C$9:$P$9,1)-1):INDEX('Sample Input'!$C$9:$P$9,MATCH(C793,'Sample Input'!$C$9:$P$9,1))),FORECAST(C793,INDEX('Sample Input'!$C$8:$P$8,MATCH(C793,'Sample Input'!$C$9:$P$9,1)):INDEX('Sample Input'!$C$8:$P$8,MATCH(C793,'Sample Input'!$C$9:$P$9,1)+1),INDEX('Sample Input'!$C$9:$P$9,MATCH(C793,'Sample Input'!$C$9:$P$9,1)):INDEX('Sample Input'!$C$9:$P$9,MATCH(C793,'Sample Input'!$C$9:$P$9,1)+1)))</f>
        <v>0</v>
      </c>
      <c r="T793" s="32">
        <f t="shared" si="274"/>
        <v>90.300035487687367</v>
      </c>
      <c r="U793" s="33">
        <f t="shared" si="275"/>
        <v>0</v>
      </c>
      <c r="V793" s="33">
        <f t="shared" si="276"/>
        <v>0</v>
      </c>
      <c r="W793" s="34">
        <f t="shared" si="277"/>
        <v>0.73141636718750003</v>
      </c>
      <c r="X793" s="34">
        <f t="shared" si="278"/>
        <v>0.76953125</v>
      </c>
      <c r="Y793" s="34">
        <f t="shared" si="279"/>
        <v>0.83790410156250006</v>
      </c>
      <c r="Z793" s="35">
        <f t="shared" si="280"/>
        <v>196</v>
      </c>
      <c r="AA793" s="35">
        <f t="shared" si="281"/>
        <v>196</v>
      </c>
      <c r="AB793" s="35">
        <f t="shared" si="282"/>
        <v>196</v>
      </c>
      <c r="AC793" s="35">
        <f t="shared" si="283"/>
        <v>227</v>
      </c>
      <c r="AD793" s="35">
        <f t="shared" si="284"/>
        <v>227</v>
      </c>
      <c r="AE793" s="36">
        <f t="shared" si="285"/>
        <v>227</v>
      </c>
    </row>
    <row r="794" spans="1:31" x14ac:dyDescent="0.25">
      <c r="A794" s="56">
        <v>789</v>
      </c>
      <c r="C794" s="32">
        <f t="shared" si="264"/>
        <v>90.344982653926309</v>
      </c>
      <c r="D794" s="33">
        <f>IF(INDEX('Sample Input'!$C$9:$P$9,MATCH(C794,'Sample Input'!$C$9:$P$9,1))&gt;=20,FORECAST(C794,INDEX('Sample Input'!$C$10:$P$10,MATCH(C794,'Sample Input'!$C$9:$P$9,1)-1):INDEX('Sample Input'!$C$10:$P$10,MATCH(C794,'Sample Input'!$C$9:$P$9,1)),INDEX('Sample Input'!$C$9:$P$9,MATCH(C794,'Sample Input'!$C$9:$P$9,1)-1):INDEX('Sample Input'!$C$9:$P$9,MATCH(C794,'Sample Input'!$C$9:$P$9,1))),FORECAST(C794,INDEX('Sample Input'!$C$10:$P$10,MATCH(C794,'Sample Input'!$C$9:$P$9,1)):INDEX('Sample Input'!$C$10:$P$10,MATCH(C794,'Sample Input'!$C$9:$P$9,1)+1),INDEX('Sample Input'!$C$9:$P$9,MATCH(C794,'Sample Input'!$C$9:$P$9,1)):INDEX('Sample Input'!$C$9:$P$9,MATCH(C794,'Sample Input'!$C$9:$P$9,1)+1)))</f>
        <v>0</v>
      </c>
      <c r="E794" s="33">
        <f>IF(INDEX('Sample Input'!$C$9:$P$9,MATCH(C794,'Sample Input'!$C$9:$P$9,1))&gt;=20,FORECAST(C794,INDEX('Sample Input'!$C$11:$P$11,MATCH(C794,'Sample Input'!$C$9:$P$9,1)-1):INDEX('Sample Input'!$C$11:$P$11,MATCH(C794,'Sample Input'!$C$9:$P$9,1)),INDEX('Sample Input'!$C$9:$P$9,MATCH(C794,'Sample Input'!$C$9:$P$9,1)-1):INDEX('Sample Input'!$C$9:$P$9,MATCH(C794,'Sample Input'!$C$9:$P$9,1))),FORECAST(C794,INDEX('Sample Input'!$C$11:$P$11,MATCH(C794,'Sample Input'!$C$9:$P$9,1)):INDEX('Sample Input'!$C$11:$P$11,MATCH(C794,'Sample Input'!$C$9:$P$9,1)+1),INDEX('Sample Input'!$C$9:$P$9,MATCH(C794,'Sample Input'!$C$9:$P$9,1)):INDEX('Sample Input'!$C$9:$P$9,MATCH(C794,'Sample Input'!$C$9:$P$9,1)+1)))</f>
        <v>0</v>
      </c>
      <c r="F794" s="34">
        <f t="shared" si="265"/>
        <v>0.73234456054687491</v>
      </c>
      <c r="G794" s="34">
        <f t="shared" si="266"/>
        <v>0.77050781249999989</v>
      </c>
      <c r="H794" s="34">
        <f t="shared" si="267"/>
        <v>0.83896743164062493</v>
      </c>
      <c r="I794" s="35">
        <f t="shared" si="268"/>
        <v>196</v>
      </c>
      <c r="J794" s="35">
        <f t="shared" si="269"/>
        <v>196</v>
      </c>
      <c r="K794" s="35">
        <f t="shared" si="270"/>
        <v>196</v>
      </c>
      <c r="L794" s="35">
        <f t="shared" si="271"/>
        <v>227</v>
      </c>
      <c r="M794" s="35">
        <f t="shared" si="272"/>
        <v>227</v>
      </c>
      <c r="N794" s="36">
        <f t="shared" si="273"/>
        <v>227</v>
      </c>
      <c r="P794" s="48">
        <f>IF(INDEX('Sample Input'!$C$6:$P$6,MATCH(C794,'Sample Input'!$C$9:$P$9,1))&gt;='Sample Input'!$O$9,FORECAST(C794,INDEX('Sample Input'!$C$6:$P$6,MATCH(C794,'Sample Input'!$C$9:$P$9,1)-1):INDEX('Sample Input'!$C$6:$P$6,MATCH(C794,'Sample Input'!$C$9:$P$9,1)),INDEX('Sample Input'!$C$9:$P$9,MATCH(C794,'Sample Input'!$C$9:$P$9,1)-1):INDEX('Sample Input'!$C$9:$P$9,MATCH(C794,'Sample Input'!$C$9:$P$9,1))),FORECAST(C794,INDEX('Sample Input'!$C$6:$P$6,MATCH(C794,'Sample Input'!$C$9:$P$9,1)):INDEX('Sample Input'!$C$6:$P$6,MATCH(C794,'Sample Input'!$C$9:$P$9,1)+1),INDEX('Sample Input'!$C$9:$P$9,MATCH(C794,'Sample Input'!$C$9:$P$9,1)):INDEX('Sample Input'!$C$9:$P$9,MATCH(C794,'Sample Input'!$C$9:$P$9,1)+1)))</f>
        <v>90.344982653926309</v>
      </c>
      <c r="Q794" s="49">
        <f>IF(INDEX('Sample Input'!$C$9:$P$9,MATCH(C794,'Sample Input'!$C$9:$P$9,1))&gt;=20,FORECAST(C794,INDEX('Sample Input'!$C$7:$P$7,MATCH(C794,'Sample Input'!$C$9:$P$9,1)-1):INDEX('Sample Input'!$C$7:$P$7,MATCH(C794,'Sample Input'!$C$9:$P$9,1)),INDEX('Sample Input'!$C$9:$P$9,MATCH(C794,'Sample Input'!$C$9:$P$9,1)-1):INDEX('Sample Input'!$C$9:$P$9,MATCH(C794,'Sample Input'!$C$9:$P$9,1))),FORECAST(C794,INDEX('Sample Input'!$C$7:$P$7,MATCH(C794,'Sample Input'!$C$9:$P$9,1)):INDEX('Sample Input'!$C$7:$P$7,MATCH(C794,'Sample Input'!$C$9:$P$9,1)+1),INDEX('Sample Input'!$C$9:$P$9,MATCH(C794,'Sample Input'!$C$9:$P$9,1)):INDEX('Sample Input'!$C$9:$P$9,MATCH(C794,'Sample Input'!$C$9:$P$9,1)+1)))</f>
        <v>0</v>
      </c>
      <c r="R794" s="50">
        <f>IF(INDEX('Sample Input'!$C$9:$P$9,MATCH(C794,'Sample Input'!$C$9:$P$9,1))&gt;=20,FORECAST(C794,INDEX('Sample Input'!$C$8:$P$8,MATCH(C794,'Sample Input'!$C$9:$P$9,1)-1):INDEX('Sample Input'!$C$8:$P$8,MATCH(C794,'Sample Input'!$C$9:$P$9,1)),INDEX('Sample Input'!$C$9:$P$9,MATCH(C794,'Sample Input'!$C$9:$P$9,1)-1):INDEX('Sample Input'!$C$9:$P$9,MATCH(C794,'Sample Input'!$C$9:$P$9,1))),FORECAST(C794,INDEX('Sample Input'!$C$8:$P$8,MATCH(C794,'Sample Input'!$C$9:$P$9,1)):INDEX('Sample Input'!$C$8:$P$8,MATCH(C794,'Sample Input'!$C$9:$P$9,1)+1),INDEX('Sample Input'!$C$9:$P$9,MATCH(C794,'Sample Input'!$C$9:$P$9,1)):INDEX('Sample Input'!$C$9:$P$9,MATCH(C794,'Sample Input'!$C$9:$P$9,1)+1)))</f>
        <v>0</v>
      </c>
      <c r="T794" s="32">
        <f t="shared" si="274"/>
        <v>90.344982653926309</v>
      </c>
      <c r="U794" s="33">
        <f t="shared" si="275"/>
        <v>0</v>
      </c>
      <c r="V794" s="33">
        <f t="shared" si="276"/>
        <v>0</v>
      </c>
      <c r="W794" s="34">
        <f t="shared" si="277"/>
        <v>0.73234456054687491</v>
      </c>
      <c r="X794" s="34">
        <f t="shared" si="278"/>
        <v>0.77050781249999989</v>
      </c>
      <c r="Y794" s="34">
        <f t="shared" si="279"/>
        <v>0.83896743164062493</v>
      </c>
      <c r="Z794" s="35">
        <f t="shared" si="280"/>
        <v>196</v>
      </c>
      <c r="AA794" s="35">
        <f t="shared" si="281"/>
        <v>196</v>
      </c>
      <c r="AB794" s="35">
        <f t="shared" si="282"/>
        <v>196</v>
      </c>
      <c r="AC794" s="35">
        <f t="shared" si="283"/>
        <v>227</v>
      </c>
      <c r="AD794" s="35">
        <f t="shared" si="284"/>
        <v>227</v>
      </c>
      <c r="AE794" s="36">
        <f t="shared" si="285"/>
        <v>227</v>
      </c>
    </row>
    <row r="795" spans="1:31" x14ac:dyDescent="0.25">
      <c r="A795" s="56">
        <v>790</v>
      </c>
      <c r="C795" s="32">
        <f t="shared" si="264"/>
        <v>90.38989185802032</v>
      </c>
      <c r="D795" s="33">
        <f>IF(INDEX('Sample Input'!$C$9:$P$9,MATCH(C795,'Sample Input'!$C$9:$P$9,1))&gt;=20,FORECAST(C795,INDEX('Sample Input'!$C$10:$P$10,MATCH(C795,'Sample Input'!$C$9:$P$9,1)-1):INDEX('Sample Input'!$C$10:$P$10,MATCH(C795,'Sample Input'!$C$9:$P$9,1)),INDEX('Sample Input'!$C$9:$P$9,MATCH(C795,'Sample Input'!$C$9:$P$9,1)-1):INDEX('Sample Input'!$C$9:$P$9,MATCH(C795,'Sample Input'!$C$9:$P$9,1))),FORECAST(C795,INDEX('Sample Input'!$C$10:$P$10,MATCH(C795,'Sample Input'!$C$9:$P$9,1)):INDEX('Sample Input'!$C$10:$P$10,MATCH(C795,'Sample Input'!$C$9:$P$9,1)+1),INDEX('Sample Input'!$C$9:$P$9,MATCH(C795,'Sample Input'!$C$9:$P$9,1)):INDEX('Sample Input'!$C$9:$P$9,MATCH(C795,'Sample Input'!$C$9:$P$9,1)+1)))</f>
        <v>0</v>
      </c>
      <c r="E795" s="33">
        <f>IF(INDEX('Sample Input'!$C$9:$P$9,MATCH(C795,'Sample Input'!$C$9:$P$9,1))&gt;=20,FORECAST(C795,INDEX('Sample Input'!$C$11:$P$11,MATCH(C795,'Sample Input'!$C$9:$P$9,1)-1):INDEX('Sample Input'!$C$11:$P$11,MATCH(C795,'Sample Input'!$C$9:$P$9,1)),INDEX('Sample Input'!$C$9:$P$9,MATCH(C795,'Sample Input'!$C$9:$P$9,1)-1):INDEX('Sample Input'!$C$9:$P$9,MATCH(C795,'Sample Input'!$C$9:$P$9,1))),FORECAST(C795,INDEX('Sample Input'!$C$11:$P$11,MATCH(C795,'Sample Input'!$C$9:$P$9,1)):INDEX('Sample Input'!$C$11:$P$11,MATCH(C795,'Sample Input'!$C$9:$P$9,1)+1),INDEX('Sample Input'!$C$9:$P$9,MATCH(C795,'Sample Input'!$C$9:$P$9,1)):INDEX('Sample Input'!$C$9:$P$9,MATCH(C795,'Sample Input'!$C$9:$P$9,1)+1)))</f>
        <v>0</v>
      </c>
      <c r="F795" s="34">
        <f t="shared" si="265"/>
        <v>0.73327275390624991</v>
      </c>
      <c r="G795" s="34">
        <f t="shared" si="266"/>
        <v>0.77148437499999989</v>
      </c>
      <c r="H795" s="34">
        <f t="shared" si="267"/>
        <v>0.84003076171874991</v>
      </c>
      <c r="I795" s="35">
        <f t="shared" si="268"/>
        <v>197</v>
      </c>
      <c r="J795" s="35">
        <f t="shared" si="269"/>
        <v>197</v>
      </c>
      <c r="K795" s="35">
        <f t="shared" si="270"/>
        <v>197</v>
      </c>
      <c r="L795" s="35">
        <f t="shared" si="271"/>
        <v>227</v>
      </c>
      <c r="M795" s="35">
        <f t="shared" si="272"/>
        <v>227</v>
      </c>
      <c r="N795" s="36">
        <f t="shared" si="273"/>
        <v>227</v>
      </c>
      <c r="P795" s="48">
        <f>IF(INDEX('Sample Input'!$C$6:$P$6,MATCH(C795,'Sample Input'!$C$9:$P$9,1))&gt;='Sample Input'!$O$9,FORECAST(C795,INDEX('Sample Input'!$C$6:$P$6,MATCH(C795,'Sample Input'!$C$9:$P$9,1)-1):INDEX('Sample Input'!$C$6:$P$6,MATCH(C795,'Sample Input'!$C$9:$P$9,1)),INDEX('Sample Input'!$C$9:$P$9,MATCH(C795,'Sample Input'!$C$9:$P$9,1)-1):INDEX('Sample Input'!$C$9:$P$9,MATCH(C795,'Sample Input'!$C$9:$P$9,1))),FORECAST(C795,INDEX('Sample Input'!$C$6:$P$6,MATCH(C795,'Sample Input'!$C$9:$P$9,1)):INDEX('Sample Input'!$C$6:$P$6,MATCH(C795,'Sample Input'!$C$9:$P$9,1)+1),INDEX('Sample Input'!$C$9:$P$9,MATCH(C795,'Sample Input'!$C$9:$P$9,1)):INDEX('Sample Input'!$C$9:$P$9,MATCH(C795,'Sample Input'!$C$9:$P$9,1)+1)))</f>
        <v>90.38989185802032</v>
      </c>
      <c r="Q795" s="49">
        <f>IF(INDEX('Sample Input'!$C$9:$P$9,MATCH(C795,'Sample Input'!$C$9:$P$9,1))&gt;=20,FORECAST(C795,INDEX('Sample Input'!$C$7:$P$7,MATCH(C795,'Sample Input'!$C$9:$P$9,1)-1):INDEX('Sample Input'!$C$7:$P$7,MATCH(C795,'Sample Input'!$C$9:$P$9,1)),INDEX('Sample Input'!$C$9:$P$9,MATCH(C795,'Sample Input'!$C$9:$P$9,1)-1):INDEX('Sample Input'!$C$9:$P$9,MATCH(C795,'Sample Input'!$C$9:$P$9,1))),FORECAST(C795,INDEX('Sample Input'!$C$7:$P$7,MATCH(C795,'Sample Input'!$C$9:$P$9,1)):INDEX('Sample Input'!$C$7:$P$7,MATCH(C795,'Sample Input'!$C$9:$P$9,1)+1),INDEX('Sample Input'!$C$9:$P$9,MATCH(C795,'Sample Input'!$C$9:$P$9,1)):INDEX('Sample Input'!$C$9:$P$9,MATCH(C795,'Sample Input'!$C$9:$P$9,1)+1)))</f>
        <v>0</v>
      </c>
      <c r="R795" s="50">
        <f>IF(INDEX('Sample Input'!$C$9:$P$9,MATCH(C795,'Sample Input'!$C$9:$P$9,1))&gt;=20,FORECAST(C795,INDEX('Sample Input'!$C$8:$P$8,MATCH(C795,'Sample Input'!$C$9:$P$9,1)-1):INDEX('Sample Input'!$C$8:$P$8,MATCH(C795,'Sample Input'!$C$9:$P$9,1)),INDEX('Sample Input'!$C$9:$P$9,MATCH(C795,'Sample Input'!$C$9:$P$9,1)-1):INDEX('Sample Input'!$C$9:$P$9,MATCH(C795,'Sample Input'!$C$9:$P$9,1))),FORECAST(C795,INDEX('Sample Input'!$C$8:$P$8,MATCH(C795,'Sample Input'!$C$9:$P$9,1)):INDEX('Sample Input'!$C$8:$P$8,MATCH(C795,'Sample Input'!$C$9:$P$9,1)+1),INDEX('Sample Input'!$C$9:$P$9,MATCH(C795,'Sample Input'!$C$9:$P$9,1)):INDEX('Sample Input'!$C$9:$P$9,MATCH(C795,'Sample Input'!$C$9:$P$9,1)+1)))</f>
        <v>0</v>
      </c>
      <c r="T795" s="32">
        <f t="shared" si="274"/>
        <v>90.38989185802032</v>
      </c>
      <c r="U795" s="33">
        <f t="shared" si="275"/>
        <v>0</v>
      </c>
      <c r="V795" s="33">
        <f t="shared" si="276"/>
        <v>0</v>
      </c>
      <c r="W795" s="34">
        <f t="shared" si="277"/>
        <v>0.73327275390624991</v>
      </c>
      <c r="X795" s="34">
        <f t="shared" si="278"/>
        <v>0.77148437499999989</v>
      </c>
      <c r="Y795" s="34">
        <f t="shared" si="279"/>
        <v>0.84003076171874991</v>
      </c>
      <c r="Z795" s="35">
        <f t="shared" si="280"/>
        <v>197</v>
      </c>
      <c r="AA795" s="35">
        <f t="shared" si="281"/>
        <v>197</v>
      </c>
      <c r="AB795" s="35">
        <f t="shared" si="282"/>
        <v>197</v>
      </c>
      <c r="AC795" s="35">
        <f t="shared" si="283"/>
        <v>227</v>
      </c>
      <c r="AD795" s="35">
        <f t="shared" si="284"/>
        <v>227</v>
      </c>
      <c r="AE795" s="36">
        <f t="shared" si="285"/>
        <v>227</v>
      </c>
    </row>
    <row r="796" spans="1:31" x14ac:dyDescent="0.25">
      <c r="A796" s="56">
        <v>791</v>
      </c>
      <c r="C796" s="32">
        <f t="shared" si="264"/>
        <v>90.434763180024575</v>
      </c>
      <c r="D796" s="33">
        <f>IF(INDEX('Sample Input'!$C$9:$P$9,MATCH(C796,'Sample Input'!$C$9:$P$9,1))&gt;=20,FORECAST(C796,INDEX('Sample Input'!$C$10:$P$10,MATCH(C796,'Sample Input'!$C$9:$P$9,1)-1):INDEX('Sample Input'!$C$10:$P$10,MATCH(C796,'Sample Input'!$C$9:$P$9,1)),INDEX('Sample Input'!$C$9:$P$9,MATCH(C796,'Sample Input'!$C$9:$P$9,1)-1):INDEX('Sample Input'!$C$9:$P$9,MATCH(C796,'Sample Input'!$C$9:$P$9,1))),FORECAST(C796,INDEX('Sample Input'!$C$10:$P$10,MATCH(C796,'Sample Input'!$C$9:$P$9,1)):INDEX('Sample Input'!$C$10:$P$10,MATCH(C796,'Sample Input'!$C$9:$P$9,1)+1),INDEX('Sample Input'!$C$9:$P$9,MATCH(C796,'Sample Input'!$C$9:$P$9,1)):INDEX('Sample Input'!$C$9:$P$9,MATCH(C796,'Sample Input'!$C$9:$P$9,1)+1)))</f>
        <v>0</v>
      </c>
      <c r="E796" s="33">
        <f>IF(INDEX('Sample Input'!$C$9:$P$9,MATCH(C796,'Sample Input'!$C$9:$P$9,1))&gt;=20,FORECAST(C796,INDEX('Sample Input'!$C$11:$P$11,MATCH(C796,'Sample Input'!$C$9:$P$9,1)-1):INDEX('Sample Input'!$C$11:$P$11,MATCH(C796,'Sample Input'!$C$9:$P$9,1)),INDEX('Sample Input'!$C$9:$P$9,MATCH(C796,'Sample Input'!$C$9:$P$9,1)-1):INDEX('Sample Input'!$C$9:$P$9,MATCH(C796,'Sample Input'!$C$9:$P$9,1))),FORECAST(C796,INDEX('Sample Input'!$C$11:$P$11,MATCH(C796,'Sample Input'!$C$9:$P$9,1)):INDEX('Sample Input'!$C$11:$P$11,MATCH(C796,'Sample Input'!$C$9:$P$9,1)+1),INDEX('Sample Input'!$C$9:$P$9,MATCH(C796,'Sample Input'!$C$9:$P$9,1)):INDEX('Sample Input'!$C$9:$P$9,MATCH(C796,'Sample Input'!$C$9:$P$9,1)+1)))</f>
        <v>0</v>
      </c>
      <c r="F796" s="34">
        <f t="shared" si="265"/>
        <v>0.7342009472656249</v>
      </c>
      <c r="G796" s="34">
        <f t="shared" si="266"/>
        <v>0.77246093749999989</v>
      </c>
      <c r="H796" s="34">
        <f t="shared" si="267"/>
        <v>0.841094091796875</v>
      </c>
      <c r="I796" s="35">
        <f t="shared" si="268"/>
        <v>197</v>
      </c>
      <c r="J796" s="35">
        <f t="shared" si="269"/>
        <v>197</v>
      </c>
      <c r="K796" s="35">
        <f t="shared" si="270"/>
        <v>197</v>
      </c>
      <c r="L796" s="35">
        <f t="shared" si="271"/>
        <v>228</v>
      </c>
      <c r="M796" s="35">
        <f t="shared" si="272"/>
        <v>228</v>
      </c>
      <c r="N796" s="36">
        <f t="shared" si="273"/>
        <v>228</v>
      </c>
      <c r="P796" s="48">
        <f>IF(INDEX('Sample Input'!$C$6:$P$6,MATCH(C796,'Sample Input'!$C$9:$P$9,1))&gt;='Sample Input'!$O$9,FORECAST(C796,INDEX('Sample Input'!$C$6:$P$6,MATCH(C796,'Sample Input'!$C$9:$P$9,1)-1):INDEX('Sample Input'!$C$6:$P$6,MATCH(C796,'Sample Input'!$C$9:$P$9,1)),INDEX('Sample Input'!$C$9:$P$9,MATCH(C796,'Sample Input'!$C$9:$P$9,1)-1):INDEX('Sample Input'!$C$9:$P$9,MATCH(C796,'Sample Input'!$C$9:$P$9,1))),FORECAST(C796,INDEX('Sample Input'!$C$6:$P$6,MATCH(C796,'Sample Input'!$C$9:$P$9,1)):INDEX('Sample Input'!$C$6:$P$6,MATCH(C796,'Sample Input'!$C$9:$P$9,1)+1),INDEX('Sample Input'!$C$9:$P$9,MATCH(C796,'Sample Input'!$C$9:$P$9,1)):INDEX('Sample Input'!$C$9:$P$9,MATCH(C796,'Sample Input'!$C$9:$P$9,1)+1)))</f>
        <v>90.434763180024575</v>
      </c>
      <c r="Q796" s="49">
        <f>IF(INDEX('Sample Input'!$C$9:$P$9,MATCH(C796,'Sample Input'!$C$9:$P$9,1))&gt;=20,FORECAST(C796,INDEX('Sample Input'!$C$7:$P$7,MATCH(C796,'Sample Input'!$C$9:$P$9,1)-1):INDEX('Sample Input'!$C$7:$P$7,MATCH(C796,'Sample Input'!$C$9:$P$9,1)),INDEX('Sample Input'!$C$9:$P$9,MATCH(C796,'Sample Input'!$C$9:$P$9,1)-1):INDEX('Sample Input'!$C$9:$P$9,MATCH(C796,'Sample Input'!$C$9:$P$9,1))),FORECAST(C796,INDEX('Sample Input'!$C$7:$P$7,MATCH(C796,'Sample Input'!$C$9:$P$9,1)):INDEX('Sample Input'!$C$7:$P$7,MATCH(C796,'Sample Input'!$C$9:$P$9,1)+1),INDEX('Sample Input'!$C$9:$P$9,MATCH(C796,'Sample Input'!$C$9:$P$9,1)):INDEX('Sample Input'!$C$9:$P$9,MATCH(C796,'Sample Input'!$C$9:$P$9,1)+1)))</f>
        <v>0</v>
      </c>
      <c r="R796" s="50">
        <f>IF(INDEX('Sample Input'!$C$9:$P$9,MATCH(C796,'Sample Input'!$C$9:$P$9,1))&gt;=20,FORECAST(C796,INDEX('Sample Input'!$C$8:$P$8,MATCH(C796,'Sample Input'!$C$9:$P$9,1)-1):INDEX('Sample Input'!$C$8:$P$8,MATCH(C796,'Sample Input'!$C$9:$P$9,1)),INDEX('Sample Input'!$C$9:$P$9,MATCH(C796,'Sample Input'!$C$9:$P$9,1)-1):INDEX('Sample Input'!$C$9:$P$9,MATCH(C796,'Sample Input'!$C$9:$P$9,1))),FORECAST(C796,INDEX('Sample Input'!$C$8:$P$8,MATCH(C796,'Sample Input'!$C$9:$P$9,1)):INDEX('Sample Input'!$C$8:$P$8,MATCH(C796,'Sample Input'!$C$9:$P$9,1)+1),INDEX('Sample Input'!$C$9:$P$9,MATCH(C796,'Sample Input'!$C$9:$P$9,1)):INDEX('Sample Input'!$C$9:$P$9,MATCH(C796,'Sample Input'!$C$9:$P$9,1)+1)))</f>
        <v>0</v>
      </c>
      <c r="T796" s="32">
        <f t="shared" si="274"/>
        <v>90.434763180024575</v>
      </c>
      <c r="U796" s="33">
        <f t="shared" si="275"/>
        <v>0</v>
      </c>
      <c r="V796" s="33">
        <f t="shared" si="276"/>
        <v>0</v>
      </c>
      <c r="W796" s="34">
        <f t="shared" si="277"/>
        <v>0.7342009472656249</v>
      </c>
      <c r="X796" s="34">
        <f t="shared" si="278"/>
        <v>0.77246093749999989</v>
      </c>
      <c r="Y796" s="34">
        <f t="shared" si="279"/>
        <v>0.841094091796875</v>
      </c>
      <c r="Z796" s="35">
        <f t="shared" si="280"/>
        <v>197</v>
      </c>
      <c r="AA796" s="35">
        <f t="shared" si="281"/>
        <v>197</v>
      </c>
      <c r="AB796" s="35">
        <f t="shared" si="282"/>
        <v>197</v>
      </c>
      <c r="AC796" s="35">
        <f t="shared" si="283"/>
        <v>228</v>
      </c>
      <c r="AD796" s="35">
        <f t="shared" si="284"/>
        <v>228</v>
      </c>
      <c r="AE796" s="36">
        <f t="shared" si="285"/>
        <v>228</v>
      </c>
    </row>
    <row r="797" spans="1:31" x14ac:dyDescent="0.25">
      <c r="A797" s="56">
        <v>792</v>
      </c>
      <c r="C797" s="32">
        <f t="shared" si="264"/>
        <v>90.479596699724453</v>
      </c>
      <c r="D797" s="33">
        <f>IF(INDEX('Sample Input'!$C$9:$P$9,MATCH(C797,'Sample Input'!$C$9:$P$9,1))&gt;=20,FORECAST(C797,INDEX('Sample Input'!$C$10:$P$10,MATCH(C797,'Sample Input'!$C$9:$P$9,1)-1):INDEX('Sample Input'!$C$10:$P$10,MATCH(C797,'Sample Input'!$C$9:$P$9,1)),INDEX('Sample Input'!$C$9:$P$9,MATCH(C797,'Sample Input'!$C$9:$P$9,1)-1):INDEX('Sample Input'!$C$9:$P$9,MATCH(C797,'Sample Input'!$C$9:$P$9,1))),FORECAST(C797,INDEX('Sample Input'!$C$10:$P$10,MATCH(C797,'Sample Input'!$C$9:$P$9,1)):INDEX('Sample Input'!$C$10:$P$10,MATCH(C797,'Sample Input'!$C$9:$P$9,1)+1),INDEX('Sample Input'!$C$9:$P$9,MATCH(C797,'Sample Input'!$C$9:$P$9,1)):INDEX('Sample Input'!$C$9:$P$9,MATCH(C797,'Sample Input'!$C$9:$P$9,1)+1)))</f>
        <v>0</v>
      </c>
      <c r="E797" s="33">
        <f>IF(INDEX('Sample Input'!$C$9:$P$9,MATCH(C797,'Sample Input'!$C$9:$P$9,1))&gt;=20,FORECAST(C797,INDEX('Sample Input'!$C$11:$P$11,MATCH(C797,'Sample Input'!$C$9:$P$9,1)-1):INDEX('Sample Input'!$C$11:$P$11,MATCH(C797,'Sample Input'!$C$9:$P$9,1)),INDEX('Sample Input'!$C$9:$P$9,MATCH(C797,'Sample Input'!$C$9:$P$9,1)-1):INDEX('Sample Input'!$C$9:$P$9,MATCH(C797,'Sample Input'!$C$9:$P$9,1))),FORECAST(C797,INDEX('Sample Input'!$C$11:$P$11,MATCH(C797,'Sample Input'!$C$9:$P$9,1)):INDEX('Sample Input'!$C$11:$P$11,MATCH(C797,'Sample Input'!$C$9:$P$9,1)+1),INDEX('Sample Input'!$C$9:$P$9,MATCH(C797,'Sample Input'!$C$9:$P$9,1)):INDEX('Sample Input'!$C$9:$P$9,MATCH(C797,'Sample Input'!$C$9:$P$9,1)+1)))</f>
        <v>0</v>
      </c>
      <c r="F797" s="34">
        <f t="shared" si="265"/>
        <v>0.73512914062499979</v>
      </c>
      <c r="G797" s="34">
        <f t="shared" si="266"/>
        <v>0.77343749999999978</v>
      </c>
      <c r="H797" s="34">
        <f t="shared" si="267"/>
        <v>0.84215742187499987</v>
      </c>
      <c r="I797" s="35">
        <f t="shared" si="268"/>
        <v>197</v>
      </c>
      <c r="J797" s="35">
        <f t="shared" si="269"/>
        <v>197</v>
      </c>
      <c r="K797" s="35">
        <f t="shared" si="270"/>
        <v>197</v>
      </c>
      <c r="L797" s="35">
        <f t="shared" si="271"/>
        <v>228</v>
      </c>
      <c r="M797" s="35">
        <f t="shared" si="272"/>
        <v>228</v>
      </c>
      <c r="N797" s="36">
        <f t="shared" si="273"/>
        <v>228</v>
      </c>
      <c r="P797" s="48">
        <f>IF(INDEX('Sample Input'!$C$6:$P$6,MATCH(C797,'Sample Input'!$C$9:$P$9,1))&gt;='Sample Input'!$O$9,FORECAST(C797,INDEX('Sample Input'!$C$6:$P$6,MATCH(C797,'Sample Input'!$C$9:$P$9,1)-1):INDEX('Sample Input'!$C$6:$P$6,MATCH(C797,'Sample Input'!$C$9:$P$9,1)),INDEX('Sample Input'!$C$9:$P$9,MATCH(C797,'Sample Input'!$C$9:$P$9,1)-1):INDEX('Sample Input'!$C$9:$P$9,MATCH(C797,'Sample Input'!$C$9:$P$9,1))),FORECAST(C797,INDEX('Sample Input'!$C$6:$P$6,MATCH(C797,'Sample Input'!$C$9:$P$9,1)):INDEX('Sample Input'!$C$6:$P$6,MATCH(C797,'Sample Input'!$C$9:$P$9,1)+1),INDEX('Sample Input'!$C$9:$P$9,MATCH(C797,'Sample Input'!$C$9:$P$9,1)):INDEX('Sample Input'!$C$9:$P$9,MATCH(C797,'Sample Input'!$C$9:$P$9,1)+1)))</f>
        <v>90.479596699724453</v>
      </c>
      <c r="Q797" s="49">
        <f>IF(INDEX('Sample Input'!$C$9:$P$9,MATCH(C797,'Sample Input'!$C$9:$P$9,1))&gt;=20,FORECAST(C797,INDEX('Sample Input'!$C$7:$P$7,MATCH(C797,'Sample Input'!$C$9:$P$9,1)-1):INDEX('Sample Input'!$C$7:$P$7,MATCH(C797,'Sample Input'!$C$9:$P$9,1)),INDEX('Sample Input'!$C$9:$P$9,MATCH(C797,'Sample Input'!$C$9:$P$9,1)-1):INDEX('Sample Input'!$C$9:$P$9,MATCH(C797,'Sample Input'!$C$9:$P$9,1))),FORECAST(C797,INDEX('Sample Input'!$C$7:$P$7,MATCH(C797,'Sample Input'!$C$9:$P$9,1)):INDEX('Sample Input'!$C$7:$P$7,MATCH(C797,'Sample Input'!$C$9:$P$9,1)+1),INDEX('Sample Input'!$C$9:$P$9,MATCH(C797,'Sample Input'!$C$9:$P$9,1)):INDEX('Sample Input'!$C$9:$P$9,MATCH(C797,'Sample Input'!$C$9:$P$9,1)+1)))</f>
        <v>0</v>
      </c>
      <c r="R797" s="50">
        <f>IF(INDEX('Sample Input'!$C$9:$P$9,MATCH(C797,'Sample Input'!$C$9:$P$9,1))&gt;=20,FORECAST(C797,INDEX('Sample Input'!$C$8:$P$8,MATCH(C797,'Sample Input'!$C$9:$P$9,1)-1):INDEX('Sample Input'!$C$8:$P$8,MATCH(C797,'Sample Input'!$C$9:$P$9,1)),INDEX('Sample Input'!$C$9:$P$9,MATCH(C797,'Sample Input'!$C$9:$P$9,1)-1):INDEX('Sample Input'!$C$9:$P$9,MATCH(C797,'Sample Input'!$C$9:$P$9,1))),FORECAST(C797,INDEX('Sample Input'!$C$8:$P$8,MATCH(C797,'Sample Input'!$C$9:$P$9,1)):INDEX('Sample Input'!$C$8:$P$8,MATCH(C797,'Sample Input'!$C$9:$P$9,1)+1),INDEX('Sample Input'!$C$9:$P$9,MATCH(C797,'Sample Input'!$C$9:$P$9,1)):INDEX('Sample Input'!$C$9:$P$9,MATCH(C797,'Sample Input'!$C$9:$P$9,1)+1)))</f>
        <v>0</v>
      </c>
      <c r="T797" s="32">
        <f t="shared" si="274"/>
        <v>90.479596699724453</v>
      </c>
      <c r="U797" s="33">
        <f t="shared" si="275"/>
        <v>0</v>
      </c>
      <c r="V797" s="33">
        <f t="shared" si="276"/>
        <v>0</v>
      </c>
      <c r="W797" s="34">
        <f t="shared" si="277"/>
        <v>0.73512914062499979</v>
      </c>
      <c r="X797" s="34">
        <f t="shared" si="278"/>
        <v>0.77343749999999978</v>
      </c>
      <c r="Y797" s="34">
        <f t="shared" si="279"/>
        <v>0.84215742187499987</v>
      </c>
      <c r="Z797" s="35">
        <f t="shared" si="280"/>
        <v>197</v>
      </c>
      <c r="AA797" s="35">
        <f t="shared" si="281"/>
        <v>197</v>
      </c>
      <c r="AB797" s="35">
        <f t="shared" si="282"/>
        <v>197</v>
      </c>
      <c r="AC797" s="35">
        <f t="shared" si="283"/>
        <v>228</v>
      </c>
      <c r="AD797" s="35">
        <f t="shared" si="284"/>
        <v>228</v>
      </c>
      <c r="AE797" s="36">
        <f t="shared" si="285"/>
        <v>228</v>
      </c>
    </row>
    <row r="798" spans="1:31" x14ac:dyDescent="0.25">
      <c r="A798" s="56">
        <v>793</v>
      </c>
      <c r="C798" s="32">
        <f t="shared" si="264"/>
        <v>90.524392496636864</v>
      </c>
      <c r="D798" s="33">
        <f>IF(INDEX('Sample Input'!$C$9:$P$9,MATCH(C798,'Sample Input'!$C$9:$P$9,1))&gt;=20,FORECAST(C798,INDEX('Sample Input'!$C$10:$P$10,MATCH(C798,'Sample Input'!$C$9:$P$9,1)-1):INDEX('Sample Input'!$C$10:$P$10,MATCH(C798,'Sample Input'!$C$9:$P$9,1)),INDEX('Sample Input'!$C$9:$P$9,MATCH(C798,'Sample Input'!$C$9:$P$9,1)-1):INDEX('Sample Input'!$C$9:$P$9,MATCH(C798,'Sample Input'!$C$9:$P$9,1))),FORECAST(C798,INDEX('Sample Input'!$C$10:$P$10,MATCH(C798,'Sample Input'!$C$9:$P$9,1)):INDEX('Sample Input'!$C$10:$P$10,MATCH(C798,'Sample Input'!$C$9:$P$9,1)+1),INDEX('Sample Input'!$C$9:$P$9,MATCH(C798,'Sample Input'!$C$9:$P$9,1)):INDEX('Sample Input'!$C$9:$P$9,MATCH(C798,'Sample Input'!$C$9:$P$9,1)+1)))</f>
        <v>0</v>
      </c>
      <c r="E798" s="33">
        <f>IF(INDEX('Sample Input'!$C$9:$P$9,MATCH(C798,'Sample Input'!$C$9:$P$9,1))&gt;=20,FORECAST(C798,INDEX('Sample Input'!$C$11:$P$11,MATCH(C798,'Sample Input'!$C$9:$P$9,1)-1):INDEX('Sample Input'!$C$11:$P$11,MATCH(C798,'Sample Input'!$C$9:$P$9,1)),INDEX('Sample Input'!$C$9:$P$9,MATCH(C798,'Sample Input'!$C$9:$P$9,1)-1):INDEX('Sample Input'!$C$9:$P$9,MATCH(C798,'Sample Input'!$C$9:$P$9,1))),FORECAST(C798,INDEX('Sample Input'!$C$11:$P$11,MATCH(C798,'Sample Input'!$C$9:$P$9,1)):INDEX('Sample Input'!$C$11:$P$11,MATCH(C798,'Sample Input'!$C$9:$P$9,1)+1),INDEX('Sample Input'!$C$9:$P$9,MATCH(C798,'Sample Input'!$C$9:$P$9,1)):INDEX('Sample Input'!$C$9:$P$9,MATCH(C798,'Sample Input'!$C$9:$P$9,1)+1)))</f>
        <v>0</v>
      </c>
      <c r="F798" s="34">
        <f t="shared" si="265"/>
        <v>0.73605733398437512</v>
      </c>
      <c r="G798" s="34">
        <f t="shared" si="266"/>
        <v>0.77441406250000011</v>
      </c>
      <c r="H798" s="34">
        <f t="shared" si="267"/>
        <v>0.84322075195312518</v>
      </c>
      <c r="I798" s="35">
        <f t="shared" si="268"/>
        <v>197</v>
      </c>
      <c r="J798" s="35">
        <f t="shared" si="269"/>
        <v>197</v>
      </c>
      <c r="K798" s="35">
        <f t="shared" si="270"/>
        <v>197</v>
      </c>
      <c r="L798" s="35">
        <f t="shared" si="271"/>
        <v>228</v>
      </c>
      <c r="M798" s="35">
        <f t="shared" si="272"/>
        <v>228</v>
      </c>
      <c r="N798" s="36">
        <f t="shared" si="273"/>
        <v>228</v>
      </c>
      <c r="P798" s="48">
        <f>IF(INDEX('Sample Input'!$C$6:$P$6,MATCH(C798,'Sample Input'!$C$9:$P$9,1))&gt;='Sample Input'!$O$9,FORECAST(C798,INDEX('Sample Input'!$C$6:$P$6,MATCH(C798,'Sample Input'!$C$9:$P$9,1)-1):INDEX('Sample Input'!$C$6:$P$6,MATCH(C798,'Sample Input'!$C$9:$P$9,1)),INDEX('Sample Input'!$C$9:$P$9,MATCH(C798,'Sample Input'!$C$9:$P$9,1)-1):INDEX('Sample Input'!$C$9:$P$9,MATCH(C798,'Sample Input'!$C$9:$P$9,1))),FORECAST(C798,INDEX('Sample Input'!$C$6:$P$6,MATCH(C798,'Sample Input'!$C$9:$P$9,1)):INDEX('Sample Input'!$C$6:$P$6,MATCH(C798,'Sample Input'!$C$9:$P$9,1)+1),INDEX('Sample Input'!$C$9:$P$9,MATCH(C798,'Sample Input'!$C$9:$P$9,1)):INDEX('Sample Input'!$C$9:$P$9,MATCH(C798,'Sample Input'!$C$9:$P$9,1)+1)))</f>
        <v>90.524392496636864</v>
      </c>
      <c r="Q798" s="49">
        <f>IF(INDEX('Sample Input'!$C$9:$P$9,MATCH(C798,'Sample Input'!$C$9:$P$9,1))&gt;=20,FORECAST(C798,INDEX('Sample Input'!$C$7:$P$7,MATCH(C798,'Sample Input'!$C$9:$P$9,1)-1):INDEX('Sample Input'!$C$7:$P$7,MATCH(C798,'Sample Input'!$C$9:$P$9,1)),INDEX('Sample Input'!$C$9:$P$9,MATCH(C798,'Sample Input'!$C$9:$P$9,1)-1):INDEX('Sample Input'!$C$9:$P$9,MATCH(C798,'Sample Input'!$C$9:$P$9,1))),FORECAST(C798,INDEX('Sample Input'!$C$7:$P$7,MATCH(C798,'Sample Input'!$C$9:$P$9,1)):INDEX('Sample Input'!$C$7:$P$7,MATCH(C798,'Sample Input'!$C$9:$P$9,1)+1),INDEX('Sample Input'!$C$9:$P$9,MATCH(C798,'Sample Input'!$C$9:$P$9,1)):INDEX('Sample Input'!$C$9:$P$9,MATCH(C798,'Sample Input'!$C$9:$P$9,1)+1)))</f>
        <v>0</v>
      </c>
      <c r="R798" s="50">
        <f>IF(INDEX('Sample Input'!$C$9:$P$9,MATCH(C798,'Sample Input'!$C$9:$P$9,1))&gt;=20,FORECAST(C798,INDEX('Sample Input'!$C$8:$P$8,MATCH(C798,'Sample Input'!$C$9:$P$9,1)-1):INDEX('Sample Input'!$C$8:$P$8,MATCH(C798,'Sample Input'!$C$9:$P$9,1)),INDEX('Sample Input'!$C$9:$P$9,MATCH(C798,'Sample Input'!$C$9:$P$9,1)-1):INDEX('Sample Input'!$C$9:$P$9,MATCH(C798,'Sample Input'!$C$9:$P$9,1))),FORECAST(C798,INDEX('Sample Input'!$C$8:$P$8,MATCH(C798,'Sample Input'!$C$9:$P$9,1)):INDEX('Sample Input'!$C$8:$P$8,MATCH(C798,'Sample Input'!$C$9:$P$9,1)+1),INDEX('Sample Input'!$C$9:$P$9,MATCH(C798,'Sample Input'!$C$9:$P$9,1)):INDEX('Sample Input'!$C$9:$P$9,MATCH(C798,'Sample Input'!$C$9:$P$9,1)+1)))</f>
        <v>0</v>
      </c>
      <c r="T798" s="32">
        <f t="shared" si="274"/>
        <v>90.524392496636864</v>
      </c>
      <c r="U798" s="33">
        <f t="shared" si="275"/>
        <v>0</v>
      </c>
      <c r="V798" s="33">
        <f t="shared" si="276"/>
        <v>0</v>
      </c>
      <c r="W798" s="34">
        <f t="shared" si="277"/>
        <v>0.73605733398437512</v>
      </c>
      <c r="X798" s="34">
        <f t="shared" si="278"/>
        <v>0.77441406250000011</v>
      </c>
      <c r="Y798" s="34">
        <f t="shared" si="279"/>
        <v>0.84322075195312518</v>
      </c>
      <c r="Z798" s="35">
        <f t="shared" si="280"/>
        <v>197</v>
      </c>
      <c r="AA798" s="35">
        <f t="shared" si="281"/>
        <v>197</v>
      </c>
      <c r="AB798" s="35">
        <f t="shared" si="282"/>
        <v>197</v>
      </c>
      <c r="AC798" s="35">
        <f t="shared" si="283"/>
        <v>228</v>
      </c>
      <c r="AD798" s="35">
        <f t="shared" si="284"/>
        <v>228</v>
      </c>
      <c r="AE798" s="36">
        <f t="shared" si="285"/>
        <v>228</v>
      </c>
    </row>
    <row r="799" spans="1:31" x14ac:dyDescent="0.25">
      <c r="A799" s="56">
        <v>794</v>
      </c>
      <c r="C799" s="32">
        <f t="shared" si="264"/>
        <v>90.569150650011352</v>
      </c>
      <c r="D799" s="33">
        <f>IF(INDEX('Sample Input'!$C$9:$P$9,MATCH(C799,'Sample Input'!$C$9:$P$9,1))&gt;=20,FORECAST(C799,INDEX('Sample Input'!$C$10:$P$10,MATCH(C799,'Sample Input'!$C$9:$P$9,1)-1):INDEX('Sample Input'!$C$10:$P$10,MATCH(C799,'Sample Input'!$C$9:$P$9,1)),INDEX('Sample Input'!$C$9:$P$9,MATCH(C799,'Sample Input'!$C$9:$P$9,1)-1):INDEX('Sample Input'!$C$9:$P$9,MATCH(C799,'Sample Input'!$C$9:$P$9,1))),FORECAST(C799,INDEX('Sample Input'!$C$10:$P$10,MATCH(C799,'Sample Input'!$C$9:$P$9,1)):INDEX('Sample Input'!$C$10:$P$10,MATCH(C799,'Sample Input'!$C$9:$P$9,1)+1),INDEX('Sample Input'!$C$9:$P$9,MATCH(C799,'Sample Input'!$C$9:$P$9,1)):INDEX('Sample Input'!$C$9:$P$9,MATCH(C799,'Sample Input'!$C$9:$P$9,1)+1)))</f>
        <v>0</v>
      </c>
      <c r="E799" s="33">
        <f>IF(INDEX('Sample Input'!$C$9:$P$9,MATCH(C799,'Sample Input'!$C$9:$P$9,1))&gt;=20,FORECAST(C799,INDEX('Sample Input'!$C$11:$P$11,MATCH(C799,'Sample Input'!$C$9:$P$9,1)-1):INDEX('Sample Input'!$C$11:$P$11,MATCH(C799,'Sample Input'!$C$9:$P$9,1)),INDEX('Sample Input'!$C$9:$P$9,MATCH(C799,'Sample Input'!$C$9:$P$9,1)-1):INDEX('Sample Input'!$C$9:$P$9,MATCH(C799,'Sample Input'!$C$9:$P$9,1))),FORECAST(C799,INDEX('Sample Input'!$C$11:$P$11,MATCH(C799,'Sample Input'!$C$9:$P$9,1)):INDEX('Sample Input'!$C$11:$P$11,MATCH(C799,'Sample Input'!$C$9:$P$9,1)+1),INDEX('Sample Input'!$C$9:$P$9,MATCH(C799,'Sample Input'!$C$9:$P$9,1)):INDEX('Sample Input'!$C$9:$P$9,MATCH(C799,'Sample Input'!$C$9:$P$9,1)+1)))</f>
        <v>0</v>
      </c>
      <c r="F799" s="34">
        <f t="shared" si="265"/>
        <v>0.73698552734375</v>
      </c>
      <c r="G799" s="34">
        <f t="shared" si="266"/>
        <v>0.775390625</v>
      </c>
      <c r="H799" s="34">
        <f t="shared" si="267"/>
        <v>0.84428408203125005</v>
      </c>
      <c r="I799" s="35">
        <f t="shared" si="268"/>
        <v>198</v>
      </c>
      <c r="J799" s="35">
        <f t="shared" si="269"/>
        <v>198</v>
      </c>
      <c r="K799" s="35">
        <f t="shared" si="270"/>
        <v>198</v>
      </c>
      <c r="L799" s="35">
        <f t="shared" si="271"/>
        <v>228</v>
      </c>
      <c r="M799" s="35">
        <f t="shared" si="272"/>
        <v>228</v>
      </c>
      <c r="N799" s="36">
        <f t="shared" si="273"/>
        <v>228</v>
      </c>
      <c r="P799" s="48">
        <f>IF(INDEX('Sample Input'!$C$6:$P$6,MATCH(C799,'Sample Input'!$C$9:$P$9,1))&gt;='Sample Input'!$O$9,FORECAST(C799,INDEX('Sample Input'!$C$6:$P$6,MATCH(C799,'Sample Input'!$C$9:$P$9,1)-1):INDEX('Sample Input'!$C$6:$P$6,MATCH(C799,'Sample Input'!$C$9:$P$9,1)),INDEX('Sample Input'!$C$9:$P$9,MATCH(C799,'Sample Input'!$C$9:$P$9,1)-1):INDEX('Sample Input'!$C$9:$P$9,MATCH(C799,'Sample Input'!$C$9:$P$9,1))),FORECAST(C799,INDEX('Sample Input'!$C$6:$P$6,MATCH(C799,'Sample Input'!$C$9:$P$9,1)):INDEX('Sample Input'!$C$6:$P$6,MATCH(C799,'Sample Input'!$C$9:$P$9,1)+1),INDEX('Sample Input'!$C$9:$P$9,MATCH(C799,'Sample Input'!$C$9:$P$9,1)):INDEX('Sample Input'!$C$9:$P$9,MATCH(C799,'Sample Input'!$C$9:$P$9,1)+1)))</f>
        <v>90.569150650011352</v>
      </c>
      <c r="Q799" s="49">
        <f>IF(INDEX('Sample Input'!$C$9:$P$9,MATCH(C799,'Sample Input'!$C$9:$P$9,1))&gt;=20,FORECAST(C799,INDEX('Sample Input'!$C$7:$P$7,MATCH(C799,'Sample Input'!$C$9:$P$9,1)-1):INDEX('Sample Input'!$C$7:$P$7,MATCH(C799,'Sample Input'!$C$9:$P$9,1)),INDEX('Sample Input'!$C$9:$P$9,MATCH(C799,'Sample Input'!$C$9:$P$9,1)-1):INDEX('Sample Input'!$C$9:$P$9,MATCH(C799,'Sample Input'!$C$9:$P$9,1))),FORECAST(C799,INDEX('Sample Input'!$C$7:$P$7,MATCH(C799,'Sample Input'!$C$9:$P$9,1)):INDEX('Sample Input'!$C$7:$P$7,MATCH(C799,'Sample Input'!$C$9:$P$9,1)+1),INDEX('Sample Input'!$C$9:$P$9,MATCH(C799,'Sample Input'!$C$9:$P$9,1)):INDEX('Sample Input'!$C$9:$P$9,MATCH(C799,'Sample Input'!$C$9:$P$9,1)+1)))</f>
        <v>0</v>
      </c>
      <c r="R799" s="50">
        <f>IF(INDEX('Sample Input'!$C$9:$P$9,MATCH(C799,'Sample Input'!$C$9:$P$9,1))&gt;=20,FORECAST(C799,INDEX('Sample Input'!$C$8:$P$8,MATCH(C799,'Sample Input'!$C$9:$P$9,1)-1):INDEX('Sample Input'!$C$8:$P$8,MATCH(C799,'Sample Input'!$C$9:$P$9,1)),INDEX('Sample Input'!$C$9:$P$9,MATCH(C799,'Sample Input'!$C$9:$P$9,1)-1):INDEX('Sample Input'!$C$9:$P$9,MATCH(C799,'Sample Input'!$C$9:$P$9,1))),FORECAST(C799,INDEX('Sample Input'!$C$8:$P$8,MATCH(C799,'Sample Input'!$C$9:$P$9,1)):INDEX('Sample Input'!$C$8:$P$8,MATCH(C799,'Sample Input'!$C$9:$P$9,1)+1),INDEX('Sample Input'!$C$9:$P$9,MATCH(C799,'Sample Input'!$C$9:$P$9,1)):INDEX('Sample Input'!$C$9:$P$9,MATCH(C799,'Sample Input'!$C$9:$P$9,1)+1)))</f>
        <v>0</v>
      </c>
      <c r="T799" s="32">
        <f t="shared" si="274"/>
        <v>90.569150650011352</v>
      </c>
      <c r="U799" s="33">
        <f t="shared" si="275"/>
        <v>0</v>
      </c>
      <c r="V799" s="33">
        <f t="shared" si="276"/>
        <v>0</v>
      </c>
      <c r="W799" s="34">
        <f t="shared" si="277"/>
        <v>0.73698552734375</v>
      </c>
      <c r="X799" s="34">
        <f t="shared" si="278"/>
        <v>0.775390625</v>
      </c>
      <c r="Y799" s="34">
        <f t="shared" si="279"/>
        <v>0.84428408203125005</v>
      </c>
      <c r="Z799" s="35">
        <f t="shared" si="280"/>
        <v>198</v>
      </c>
      <c r="AA799" s="35">
        <f t="shared" si="281"/>
        <v>198</v>
      </c>
      <c r="AB799" s="35">
        <f t="shared" si="282"/>
        <v>198</v>
      </c>
      <c r="AC799" s="35">
        <f t="shared" si="283"/>
        <v>228</v>
      </c>
      <c r="AD799" s="35">
        <f t="shared" si="284"/>
        <v>228</v>
      </c>
      <c r="AE799" s="36">
        <f t="shared" si="285"/>
        <v>228</v>
      </c>
    </row>
    <row r="800" spans="1:31" x14ac:dyDescent="0.25">
      <c r="A800" s="56">
        <v>795</v>
      </c>
      <c r="C800" s="32">
        <f t="shared" si="264"/>
        <v>90.613871238831479</v>
      </c>
      <c r="D800" s="33">
        <f>IF(INDEX('Sample Input'!$C$9:$P$9,MATCH(C800,'Sample Input'!$C$9:$P$9,1))&gt;=20,FORECAST(C800,INDEX('Sample Input'!$C$10:$P$10,MATCH(C800,'Sample Input'!$C$9:$P$9,1)-1):INDEX('Sample Input'!$C$10:$P$10,MATCH(C800,'Sample Input'!$C$9:$P$9,1)),INDEX('Sample Input'!$C$9:$P$9,MATCH(C800,'Sample Input'!$C$9:$P$9,1)-1):INDEX('Sample Input'!$C$9:$P$9,MATCH(C800,'Sample Input'!$C$9:$P$9,1))),FORECAST(C800,INDEX('Sample Input'!$C$10:$P$10,MATCH(C800,'Sample Input'!$C$9:$P$9,1)):INDEX('Sample Input'!$C$10:$P$10,MATCH(C800,'Sample Input'!$C$9:$P$9,1)+1),INDEX('Sample Input'!$C$9:$P$9,MATCH(C800,'Sample Input'!$C$9:$P$9,1)):INDEX('Sample Input'!$C$9:$P$9,MATCH(C800,'Sample Input'!$C$9:$P$9,1)+1)))</f>
        <v>0</v>
      </c>
      <c r="E800" s="33">
        <f>IF(INDEX('Sample Input'!$C$9:$P$9,MATCH(C800,'Sample Input'!$C$9:$P$9,1))&gt;=20,FORECAST(C800,INDEX('Sample Input'!$C$11:$P$11,MATCH(C800,'Sample Input'!$C$9:$P$9,1)-1):INDEX('Sample Input'!$C$11:$P$11,MATCH(C800,'Sample Input'!$C$9:$P$9,1)),INDEX('Sample Input'!$C$9:$P$9,MATCH(C800,'Sample Input'!$C$9:$P$9,1)-1):INDEX('Sample Input'!$C$9:$P$9,MATCH(C800,'Sample Input'!$C$9:$P$9,1))),FORECAST(C800,INDEX('Sample Input'!$C$11:$P$11,MATCH(C800,'Sample Input'!$C$9:$P$9,1)):INDEX('Sample Input'!$C$11:$P$11,MATCH(C800,'Sample Input'!$C$9:$P$9,1)+1),INDEX('Sample Input'!$C$9:$P$9,MATCH(C800,'Sample Input'!$C$9:$P$9,1)):INDEX('Sample Input'!$C$9:$P$9,MATCH(C800,'Sample Input'!$C$9:$P$9,1)+1)))</f>
        <v>0</v>
      </c>
      <c r="F800" s="34">
        <f t="shared" si="265"/>
        <v>0.73791372070312466</v>
      </c>
      <c r="G800" s="34">
        <f t="shared" si="266"/>
        <v>0.77636718749999967</v>
      </c>
      <c r="H800" s="34">
        <f t="shared" si="267"/>
        <v>0.8453474121093747</v>
      </c>
      <c r="I800" s="35">
        <f t="shared" si="268"/>
        <v>198</v>
      </c>
      <c r="J800" s="35">
        <f t="shared" si="269"/>
        <v>198</v>
      </c>
      <c r="K800" s="35">
        <f t="shared" si="270"/>
        <v>198</v>
      </c>
      <c r="L800" s="35">
        <f t="shared" si="271"/>
        <v>228</v>
      </c>
      <c r="M800" s="35">
        <f t="shared" si="272"/>
        <v>228</v>
      </c>
      <c r="N800" s="36">
        <f t="shared" si="273"/>
        <v>228</v>
      </c>
      <c r="P800" s="48">
        <f>IF(INDEX('Sample Input'!$C$6:$P$6,MATCH(C800,'Sample Input'!$C$9:$P$9,1))&gt;='Sample Input'!$O$9,FORECAST(C800,INDEX('Sample Input'!$C$6:$P$6,MATCH(C800,'Sample Input'!$C$9:$P$9,1)-1):INDEX('Sample Input'!$C$6:$P$6,MATCH(C800,'Sample Input'!$C$9:$P$9,1)),INDEX('Sample Input'!$C$9:$P$9,MATCH(C800,'Sample Input'!$C$9:$P$9,1)-1):INDEX('Sample Input'!$C$9:$P$9,MATCH(C800,'Sample Input'!$C$9:$P$9,1))),FORECAST(C800,INDEX('Sample Input'!$C$6:$P$6,MATCH(C800,'Sample Input'!$C$9:$P$9,1)):INDEX('Sample Input'!$C$6:$P$6,MATCH(C800,'Sample Input'!$C$9:$P$9,1)+1),INDEX('Sample Input'!$C$9:$P$9,MATCH(C800,'Sample Input'!$C$9:$P$9,1)):INDEX('Sample Input'!$C$9:$P$9,MATCH(C800,'Sample Input'!$C$9:$P$9,1)+1)))</f>
        <v>90.613871238831479</v>
      </c>
      <c r="Q800" s="49">
        <f>IF(INDEX('Sample Input'!$C$9:$P$9,MATCH(C800,'Sample Input'!$C$9:$P$9,1))&gt;=20,FORECAST(C800,INDEX('Sample Input'!$C$7:$P$7,MATCH(C800,'Sample Input'!$C$9:$P$9,1)-1):INDEX('Sample Input'!$C$7:$P$7,MATCH(C800,'Sample Input'!$C$9:$P$9,1)),INDEX('Sample Input'!$C$9:$P$9,MATCH(C800,'Sample Input'!$C$9:$P$9,1)-1):INDEX('Sample Input'!$C$9:$P$9,MATCH(C800,'Sample Input'!$C$9:$P$9,1))),FORECAST(C800,INDEX('Sample Input'!$C$7:$P$7,MATCH(C800,'Sample Input'!$C$9:$P$9,1)):INDEX('Sample Input'!$C$7:$P$7,MATCH(C800,'Sample Input'!$C$9:$P$9,1)+1),INDEX('Sample Input'!$C$9:$P$9,MATCH(C800,'Sample Input'!$C$9:$P$9,1)):INDEX('Sample Input'!$C$9:$P$9,MATCH(C800,'Sample Input'!$C$9:$P$9,1)+1)))</f>
        <v>0</v>
      </c>
      <c r="R800" s="50">
        <f>IF(INDEX('Sample Input'!$C$9:$P$9,MATCH(C800,'Sample Input'!$C$9:$P$9,1))&gt;=20,FORECAST(C800,INDEX('Sample Input'!$C$8:$P$8,MATCH(C800,'Sample Input'!$C$9:$P$9,1)-1):INDEX('Sample Input'!$C$8:$P$8,MATCH(C800,'Sample Input'!$C$9:$P$9,1)),INDEX('Sample Input'!$C$9:$P$9,MATCH(C800,'Sample Input'!$C$9:$P$9,1)-1):INDEX('Sample Input'!$C$9:$P$9,MATCH(C800,'Sample Input'!$C$9:$P$9,1))),FORECAST(C800,INDEX('Sample Input'!$C$8:$P$8,MATCH(C800,'Sample Input'!$C$9:$P$9,1)):INDEX('Sample Input'!$C$8:$P$8,MATCH(C800,'Sample Input'!$C$9:$P$9,1)+1),INDEX('Sample Input'!$C$9:$P$9,MATCH(C800,'Sample Input'!$C$9:$P$9,1)):INDEX('Sample Input'!$C$9:$P$9,MATCH(C800,'Sample Input'!$C$9:$P$9,1)+1)))</f>
        <v>0</v>
      </c>
      <c r="T800" s="32">
        <f t="shared" si="274"/>
        <v>90.613871238831479</v>
      </c>
      <c r="U800" s="33">
        <f t="shared" si="275"/>
        <v>0</v>
      </c>
      <c r="V800" s="33">
        <f t="shared" si="276"/>
        <v>0</v>
      </c>
      <c r="W800" s="34">
        <f t="shared" si="277"/>
        <v>0.73791372070312466</v>
      </c>
      <c r="X800" s="34">
        <f t="shared" si="278"/>
        <v>0.77636718749999967</v>
      </c>
      <c r="Y800" s="34">
        <f t="shared" si="279"/>
        <v>0.8453474121093747</v>
      </c>
      <c r="Z800" s="35">
        <f t="shared" si="280"/>
        <v>198</v>
      </c>
      <c r="AA800" s="35">
        <f t="shared" si="281"/>
        <v>198</v>
      </c>
      <c r="AB800" s="35">
        <f t="shared" si="282"/>
        <v>198</v>
      </c>
      <c r="AC800" s="35">
        <f t="shared" si="283"/>
        <v>228</v>
      </c>
      <c r="AD800" s="35">
        <f t="shared" si="284"/>
        <v>228</v>
      </c>
      <c r="AE800" s="36">
        <f t="shared" si="285"/>
        <v>228</v>
      </c>
    </row>
    <row r="801" spans="1:31" x14ac:dyDescent="0.25">
      <c r="A801" s="56">
        <v>796</v>
      </c>
      <c r="C801" s="32">
        <f t="shared" si="264"/>
        <v>90.658554341815986</v>
      </c>
      <c r="D801" s="33">
        <f>IF(INDEX('Sample Input'!$C$9:$P$9,MATCH(C801,'Sample Input'!$C$9:$P$9,1))&gt;=20,FORECAST(C801,INDEX('Sample Input'!$C$10:$P$10,MATCH(C801,'Sample Input'!$C$9:$P$9,1)-1):INDEX('Sample Input'!$C$10:$P$10,MATCH(C801,'Sample Input'!$C$9:$P$9,1)),INDEX('Sample Input'!$C$9:$P$9,MATCH(C801,'Sample Input'!$C$9:$P$9,1)-1):INDEX('Sample Input'!$C$9:$P$9,MATCH(C801,'Sample Input'!$C$9:$P$9,1))),FORECAST(C801,INDEX('Sample Input'!$C$10:$P$10,MATCH(C801,'Sample Input'!$C$9:$P$9,1)):INDEX('Sample Input'!$C$10:$P$10,MATCH(C801,'Sample Input'!$C$9:$P$9,1)+1),INDEX('Sample Input'!$C$9:$P$9,MATCH(C801,'Sample Input'!$C$9:$P$9,1)):INDEX('Sample Input'!$C$9:$P$9,MATCH(C801,'Sample Input'!$C$9:$P$9,1)+1)))</f>
        <v>0</v>
      </c>
      <c r="E801" s="33">
        <f>IF(INDEX('Sample Input'!$C$9:$P$9,MATCH(C801,'Sample Input'!$C$9:$P$9,1))&gt;=20,FORECAST(C801,INDEX('Sample Input'!$C$11:$P$11,MATCH(C801,'Sample Input'!$C$9:$P$9,1)-1):INDEX('Sample Input'!$C$11:$P$11,MATCH(C801,'Sample Input'!$C$9:$P$9,1)),INDEX('Sample Input'!$C$9:$P$9,MATCH(C801,'Sample Input'!$C$9:$P$9,1)-1):INDEX('Sample Input'!$C$9:$P$9,MATCH(C801,'Sample Input'!$C$9:$P$9,1))),FORECAST(C801,INDEX('Sample Input'!$C$11:$P$11,MATCH(C801,'Sample Input'!$C$9:$P$9,1)):INDEX('Sample Input'!$C$11:$P$11,MATCH(C801,'Sample Input'!$C$9:$P$9,1)+1),INDEX('Sample Input'!$C$9:$P$9,MATCH(C801,'Sample Input'!$C$9:$P$9,1)):INDEX('Sample Input'!$C$9:$P$9,MATCH(C801,'Sample Input'!$C$9:$P$9,1)+1)))</f>
        <v>0</v>
      </c>
      <c r="F801" s="34">
        <f t="shared" si="265"/>
        <v>0.73884191406249999</v>
      </c>
      <c r="G801" s="34">
        <f t="shared" si="266"/>
        <v>0.77734375</v>
      </c>
      <c r="H801" s="34">
        <f t="shared" si="267"/>
        <v>0.84641074218750012</v>
      </c>
      <c r="I801" s="35">
        <f t="shared" si="268"/>
        <v>198</v>
      </c>
      <c r="J801" s="35">
        <f t="shared" si="269"/>
        <v>198</v>
      </c>
      <c r="K801" s="35">
        <f t="shared" si="270"/>
        <v>198</v>
      </c>
      <c r="L801" s="35">
        <f t="shared" si="271"/>
        <v>228</v>
      </c>
      <c r="M801" s="35">
        <f t="shared" si="272"/>
        <v>228</v>
      </c>
      <c r="N801" s="36">
        <f t="shared" si="273"/>
        <v>228</v>
      </c>
      <c r="P801" s="48">
        <f>IF(INDEX('Sample Input'!$C$6:$P$6,MATCH(C801,'Sample Input'!$C$9:$P$9,1))&gt;='Sample Input'!$O$9,FORECAST(C801,INDEX('Sample Input'!$C$6:$P$6,MATCH(C801,'Sample Input'!$C$9:$P$9,1)-1):INDEX('Sample Input'!$C$6:$P$6,MATCH(C801,'Sample Input'!$C$9:$P$9,1)),INDEX('Sample Input'!$C$9:$P$9,MATCH(C801,'Sample Input'!$C$9:$P$9,1)-1):INDEX('Sample Input'!$C$9:$P$9,MATCH(C801,'Sample Input'!$C$9:$P$9,1))),FORECAST(C801,INDEX('Sample Input'!$C$6:$P$6,MATCH(C801,'Sample Input'!$C$9:$P$9,1)):INDEX('Sample Input'!$C$6:$P$6,MATCH(C801,'Sample Input'!$C$9:$P$9,1)+1),INDEX('Sample Input'!$C$9:$P$9,MATCH(C801,'Sample Input'!$C$9:$P$9,1)):INDEX('Sample Input'!$C$9:$P$9,MATCH(C801,'Sample Input'!$C$9:$P$9,1)+1)))</f>
        <v>90.658554341815986</v>
      </c>
      <c r="Q801" s="49">
        <f>IF(INDEX('Sample Input'!$C$9:$P$9,MATCH(C801,'Sample Input'!$C$9:$P$9,1))&gt;=20,FORECAST(C801,INDEX('Sample Input'!$C$7:$P$7,MATCH(C801,'Sample Input'!$C$9:$P$9,1)-1):INDEX('Sample Input'!$C$7:$P$7,MATCH(C801,'Sample Input'!$C$9:$P$9,1)),INDEX('Sample Input'!$C$9:$P$9,MATCH(C801,'Sample Input'!$C$9:$P$9,1)-1):INDEX('Sample Input'!$C$9:$P$9,MATCH(C801,'Sample Input'!$C$9:$P$9,1))),FORECAST(C801,INDEX('Sample Input'!$C$7:$P$7,MATCH(C801,'Sample Input'!$C$9:$P$9,1)):INDEX('Sample Input'!$C$7:$P$7,MATCH(C801,'Sample Input'!$C$9:$P$9,1)+1),INDEX('Sample Input'!$C$9:$P$9,MATCH(C801,'Sample Input'!$C$9:$P$9,1)):INDEX('Sample Input'!$C$9:$P$9,MATCH(C801,'Sample Input'!$C$9:$P$9,1)+1)))</f>
        <v>0</v>
      </c>
      <c r="R801" s="50">
        <f>IF(INDEX('Sample Input'!$C$9:$P$9,MATCH(C801,'Sample Input'!$C$9:$P$9,1))&gt;=20,FORECAST(C801,INDEX('Sample Input'!$C$8:$P$8,MATCH(C801,'Sample Input'!$C$9:$P$9,1)-1):INDEX('Sample Input'!$C$8:$P$8,MATCH(C801,'Sample Input'!$C$9:$P$9,1)),INDEX('Sample Input'!$C$9:$P$9,MATCH(C801,'Sample Input'!$C$9:$P$9,1)-1):INDEX('Sample Input'!$C$9:$P$9,MATCH(C801,'Sample Input'!$C$9:$P$9,1))),FORECAST(C801,INDEX('Sample Input'!$C$8:$P$8,MATCH(C801,'Sample Input'!$C$9:$P$9,1)):INDEX('Sample Input'!$C$8:$P$8,MATCH(C801,'Sample Input'!$C$9:$P$9,1)+1),INDEX('Sample Input'!$C$9:$P$9,MATCH(C801,'Sample Input'!$C$9:$P$9,1)):INDEX('Sample Input'!$C$9:$P$9,MATCH(C801,'Sample Input'!$C$9:$P$9,1)+1)))</f>
        <v>0</v>
      </c>
      <c r="T801" s="32">
        <f t="shared" si="274"/>
        <v>90.658554341815986</v>
      </c>
      <c r="U801" s="33">
        <f t="shared" si="275"/>
        <v>0</v>
      </c>
      <c r="V801" s="33">
        <f t="shared" si="276"/>
        <v>0</v>
      </c>
      <c r="W801" s="34">
        <f t="shared" si="277"/>
        <v>0.73884191406249999</v>
      </c>
      <c r="X801" s="34">
        <f t="shared" si="278"/>
        <v>0.77734375</v>
      </c>
      <c r="Y801" s="34">
        <f t="shared" si="279"/>
        <v>0.84641074218750012</v>
      </c>
      <c r="Z801" s="35">
        <f t="shared" si="280"/>
        <v>198</v>
      </c>
      <c r="AA801" s="35">
        <f t="shared" si="281"/>
        <v>198</v>
      </c>
      <c r="AB801" s="35">
        <f t="shared" si="282"/>
        <v>198</v>
      </c>
      <c r="AC801" s="35">
        <f t="shared" si="283"/>
        <v>228</v>
      </c>
      <c r="AD801" s="35">
        <f t="shared" si="284"/>
        <v>228</v>
      </c>
      <c r="AE801" s="36">
        <f t="shared" si="285"/>
        <v>228</v>
      </c>
    </row>
    <row r="802" spans="1:31" x14ac:dyDescent="0.25">
      <c r="A802" s="56">
        <v>797</v>
      </c>
      <c r="C802" s="32">
        <f t="shared" si="264"/>
        <v>90.703200037419975</v>
      </c>
      <c r="D802" s="33">
        <f>IF(INDEX('Sample Input'!$C$9:$P$9,MATCH(C802,'Sample Input'!$C$9:$P$9,1))&gt;=20,FORECAST(C802,INDEX('Sample Input'!$C$10:$P$10,MATCH(C802,'Sample Input'!$C$9:$P$9,1)-1):INDEX('Sample Input'!$C$10:$P$10,MATCH(C802,'Sample Input'!$C$9:$P$9,1)),INDEX('Sample Input'!$C$9:$P$9,MATCH(C802,'Sample Input'!$C$9:$P$9,1)-1):INDEX('Sample Input'!$C$9:$P$9,MATCH(C802,'Sample Input'!$C$9:$P$9,1))),FORECAST(C802,INDEX('Sample Input'!$C$10:$P$10,MATCH(C802,'Sample Input'!$C$9:$P$9,1)):INDEX('Sample Input'!$C$10:$P$10,MATCH(C802,'Sample Input'!$C$9:$P$9,1)+1),INDEX('Sample Input'!$C$9:$P$9,MATCH(C802,'Sample Input'!$C$9:$P$9,1)):INDEX('Sample Input'!$C$9:$P$9,MATCH(C802,'Sample Input'!$C$9:$P$9,1)+1)))</f>
        <v>0</v>
      </c>
      <c r="E802" s="33">
        <f>IF(INDEX('Sample Input'!$C$9:$P$9,MATCH(C802,'Sample Input'!$C$9:$P$9,1))&gt;=20,FORECAST(C802,INDEX('Sample Input'!$C$11:$P$11,MATCH(C802,'Sample Input'!$C$9:$P$9,1)-1):INDEX('Sample Input'!$C$11:$P$11,MATCH(C802,'Sample Input'!$C$9:$P$9,1)),INDEX('Sample Input'!$C$9:$P$9,MATCH(C802,'Sample Input'!$C$9:$P$9,1)-1):INDEX('Sample Input'!$C$9:$P$9,MATCH(C802,'Sample Input'!$C$9:$P$9,1))),FORECAST(C802,INDEX('Sample Input'!$C$11:$P$11,MATCH(C802,'Sample Input'!$C$9:$P$9,1)):INDEX('Sample Input'!$C$11:$P$11,MATCH(C802,'Sample Input'!$C$9:$P$9,1)+1),INDEX('Sample Input'!$C$9:$P$9,MATCH(C802,'Sample Input'!$C$9:$P$9,1)):INDEX('Sample Input'!$C$9:$P$9,MATCH(C802,'Sample Input'!$C$9:$P$9,1)+1)))</f>
        <v>0</v>
      </c>
      <c r="F802" s="34">
        <f t="shared" si="265"/>
        <v>0.7397701074218751</v>
      </c>
      <c r="G802" s="34">
        <f t="shared" si="266"/>
        <v>0.77832031250000011</v>
      </c>
      <c r="H802" s="34">
        <f t="shared" si="267"/>
        <v>0.84747407226562521</v>
      </c>
      <c r="I802" s="35">
        <f t="shared" si="268"/>
        <v>198</v>
      </c>
      <c r="J802" s="35">
        <f t="shared" si="269"/>
        <v>198</v>
      </c>
      <c r="K802" s="35">
        <f t="shared" si="270"/>
        <v>198</v>
      </c>
      <c r="L802" s="35">
        <f t="shared" si="271"/>
        <v>228</v>
      </c>
      <c r="M802" s="35">
        <f t="shared" si="272"/>
        <v>228</v>
      </c>
      <c r="N802" s="36">
        <f t="shared" si="273"/>
        <v>228</v>
      </c>
      <c r="P802" s="48">
        <f>IF(INDEX('Sample Input'!$C$6:$P$6,MATCH(C802,'Sample Input'!$C$9:$P$9,1))&gt;='Sample Input'!$O$9,FORECAST(C802,INDEX('Sample Input'!$C$6:$P$6,MATCH(C802,'Sample Input'!$C$9:$P$9,1)-1):INDEX('Sample Input'!$C$6:$P$6,MATCH(C802,'Sample Input'!$C$9:$P$9,1)),INDEX('Sample Input'!$C$9:$P$9,MATCH(C802,'Sample Input'!$C$9:$P$9,1)-1):INDEX('Sample Input'!$C$9:$P$9,MATCH(C802,'Sample Input'!$C$9:$P$9,1))),FORECAST(C802,INDEX('Sample Input'!$C$6:$P$6,MATCH(C802,'Sample Input'!$C$9:$P$9,1)):INDEX('Sample Input'!$C$6:$P$6,MATCH(C802,'Sample Input'!$C$9:$P$9,1)+1),INDEX('Sample Input'!$C$9:$P$9,MATCH(C802,'Sample Input'!$C$9:$P$9,1)):INDEX('Sample Input'!$C$9:$P$9,MATCH(C802,'Sample Input'!$C$9:$P$9,1)+1)))</f>
        <v>90.703200037419975</v>
      </c>
      <c r="Q802" s="49">
        <f>IF(INDEX('Sample Input'!$C$9:$P$9,MATCH(C802,'Sample Input'!$C$9:$P$9,1))&gt;=20,FORECAST(C802,INDEX('Sample Input'!$C$7:$P$7,MATCH(C802,'Sample Input'!$C$9:$P$9,1)-1):INDEX('Sample Input'!$C$7:$P$7,MATCH(C802,'Sample Input'!$C$9:$P$9,1)),INDEX('Sample Input'!$C$9:$P$9,MATCH(C802,'Sample Input'!$C$9:$P$9,1)-1):INDEX('Sample Input'!$C$9:$P$9,MATCH(C802,'Sample Input'!$C$9:$P$9,1))),FORECAST(C802,INDEX('Sample Input'!$C$7:$P$7,MATCH(C802,'Sample Input'!$C$9:$P$9,1)):INDEX('Sample Input'!$C$7:$P$7,MATCH(C802,'Sample Input'!$C$9:$P$9,1)+1),INDEX('Sample Input'!$C$9:$P$9,MATCH(C802,'Sample Input'!$C$9:$P$9,1)):INDEX('Sample Input'!$C$9:$P$9,MATCH(C802,'Sample Input'!$C$9:$P$9,1)+1)))</f>
        <v>0</v>
      </c>
      <c r="R802" s="50">
        <f>IF(INDEX('Sample Input'!$C$9:$P$9,MATCH(C802,'Sample Input'!$C$9:$P$9,1))&gt;=20,FORECAST(C802,INDEX('Sample Input'!$C$8:$P$8,MATCH(C802,'Sample Input'!$C$9:$P$9,1)-1):INDEX('Sample Input'!$C$8:$P$8,MATCH(C802,'Sample Input'!$C$9:$P$9,1)),INDEX('Sample Input'!$C$9:$P$9,MATCH(C802,'Sample Input'!$C$9:$P$9,1)-1):INDEX('Sample Input'!$C$9:$P$9,MATCH(C802,'Sample Input'!$C$9:$P$9,1))),FORECAST(C802,INDEX('Sample Input'!$C$8:$P$8,MATCH(C802,'Sample Input'!$C$9:$P$9,1)):INDEX('Sample Input'!$C$8:$P$8,MATCH(C802,'Sample Input'!$C$9:$P$9,1)+1),INDEX('Sample Input'!$C$9:$P$9,MATCH(C802,'Sample Input'!$C$9:$P$9,1)):INDEX('Sample Input'!$C$9:$P$9,MATCH(C802,'Sample Input'!$C$9:$P$9,1)+1)))</f>
        <v>0</v>
      </c>
      <c r="T802" s="32">
        <f t="shared" si="274"/>
        <v>90.703200037419975</v>
      </c>
      <c r="U802" s="33">
        <f t="shared" si="275"/>
        <v>0</v>
      </c>
      <c r="V802" s="33">
        <f t="shared" si="276"/>
        <v>0</v>
      </c>
      <c r="W802" s="34">
        <f t="shared" si="277"/>
        <v>0.7397701074218751</v>
      </c>
      <c r="X802" s="34">
        <f t="shared" si="278"/>
        <v>0.77832031250000011</v>
      </c>
      <c r="Y802" s="34">
        <f t="shared" si="279"/>
        <v>0.84747407226562521</v>
      </c>
      <c r="Z802" s="35">
        <f t="shared" si="280"/>
        <v>198</v>
      </c>
      <c r="AA802" s="35">
        <f t="shared" si="281"/>
        <v>198</v>
      </c>
      <c r="AB802" s="35">
        <f t="shared" si="282"/>
        <v>198</v>
      </c>
      <c r="AC802" s="35">
        <f t="shared" si="283"/>
        <v>228</v>
      </c>
      <c r="AD802" s="35">
        <f t="shared" si="284"/>
        <v>228</v>
      </c>
      <c r="AE802" s="36">
        <f t="shared" si="285"/>
        <v>228</v>
      </c>
    </row>
    <row r="803" spans="1:31" x14ac:dyDescent="0.25">
      <c r="A803" s="56">
        <v>798</v>
      </c>
      <c r="C803" s="32">
        <f t="shared" si="264"/>
        <v>90.747808403836146</v>
      </c>
      <c r="D803" s="33">
        <f>IF(INDEX('Sample Input'!$C$9:$P$9,MATCH(C803,'Sample Input'!$C$9:$P$9,1))&gt;=20,FORECAST(C803,INDEX('Sample Input'!$C$10:$P$10,MATCH(C803,'Sample Input'!$C$9:$P$9,1)-1):INDEX('Sample Input'!$C$10:$P$10,MATCH(C803,'Sample Input'!$C$9:$P$9,1)),INDEX('Sample Input'!$C$9:$P$9,MATCH(C803,'Sample Input'!$C$9:$P$9,1)-1):INDEX('Sample Input'!$C$9:$P$9,MATCH(C803,'Sample Input'!$C$9:$P$9,1))),FORECAST(C803,INDEX('Sample Input'!$C$10:$P$10,MATCH(C803,'Sample Input'!$C$9:$P$9,1)):INDEX('Sample Input'!$C$10:$P$10,MATCH(C803,'Sample Input'!$C$9:$P$9,1)+1),INDEX('Sample Input'!$C$9:$P$9,MATCH(C803,'Sample Input'!$C$9:$P$9,1)):INDEX('Sample Input'!$C$9:$P$9,MATCH(C803,'Sample Input'!$C$9:$P$9,1)+1)))</f>
        <v>0</v>
      </c>
      <c r="E803" s="33">
        <f>IF(INDEX('Sample Input'!$C$9:$P$9,MATCH(C803,'Sample Input'!$C$9:$P$9,1))&gt;=20,FORECAST(C803,INDEX('Sample Input'!$C$11:$P$11,MATCH(C803,'Sample Input'!$C$9:$P$9,1)-1):INDEX('Sample Input'!$C$11:$P$11,MATCH(C803,'Sample Input'!$C$9:$P$9,1)),INDEX('Sample Input'!$C$9:$P$9,MATCH(C803,'Sample Input'!$C$9:$P$9,1)-1):INDEX('Sample Input'!$C$9:$P$9,MATCH(C803,'Sample Input'!$C$9:$P$9,1))),FORECAST(C803,INDEX('Sample Input'!$C$11:$P$11,MATCH(C803,'Sample Input'!$C$9:$P$9,1)):INDEX('Sample Input'!$C$11:$P$11,MATCH(C803,'Sample Input'!$C$9:$P$9,1)+1),INDEX('Sample Input'!$C$9:$P$9,MATCH(C803,'Sample Input'!$C$9:$P$9,1)):INDEX('Sample Input'!$C$9:$P$9,MATCH(C803,'Sample Input'!$C$9:$P$9,1)+1)))</f>
        <v>0</v>
      </c>
      <c r="F803" s="34">
        <f t="shared" si="265"/>
        <v>0.7406983007812501</v>
      </c>
      <c r="G803" s="34">
        <f t="shared" si="266"/>
        <v>0.77929687500000011</v>
      </c>
      <c r="H803" s="34">
        <f t="shared" si="267"/>
        <v>0.84853740234375019</v>
      </c>
      <c r="I803" s="35">
        <f t="shared" si="268"/>
        <v>199</v>
      </c>
      <c r="J803" s="35">
        <f t="shared" si="269"/>
        <v>199</v>
      </c>
      <c r="K803" s="35">
        <f t="shared" si="270"/>
        <v>199</v>
      </c>
      <c r="L803" s="35">
        <f t="shared" si="271"/>
        <v>228</v>
      </c>
      <c r="M803" s="35">
        <f t="shared" si="272"/>
        <v>228</v>
      </c>
      <c r="N803" s="36">
        <f t="shared" si="273"/>
        <v>228</v>
      </c>
      <c r="P803" s="48">
        <f>IF(INDEX('Sample Input'!$C$6:$P$6,MATCH(C803,'Sample Input'!$C$9:$P$9,1))&gt;='Sample Input'!$O$9,FORECAST(C803,INDEX('Sample Input'!$C$6:$P$6,MATCH(C803,'Sample Input'!$C$9:$P$9,1)-1):INDEX('Sample Input'!$C$6:$P$6,MATCH(C803,'Sample Input'!$C$9:$P$9,1)),INDEX('Sample Input'!$C$9:$P$9,MATCH(C803,'Sample Input'!$C$9:$P$9,1)-1):INDEX('Sample Input'!$C$9:$P$9,MATCH(C803,'Sample Input'!$C$9:$P$9,1))),FORECAST(C803,INDEX('Sample Input'!$C$6:$P$6,MATCH(C803,'Sample Input'!$C$9:$P$9,1)):INDEX('Sample Input'!$C$6:$P$6,MATCH(C803,'Sample Input'!$C$9:$P$9,1)+1),INDEX('Sample Input'!$C$9:$P$9,MATCH(C803,'Sample Input'!$C$9:$P$9,1)):INDEX('Sample Input'!$C$9:$P$9,MATCH(C803,'Sample Input'!$C$9:$P$9,1)+1)))</f>
        <v>90.747808403836146</v>
      </c>
      <c r="Q803" s="49">
        <f>IF(INDEX('Sample Input'!$C$9:$P$9,MATCH(C803,'Sample Input'!$C$9:$P$9,1))&gt;=20,FORECAST(C803,INDEX('Sample Input'!$C$7:$P$7,MATCH(C803,'Sample Input'!$C$9:$P$9,1)-1):INDEX('Sample Input'!$C$7:$P$7,MATCH(C803,'Sample Input'!$C$9:$P$9,1)),INDEX('Sample Input'!$C$9:$P$9,MATCH(C803,'Sample Input'!$C$9:$P$9,1)-1):INDEX('Sample Input'!$C$9:$P$9,MATCH(C803,'Sample Input'!$C$9:$P$9,1))),FORECAST(C803,INDEX('Sample Input'!$C$7:$P$7,MATCH(C803,'Sample Input'!$C$9:$P$9,1)):INDEX('Sample Input'!$C$7:$P$7,MATCH(C803,'Sample Input'!$C$9:$P$9,1)+1),INDEX('Sample Input'!$C$9:$P$9,MATCH(C803,'Sample Input'!$C$9:$P$9,1)):INDEX('Sample Input'!$C$9:$P$9,MATCH(C803,'Sample Input'!$C$9:$P$9,1)+1)))</f>
        <v>0</v>
      </c>
      <c r="R803" s="50">
        <f>IF(INDEX('Sample Input'!$C$9:$P$9,MATCH(C803,'Sample Input'!$C$9:$P$9,1))&gt;=20,FORECAST(C803,INDEX('Sample Input'!$C$8:$P$8,MATCH(C803,'Sample Input'!$C$9:$P$9,1)-1):INDEX('Sample Input'!$C$8:$P$8,MATCH(C803,'Sample Input'!$C$9:$P$9,1)),INDEX('Sample Input'!$C$9:$P$9,MATCH(C803,'Sample Input'!$C$9:$P$9,1)-1):INDEX('Sample Input'!$C$9:$P$9,MATCH(C803,'Sample Input'!$C$9:$P$9,1))),FORECAST(C803,INDEX('Sample Input'!$C$8:$P$8,MATCH(C803,'Sample Input'!$C$9:$P$9,1)):INDEX('Sample Input'!$C$8:$P$8,MATCH(C803,'Sample Input'!$C$9:$P$9,1)+1),INDEX('Sample Input'!$C$9:$P$9,MATCH(C803,'Sample Input'!$C$9:$P$9,1)):INDEX('Sample Input'!$C$9:$P$9,MATCH(C803,'Sample Input'!$C$9:$P$9,1)+1)))</f>
        <v>0</v>
      </c>
      <c r="T803" s="32">
        <f t="shared" si="274"/>
        <v>90.747808403836146</v>
      </c>
      <c r="U803" s="33">
        <f t="shared" si="275"/>
        <v>0</v>
      </c>
      <c r="V803" s="33">
        <f t="shared" si="276"/>
        <v>0</v>
      </c>
      <c r="W803" s="34">
        <f t="shared" si="277"/>
        <v>0.7406983007812501</v>
      </c>
      <c r="X803" s="34">
        <f t="shared" si="278"/>
        <v>0.77929687500000011</v>
      </c>
      <c r="Y803" s="34">
        <f t="shared" si="279"/>
        <v>0.84853740234375019</v>
      </c>
      <c r="Z803" s="35">
        <f t="shared" si="280"/>
        <v>199</v>
      </c>
      <c r="AA803" s="35">
        <f t="shared" si="281"/>
        <v>199</v>
      </c>
      <c r="AB803" s="35">
        <f t="shared" si="282"/>
        <v>199</v>
      </c>
      <c r="AC803" s="35">
        <f t="shared" si="283"/>
        <v>228</v>
      </c>
      <c r="AD803" s="35">
        <f t="shared" si="284"/>
        <v>228</v>
      </c>
      <c r="AE803" s="36">
        <f t="shared" si="285"/>
        <v>228</v>
      </c>
    </row>
    <row r="804" spans="1:31" x14ac:dyDescent="0.25">
      <c r="A804" s="56">
        <v>799</v>
      </c>
      <c r="C804" s="32">
        <f t="shared" si="264"/>
        <v>90.792379518996043</v>
      </c>
      <c r="D804" s="33">
        <f>IF(INDEX('Sample Input'!$C$9:$P$9,MATCH(C804,'Sample Input'!$C$9:$P$9,1))&gt;=20,FORECAST(C804,INDEX('Sample Input'!$C$10:$P$10,MATCH(C804,'Sample Input'!$C$9:$P$9,1)-1):INDEX('Sample Input'!$C$10:$P$10,MATCH(C804,'Sample Input'!$C$9:$P$9,1)),INDEX('Sample Input'!$C$9:$P$9,MATCH(C804,'Sample Input'!$C$9:$P$9,1)-1):INDEX('Sample Input'!$C$9:$P$9,MATCH(C804,'Sample Input'!$C$9:$P$9,1))),FORECAST(C804,INDEX('Sample Input'!$C$10:$P$10,MATCH(C804,'Sample Input'!$C$9:$P$9,1)):INDEX('Sample Input'!$C$10:$P$10,MATCH(C804,'Sample Input'!$C$9:$P$9,1)+1),INDEX('Sample Input'!$C$9:$P$9,MATCH(C804,'Sample Input'!$C$9:$P$9,1)):INDEX('Sample Input'!$C$9:$P$9,MATCH(C804,'Sample Input'!$C$9:$P$9,1)+1)))</f>
        <v>0</v>
      </c>
      <c r="E804" s="33">
        <f>IF(INDEX('Sample Input'!$C$9:$P$9,MATCH(C804,'Sample Input'!$C$9:$P$9,1))&gt;=20,FORECAST(C804,INDEX('Sample Input'!$C$11:$P$11,MATCH(C804,'Sample Input'!$C$9:$P$9,1)-1):INDEX('Sample Input'!$C$11:$P$11,MATCH(C804,'Sample Input'!$C$9:$P$9,1)),INDEX('Sample Input'!$C$9:$P$9,MATCH(C804,'Sample Input'!$C$9:$P$9,1)-1):INDEX('Sample Input'!$C$9:$P$9,MATCH(C804,'Sample Input'!$C$9:$P$9,1))),FORECAST(C804,INDEX('Sample Input'!$C$11:$P$11,MATCH(C804,'Sample Input'!$C$9:$P$9,1)):INDEX('Sample Input'!$C$11:$P$11,MATCH(C804,'Sample Input'!$C$9:$P$9,1)+1),INDEX('Sample Input'!$C$9:$P$9,MATCH(C804,'Sample Input'!$C$9:$P$9,1)):INDEX('Sample Input'!$C$9:$P$9,MATCH(C804,'Sample Input'!$C$9:$P$9,1)+1)))</f>
        <v>0</v>
      </c>
      <c r="F804" s="34">
        <f t="shared" si="265"/>
        <v>0.74162649414062498</v>
      </c>
      <c r="G804" s="34">
        <f t="shared" si="266"/>
        <v>0.7802734375</v>
      </c>
      <c r="H804" s="34">
        <f t="shared" si="267"/>
        <v>0.84960073242187506</v>
      </c>
      <c r="I804" s="35">
        <f t="shared" si="268"/>
        <v>199</v>
      </c>
      <c r="J804" s="35">
        <f t="shared" si="269"/>
        <v>199</v>
      </c>
      <c r="K804" s="35">
        <f t="shared" si="270"/>
        <v>199</v>
      </c>
      <c r="L804" s="35">
        <f t="shared" si="271"/>
        <v>229</v>
      </c>
      <c r="M804" s="35">
        <f t="shared" si="272"/>
        <v>229</v>
      </c>
      <c r="N804" s="36">
        <f t="shared" si="273"/>
        <v>229</v>
      </c>
      <c r="P804" s="48">
        <f>IF(INDEX('Sample Input'!$C$6:$P$6,MATCH(C804,'Sample Input'!$C$9:$P$9,1))&gt;='Sample Input'!$O$9,FORECAST(C804,INDEX('Sample Input'!$C$6:$P$6,MATCH(C804,'Sample Input'!$C$9:$P$9,1)-1):INDEX('Sample Input'!$C$6:$P$6,MATCH(C804,'Sample Input'!$C$9:$P$9,1)),INDEX('Sample Input'!$C$9:$P$9,MATCH(C804,'Sample Input'!$C$9:$P$9,1)-1):INDEX('Sample Input'!$C$9:$P$9,MATCH(C804,'Sample Input'!$C$9:$P$9,1))),FORECAST(C804,INDEX('Sample Input'!$C$6:$P$6,MATCH(C804,'Sample Input'!$C$9:$P$9,1)):INDEX('Sample Input'!$C$6:$P$6,MATCH(C804,'Sample Input'!$C$9:$P$9,1)+1),INDEX('Sample Input'!$C$9:$P$9,MATCH(C804,'Sample Input'!$C$9:$P$9,1)):INDEX('Sample Input'!$C$9:$P$9,MATCH(C804,'Sample Input'!$C$9:$P$9,1)+1)))</f>
        <v>90.792379518996043</v>
      </c>
      <c r="Q804" s="49">
        <f>IF(INDEX('Sample Input'!$C$9:$P$9,MATCH(C804,'Sample Input'!$C$9:$P$9,1))&gt;=20,FORECAST(C804,INDEX('Sample Input'!$C$7:$P$7,MATCH(C804,'Sample Input'!$C$9:$P$9,1)-1):INDEX('Sample Input'!$C$7:$P$7,MATCH(C804,'Sample Input'!$C$9:$P$9,1)),INDEX('Sample Input'!$C$9:$P$9,MATCH(C804,'Sample Input'!$C$9:$P$9,1)-1):INDEX('Sample Input'!$C$9:$P$9,MATCH(C804,'Sample Input'!$C$9:$P$9,1))),FORECAST(C804,INDEX('Sample Input'!$C$7:$P$7,MATCH(C804,'Sample Input'!$C$9:$P$9,1)):INDEX('Sample Input'!$C$7:$P$7,MATCH(C804,'Sample Input'!$C$9:$P$9,1)+1),INDEX('Sample Input'!$C$9:$P$9,MATCH(C804,'Sample Input'!$C$9:$P$9,1)):INDEX('Sample Input'!$C$9:$P$9,MATCH(C804,'Sample Input'!$C$9:$P$9,1)+1)))</f>
        <v>0</v>
      </c>
      <c r="R804" s="50">
        <f>IF(INDEX('Sample Input'!$C$9:$P$9,MATCH(C804,'Sample Input'!$C$9:$P$9,1))&gt;=20,FORECAST(C804,INDEX('Sample Input'!$C$8:$P$8,MATCH(C804,'Sample Input'!$C$9:$P$9,1)-1):INDEX('Sample Input'!$C$8:$P$8,MATCH(C804,'Sample Input'!$C$9:$P$9,1)),INDEX('Sample Input'!$C$9:$P$9,MATCH(C804,'Sample Input'!$C$9:$P$9,1)-1):INDEX('Sample Input'!$C$9:$P$9,MATCH(C804,'Sample Input'!$C$9:$P$9,1))),FORECAST(C804,INDEX('Sample Input'!$C$8:$P$8,MATCH(C804,'Sample Input'!$C$9:$P$9,1)):INDEX('Sample Input'!$C$8:$P$8,MATCH(C804,'Sample Input'!$C$9:$P$9,1)+1),INDEX('Sample Input'!$C$9:$P$9,MATCH(C804,'Sample Input'!$C$9:$P$9,1)):INDEX('Sample Input'!$C$9:$P$9,MATCH(C804,'Sample Input'!$C$9:$P$9,1)+1)))</f>
        <v>0</v>
      </c>
      <c r="T804" s="32">
        <f t="shared" si="274"/>
        <v>90.792379518996043</v>
      </c>
      <c r="U804" s="33">
        <f t="shared" si="275"/>
        <v>0</v>
      </c>
      <c r="V804" s="33">
        <f t="shared" si="276"/>
        <v>0</v>
      </c>
      <c r="W804" s="34">
        <f t="shared" si="277"/>
        <v>0.74162649414062498</v>
      </c>
      <c r="X804" s="34">
        <f t="shared" si="278"/>
        <v>0.7802734375</v>
      </c>
      <c r="Y804" s="34">
        <f t="shared" si="279"/>
        <v>0.84960073242187506</v>
      </c>
      <c r="Z804" s="35">
        <f t="shared" si="280"/>
        <v>199</v>
      </c>
      <c r="AA804" s="35">
        <f t="shared" si="281"/>
        <v>199</v>
      </c>
      <c r="AB804" s="35">
        <f t="shared" si="282"/>
        <v>199</v>
      </c>
      <c r="AC804" s="35">
        <f t="shared" si="283"/>
        <v>229</v>
      </c>
      <c r="AD804" s="35">
        <f t="shared" si="284"/>
        <v>229</v>
      </c>
      <c r="AE804" s="36">
        <f t="shared" si="285"/>
        <v>229</v>
      </c>
    </row>
    <row r="805" spans="1:31" x14ac:dyDescent="0.25">
      <c r="A805" s="56">
        <v>800</v>
      </c>
      <c r="C805" s="32">
        <f t="shared" si="264"/>
        <v>90.836913460571225</v>
      </c>
      <c r="D805" s="33">
        <f>IF(INDEX('Sample Input'!$C$9:$P$9,MATCH(C805,'Sample Input'!$C$9:$P$9,1))&gt;=20,FORECAST(C805,INDEX('Sample Input'!$C$10:$P$10,MATCH(C805,'Sample Input'!$C$9:$P$9,1)-1):INDEX('Sample Input'!$C$10:$P$10,MATCH(C805,'Sample Input'!$C$9:$P$9,1)),INDEX('Sample Input'!$C$9:$P$9,MATCH(C805,'Sample Input'!$C$9:$P$9,1)-1):INDEX('Sample Input'!$C$9:$P$9,MATCH(C805,'Sample Input'!$C$9:$P$9,1))),FORECAST(C805,INDEX('Sample Input'!$C$10:$P$10,MATCH(C805,'Sample Input'!$C$9:$P$9,1)):INDEX('Sample Input'!$C$10:$P$10,MATCH(C805,'Sample Input'!$C$9:$P$9,1)+1),INDEX('Sample Input'!$C$9:$P$9,MATCH(C805,'Sample Input'!$C$9:$P$9,1)):INDEX('Sample Input'!$C$9:$P$9,MATCH(C805,'Sample Input'!$C$9:$P$9,1)+1)))</f>
        <v>0</v>
      </c>
      <c r="E805" s="33">
        <f>IF(INDEX('Sample Input'!$C$9:$P$9,MATCH(C805,'Sample Input'!$C$9:$P$9,1))&gt;=20,FORECAST(C805,INDEX('Sample Input'!$C$11:$P$11,MATCH(C805,'Sample Input'!$C$9:$P$9,1)-1):INDEX('Sample Input'!$C$11:$P$11,MATCH(C805,'Sample Input'!$C$9:$P$9,1)),INDEX('Sample Input'!$C$9:$P$9,MATCH(C805,'Sample Input'!$C$9:$P$9,1)-1):INDEX('Sample Input'!$C$9:$P$9,MATCH(C805,'Sample Input'!$C$9:$P$9,1))),FORECAST(C805,INDEX('Sample Input'!$C$11:$P$11,MATCH(C805,'Sample Input'!$C$9:$P$9,1)):INDEX('Sample Input'!$C$11:$P$11,MATCH(C805,'Sample Input'!$C$9:$P$9,1)+1),INDEX('Sample Input'!$C$9:$P$9,MATCH(C805,'Sample Input'!$C$9:$P$9,1)):INDEX('Sample Input'!$C$9:$P$9,MATCH(C805,'Sample Input'!$C$9:$P$9,1)+1)))</f>
        <v>0</v>
      </c>
      <c r="F805" s="34">
        <f t="shared" si="265"/>
        <v>0.74255468750000042</v>
      </c>
      <c r="G805" s="34">
        <f t="shared" si="266"/>
        <v>0.78125000000000044</v>
      </c>
      <c r="H805" s="34">
        <f t="shared" si="267"/>
        <v>0.8506640625000006</v>
      </c>
      <c r="I805" s="35">
        <f t="shared" si="268"/>
        <v>199</v>
      </c>
      <c r="J805" s="35">
        <f t="shared" si="269"/>
        <v>199</v>
      </c>
      <c r="K805" s="35">
        <f t="shared" si="270"/>
        <v>199</v>
      </c>
      <c r="L805" s="35">
        <f t="shared" si="271"/>
        <v>229</v>
      </c>
      <c r="M805" s="35">
        <f t="shared" si="272"/>
        <v>229</v>
      </c>
      <c r="N805" s="36">
        <f t="shared" si="273"/>
        <v>229</v>
      </c>
      <c r="P805" s="48">
        <f>IF(INDEX('Sample Input'!$C$6:$P$6,MATCH(C805,'Sample Input'!$C$9:$P$9,1))&gt;='Sample Input'!$O$9,FORECAST(C805,INDEX('Sample Input'!$C$6:$P$6,MATCH(C805,'Sample Input'!$C$9:$P$9,1)-1):INDEX('Sample Input'!$C$6:$P$6,MATCH(C805,'Sample Input'!$C$9:$P$9,1)),INDEX('Sample Input'!$C$9:$P$9,MATCH(C805,'Sample Input'!$C$9:$P$9,1)-1):INDEX('Sample Input'!$C$9:$P$9,MATCH(C805,'Sample Input'!$C$9:$P$9,1))),FORECAST(C805,INDEX('Sample Input'!$C$6:$P$6,MATCH(C805,'Sample Input'!$C$9:$P$9,1)):INDEX('Sample Input'!$C$6:$P$6,MATCH(C805,'Sample Input'!$C$9:$P$9,1)+1),INDEX('Sample Input'!$C$9:$P$9,MATCH(C805,'Sample Input'!$C$9:$P$9,1)):INDEX('Sample Input'!$C$9:$P$9,MATCH(C805,'Sample Input'!$C$9:$P$9,1)+1)))</f>
        <v>90.836913460571225</v>
      </c>
      <c r="Q805" s="49">
        <f>IF(INDEX('Sample Input'!$C$9:$P$9,MATCH(C805,'Sample Input'!$C$9:$P$9,1))&gt;=20,FORECAST(C805,INDEX('Sample Input'!$C$7:$P$7,MATCH(C805,'Sample Input'!$C$9:$P$9,1)-1):INDEX('Sample Input'!$C$7:$P$7,MATCH(C805,'Sample Input'!$C$9:$P$9,1)),INDEX('Sample Input'!$C$9:$P$9,MATCH(C805,'Sample Input'!$C$9:$P$9,1)-1):INDEX('Sample Input'!$C$9:$P$9,MATCH(C805,'Sample Input'!$C$9:$P$9,1))),FORECAST(C805,INDEX('Sample Input'!$C$7:$P$7,MATCH(C805,'Sample Input'!$C$9:$P$9,1)):INDEX('Sample Input'!$C$7:$P$7,MATCH(C805,'Sample Input'!$C$9:$P$9,1)+1),INDEX('Sample Input'!$C$9:$P$9,MATCH(C805,'Sample Input'!$C$9:$P$9,1)):INDEX('Sample Input'!$C$9:$P$9,MATCH(C805,'Sample Input'!$C$9:$P$9,1)+1)))</f>
        <v>0</v>
      </c>
      <c r="R805" s="50">
        <f>IF(INDEX('Sample Input'!$C$9:$P$9,MATCH(C805,'Sample Input'!$C$9:$P$9,1))&gt;=20,FORECAST(C805,INDEX('Sample Input'!$C$8:$P$8,MATCH(C805,'Sample Input'!$C$9:$P$9,1)-1):INDEX('Sample Input'!$C$8:$P$8,MATCH(C805,'Sample Input'!$C$9:$P$9,1)),INDEX('Sample Input'!$C$9:$P$9,MATCH(C805,'Sample Input'!$C$9:$P$9,1)-1):INDEX('Sample Input'!$C$9:$P$9,MATCH(C805,'Sample Input'!$C$9:$P$9,1))),FORECAST(C805,INDEX('Sample Input'!$C$8:$P$8,MATCH(C805,'Sample Input'!$C$9:$P$9,1)):INDEX('Sample Input'!$C$8:$P$8,MATCH(C805,'Sample Input'!$C$9:$P$9,1)+1),INDEX('Sample Input'!$C$9:$P$9,MATCH(C805,'Sample Input'!$C$9:$P$9,1)):INDEX('Sample Input'!$C$9:$P$9,MATCH(C805,'Sample Input'!$C$9:$P$9,1)+1)))</f>
        <v>0</v>
      </c>
      <c r="T805" s="32">
        <f t="shared" si="274"/>
        <v>90.836913460571225</v>
      </c>
      <c r="U805" s="33">
        <f t="shared" si="275"/>
        <v>0</v>
      </c>
      <c r="V805" s="33">
        <f t="shared" si="276"/>
        <v>0</v>
      </c>
      <c r="W805" s="34">
        <f t="shared" si="277"/>
        <v>0.74255468750000042</v>
      </c>
      <c r="X805" s="34">
        <f t="shared" si="278"/>
        <v>0.78125000000000044</v>
      </c>
      <c r="Y805" s="34">
        <f t="shared" si="279"/>
        <v>0.8506640625000006</v>
      </c>
      <c r="Z805" s="35">
        <f t="shared" si="280"/>
        <v>199</v>
      </c>
      <c r="AA805" s="35">
        <f t="shared" si="281"/>
        <v>199</v>
      </c>
      <c r="AB805" s="35">
        <f t="shared" si="282"/>
        <v>199</v>
      </c>
      <c r="AC805" s="35">
        <f t="shared" si="283"/>
        <v>229</v>
      </c>
      <c r="AD805" s="35">
        <f t="shared" si="284"/>
        <v>229</v>
      </c>
      <c r="AE805" s="36">
        <f t="shared" si="285"/>
        <v>229</v>
      </c>
    </row>
    <row r="806" spans="1:31" x14ac:dyDescent="0.25">
      <c r="A806" s="56">
        <v>801</v>
      </c>
      <c r="C806" s="32">
        <f t="shared" si="264"/>
        <v>90.881410305974413</v>
      </c>
      <c r="D806" s="33">
        <f>IF(INDEX('Sample Input'!$C$9:$P$9,MATCH(C806,'Sample Input'!$C$9:$P$9,1))&gt;=20,FORECAST(C806,INDEX('Sample Input'!$C$10:$P$10,MATCH(C806,'Sample Input'!$C$9:$P$9,1)-1):INDEX('Sample Input'!$C$10:$P$10,MATCH(C806,'Sample Input'!$C$9:$P$9,1)),INDEX('Sample Input'!$C$9:$P$9,MATCH(C806,'Sample Input'!$C$9:$P$9,1)-1):INDEX('Sample Input'!$C$9:$P$9,MATCH(C806,'Sample Input'!$C$9:$P$9,1))),FORECAST(C806,INDEX('Sample Input'!$C$10:$P$10,MATCH(C806,'Sample Input'!$C$9:$P$9,1)):INDEX('Sample Input'!$C$10:$P$10,MATCH(C806,'Sample Input'!$C$9:$P$9,1)+1),INDEX('Sample Input'!$C$9:$P$9,MATCH(C806,'Sample Input'!$C$9:$P$9,1)):INDEX('Sample Input'!$C$9:$P$9,MATCH(C806,'Sample Input'!$C$9:$P$9,1)+1)))</f>
        <v>0</v>
      </c>
      <c r="E806" s="33">
        <f>IF(INDEX('Sample Input'!$C$9:$P$9,MATCH(C806,'Sample Input'!$C$9:$P$9,1))&gt;=20,FORECAST(C806,INDEX('Sample Input'!$C$11:$P$11,MATCH(C806,'Sample Input'!$C$9:$P$9,1)-1):INDEX('Sample Input'!$C$11:$P$11,MATCH(C806,'Sample Input'!$C$9:$P$9,1)),INDEX('Sample Input'!$C$9:$P$9,MATCH(C806,'Sample Input'!$C$9:$P$9,1)-1):INDEX('Sample Input'!$C$9:$P$9,MATCH(C806,'Sample Input'!$C$9:$P$9,1))),FORECAST(C806,INDEX('Sample Input'!$C$11:$P$11,MATCH(C806,'Sample Input'!$C$9:$P$9,1)):INDEX('Sample Input'!$C$11:$P$11,MATCH(C806,'Sample Input'!$C$9:$P$9,1)+1),INDEX('Sample Input'!$C$9:$P$9,MATCH(C806,'Sample Input'!$C$9:$P$9,1)):INDEX('Sample Input'!$C$9:$P$9,MATCH(C806,'Sample Input'!$C$9:$P$9,1)+1)))</f>
        <v>0</v>
      </c>
      <c r="F806" s="34">
        <f t="shared" si="265"/>
        <v>0.74348288085937508</v>
      </c>
      <c r="G806" s="34">
        <f t="shared" si="266"/>
        <v>0.78222656250000011</v>
      </c>
      <c r="H806" s="34">
        <f t="shared" si="267"/>
        <v>0.85172739257812524</v>
      </c>
      <c r="I806" s="35">
        <f t="shared" si="268"/>
        <v>199</v>
      </c>
      <c r="J806" s="35">
        <f t="shared" si="269"/>
        <v>199</v>
      </c>
      <c r="K806" s="35">
        <f t="shared" si="270"/>
        <v>199</v>
      </c>
      <c r="L806" s="35">
        <f t="shared" si="271"/>
        <v>229</v>
      </c>
      <c r="M806" s="35">
        <f t="shared" si="272"/>
        <v>229</v>
      </c>
      <c r="N806" s="36">
        <f t="shared" si="273"/>
        <v>229</v>
      </c>
      <c r="P806" s="48">
        <f>IF(INDEX('Sample Input'!$C$6:$P$6,MATCH(C806,'Sample Input'!$C$9:$P$9,1))&gt;='Sample Input'!$O$9,FORECAST(C806,INDEX('Sample Input'!$C$6:$P$6,MATCH(C806,'Sample Input'!$C$9:$P$9,1)-1):INDEX('Sample Input'!$C$6:$P$6,MATCH(C806,'Sample Input'!$C$9:$P$9,1)),INDEX('Sample Input'!$C$9:$P$9,MATCH(C806,'Sample Input'!$C$9:$P$9,1)-1):INDEX('Sample Input'!$C$9:$P$9,MATCH(C806,'Sample Input'!$C$9:$P$9,1))),FORECAST(C806,INDEX('Sample Input'!$C$6:$P$6,MATCH(C806,'Sample Input'!$C$9:$P$9,1)):INDEX('Sample Input'!$C$6:$P$6,MATCH(C806,'Sample Input'!$C$9:$P$9,1)+1),INDEX('Sample Input'!$C$9:$P$9,MATCH(C806,'Sample Input'!$C$9:$P$9,1)):INDEX('Sample Input'!$C$9:$P$9,MATCH(C806,'Sample Input'!$C$9:$P$9,1)+1)))</f>
        <v>90.881410305974413</v>
      </c>
      <c r="Q806" s="49">
        <f>IF(INDEX('Sample Input'!$C$9:$P$9,MATCH(C806,'Sample Input'!$C$9:$P$9,1))&gt;=20,FORECAST(C806,INDEX('Sample Input'!$C$7:$P$7,MATCH(C806,'Sample Input'!$C$9:$P$9,1)-1):INDEX('Sample Input'!$C$7:$P$7,MATCH(C806,'Sample Input'!$C$9:$P$9,1)),INDEX('Sample Input'!$C$9:$P$9,MATCH(C806,'Sample Input'!$C$9:$P$9,1)-1):INDEX('Sample Input'!$C$9:$P$9,MATCH(C806,'Sample Input'!$C$9:$P$9,1))),FORECAST(C806,INDEX('Sample Input'!$C$7:$P$7,MATCH(C806,'Sample Input'!$C$9:$P$9,1)):INDEX('Sample Input'!$C$7:$P$7,MATCH(C806,'Sample Input'!$C$9:$P$9,1)+1),INDEX('Sample Input'!$C$9:$P$9,MATCH(C806,'Sample Input'!$C$9:$P$9,1)):INDEX('Sample Input'!$C$9:$P$9,MATCH(C806,'Sample Input'!$C$9:$P$9,1)+1)))</f>
        <v>0</v>
      </c>
      <c r="R806" s="50">
        <f>IF(INDEX('Sample Input'!$C$9:$P$9,MATCH(C806,'Sample Input'!$C$9:$P$9,1))&gt;=20,FORECAST(C806,INDEX('Sample Input'!$C$8:$P$8,MATCH(C806,'Sample Input'!$C$9:$P$9,1)-1):INDEX('Sample Input'!$C$8:$P$8,MATCH(C806,'Sample Input'!$C$9:$P$9,1)),INDEX('Sample Input'!$C$9:$P$9,MATCH(C806,'Sample Input'!$C$9:$P$9,1)-1):INDEX('Sample Input'!$C$9:$P$9,MATCH(C806,'Sample Input'!$C$9:$P$9,1))),FORECAST(C806,INDEX('Sample Input'!$C$8:$P$8,MATCH(C806,'Sample Input'!$C$9:$P$9,1)):INDEX('Sample Input'!$C$8:$P$8,MATCH(C806,'Sample Input'!$C$9:$P$9,1)+1),INDEX('Sample Input'!$C$9:$P$9,MATCH(C806,'Sample Input'!$C$9:$P$9,1)):INDEX('Sample Input'!$C$9:$P$9,MATCH(C806,'Sample Input'!$C$9:$P$9,1)+1)))</f>
        <v>0</v>
      </c>
      <c r="T806" s="32">
        <f t="shared" si="274"/>
        <v>90.881410305974413</v>
      </c>
      <c r="U806" s="33">
        <f t="shared" si="275"/>
        <v>0</v>
      </c>
      <c r="V806" s="33">
        <f t="shared" si="276"/>
        <v>0</v>
      </c>
      <c r="W806" s="34">
        <f t="shared" si="277"/>
        <v>0.74348288085937508</v>
      </c>
      <c r="X806" s="34">
        <f t="shared" si="278"/>
        <v>0.78222656250000011</v>
      </c>
      <c r="Y806" s="34">
        <f t="shared" si="279"/>
        <v>0.85172739257812524</v>
      </c>
      <c r="Z806" s="35">
        <f t="shared" si="280"/>
        <v>199</v>
      </c>
      <c r="AA806" s="35">
        <f t="shared" si="281"/>
        <v>199</v>
      </c>
      <c r="AB806" s="35">
        <f t="shared" si="282"/>
        <v>199</v>
      </c>
      <c r="AC806" s="35">
        <f t="shared" si="283"/>
        <v>229</v>
      </c>
      <c r="AD806" s="35">
        <f t="shared" si="284"/>
        <v>229</v>
      </c>
      <c r="AE806" s="36">
        <f t="shared" si="285"/>
        <v>229</v>
      </c>
    </row>
    <row r="807" spans="1:31" x14ac:dyDescent="0.25">
      <c r="A807" s="56">
        <v>802</v>
      </c>
      <c r="C807" s="32">
        <f t="shared" si="264"/>
        <v>90.925870132360771</v>
      </c>
      <c r="D807" s="33">
        <f>IF(INDEX('Sample Input'!$C$9:$P$9,MATCH(C807,'Sample Input'!$C$9:$P$9,1))&gt;=20,FORECAST(C807,INDEX('Sample Input'!$C$10:$P$10,MATCH(C807,'Sample Input'!$C$9:$P$9,1)-1):INDEX('Sample Input'!$C$10:$P$10,MATCH(C807,'Sample Input'!$C$9:$P$9,1)),INDEX('Sample Input'!$C$9:$P$9,MATCH(C807,'Sample Input'!$C$9:$P$9,1)-1):INDEX('Sample Input'!$C$9:$P$9,MATCH(C807,'Sample Input'!$C$9:$P$9,1))),FORECAST(C807,INDEX('Sample Input'!$C$10:$P$10,MATCH(C807,'Sample Input'!$C$9:$P$9,1)):INDEX('Sample Input'!$C$10:$P$10,MATCH(C807,'Sample Input'!$C$9:$P$9,1)+1),INDEX('Sample Input'!$C$9:$P$9,MATCH(C807,'Sample Input'!$C$9:$P$9,1)):INDEX('Sample Input'!$C$9:$P$9,MATCH(C807,'Sample Input'!$C$9:$P$9,1)+1)))</f>
        <v>0</v>
      </c>
      <c r="E807" s="33">
        <f>IF(INDEX('Sample Input'!$C$9:$P$9,MATCH(C807,'Sample Input'!$C$9:$P$9,1))&gt;=20,FORECAST(C807,INDEX('Sample Input'!$C$11:$P$11,MATCH(C807,'Sample Input'!$C$9:$P$9,1)-1):INDEX('Sample Input'!$C$11:$P$11,MATCH(C807,'Sample Input'!$C$9:$P$9,1)),INDEX('Sample Input'!$C$9:$P$9,MATCH(C807,'Sample Input'!$C$9:$P$9,1)-1):INDEX('Sample Input'!$C$9:$P$9,MATCH(C807,'Sample Input'!$C$9:$P$9,1))),FORECAST(C807,INDEX('Sample Input'!$C$11:$P$11,MATCH(C807,'Sample Input'!$C$9:$P$9,1)):INDEX('Sample Input'!$C$11:$P$11,MATCH(C807,'Sample Input'!$C$9:$P$9,1)+1),INDEX('Sample Input'!$C$9:$P$9,MATCH(C807,'Sample Input'!$C$9:$P$9,1)):INDEX('Sample Input'!$C$9:$P$9,MATCH(C807,'Sample Input'!$C$9:$P$9,1)+1)))</f>
        <v>0</v>
      </c>
      <c r="F807" s="34">
        <f t="shared" si="265"/>
        <v>0.74441107421875008</v>
      </c>
      <c r="G807" s="34">
        <f t="shared" si="266"/>
        <v>0.783203125</v>
      </c>
      <c r="H807" s="34">
        <f t="shared" si="267"/>
        <v>0.85279072265625011</v>
      </c>
      <c r="I807" s="35">
        <f t="shared" si="268"/>
        <v>200</v>
      </c>
      <c r="J807" s="35">
        <f t="shared" si="269"/>
        <v>200</v>
      </c>
      <c r="K807" s="35">
        <f t="shared" si="270"/>
        <v>200</v>
      </c>
      <c r="L807" s="35">
        <f t="shared" si="271"/>
        <v>229</v>
      </c>
      <c r="M807" s="35">
        <f t="shared" si="272"/>
        <v>229</v>
      </c>
      <c r="N807" s="36">
        <f t="shared" si="273"/>
        <v>229</v>
      </c>
      <c r="P807" s="48">
        <f>IF(INDEX('Sample Input'!$C$6:$P$6,MATCH(C807,'Sample Input'!$C$9:$P$9,1))&gt;='Sample Input'!$O$9,FORECAST(C807,INDEX('Sample Input'!$C$6:$P$6,MATCH(C807,'Sample Input'!$C$9:$P$9,1)-1):INDEX('Sample Input'!$C$6:$P$6,MATCH(C807,'Sample Input'!$C$9:$P$9,1)),INDEX('Sample Input'!$C$9:$P$9,MATCH(C807,'Sample Input'!$C$9:$P$9,1)-1):INDEX('Sample Input'!$C$9:$P$9,MATCH(C807,'Sample Input'!$C$9:$P$9,1))),FORECAST(C807,INDEX('Sample Input'!$C$6:$P$6,MATCH(C807,'Sample Input'!$C$9:$P$9,1)):INDEX('Sample Input'!$C$6:$P$6,MATCH(C807,'Sample Input'!$C$9:$P$9,1)+1),INDEX('Sample Input'!$C$9:$P$9,MATCH(C807,'Sample Input'!$C$9:$P$9,1)):INDEX('Sample Input'!$C$9:$P$9,MATCH(C807,'Sample Input'!$C$9:$P$9,1)+1)))</f>
        <v>90.925870132360771</v>
      </c>
      <c r="Q807" s="49">
        <f>IF(INDEX('Sample Input'!$C$9:$P$9,MATCH(C807,'Sample Input'!$C$9:$P$9,1))&gt;=20,FORECAST(C807,INDEX('Sample Input'!$C$7:$P$7,MATCH(C807,'Sample Input'!$C$9:$P$9,1)-1):INDEX('Sample Input'!$C$7:$P$7,MATCH(C807,'Sample Input'!$C$9:$P$9,1)),INDEX('Sample Input'!$C$9:$P$9,MATCH(C807,'Sample Input'!$C$9:$P$9,1)-1):INDEX('Sample Input'!$C$9:$P$9,MATCH(C807,'Sample Input'!$C$9:$P$9,1))),FORECAST(C807,INDEX('Sample Input'!$C$7:$P$7,MATCH(C807,'Sample Input'!$C$9:$P$9,1)):INDEX('Sample Input'!$C$7:$P$7,MATCH(C807,'Sample Input'!$C$9:$P$9,1)+1),INDEX('Sample Input'!$C$9:$P$9,MATCH(C807,'Sample Input'!$C$9:$P$9,1)):INDEX('Sample Input'!$C$9:$P$9,MATCH(C807,'Sample Input'!$C$9:$P$9,1)+1)))</f>
        <v>0</v>
      </c>
      <c r="R807" s="50">
        <f>IF(INDEX('Sample Input'!$C$9:$P$9,MATCH(C807,'Sample Input'!$C$9:$P$9,1))&gt;=20,FORECAST(C807,INDEX('Sample Input'!$C$8:$P$8,MATCH(C807,'Sample Input'!$C$9:$P$9,1)-1):INDEX('Sample Input'!$C$8:$P$8,MATCH(C807,'Sample Input'!$C$9:$P$9,1)),INDEX('Sample Input'!$C$9:$P$9,MATCH(C807,'Sample Input'!$C$9:$P$9,1)-1):INDEX('Sample Input'!$C$9:$P$9,MATCH(C807,'Sample Input'!$C$9:$P$9,1))),FORECAST(C807,INDEX('Sample Input'!$C$8:$P$8,MATCH(C807,'Sample Input'!$C$9:$P$9,1)):INDEX('Sample Input'!$C$8:$P$8,MATCH(C807,'Sample Input'!$C$9:$P$9,1)+1),INDEX('Sample Input'!$C$9:$P$9,MATCH(C807,'Sample Input'!$C$9:$P$9,1)):INDEX('Sample Input'!$C$9:$P$9,MATCH(C807,'Sample Input'!$C$9:$P$9,1)+1)))</f>
        <v>0</v>
      </c>
      <c r="T807" s="32">
        <f t="shared" si="274"/>
        <v>90.925870132360771</v>
      </c>
      <c r="U807" s="33">
        <f t="shared" si="275"/>
        <v>0</v>
      </c>
      <c r="V807" s="33">
        <f t="shared" si="276"/>
        <v>0</v>
      </c>
      <c r="W807" s="34">
        <f t="shared" si="277"/>
        <v>0.74441107421875008</v>
      </c>
      <c r="X807" s="34">
        <f t="shared" si="278"/>
        <v>0.783203125</v>
      </c>
      <c r="Y807" s="34">
        <f t="shared" si="279"/>
        <v>0.85279072265625011</v>
      </c>
      <c r="Z807" s="35">
        <f t="shared" si="280"/>
        <v>200</v>
      </c>
      <c r="AA807" s="35">
        <f t="shared" si="281"/>
        <v>200</v>
      </c>
      <c r="AB807" s="35">
        <f t="shared" si="282"/>
        <v>200</v>
      </c>
      <c r="AC807" s="35">
        <f t="shared" si="283"/>
        <v>229</v>
      </c>
      <c r="AD807" s="35">
        <f t="shared" si="284"/>
        <v>229</v>
      </c>
      <c r="AE807" s="36">
        <f t="shared" si="285"/>
        <v>229</v>
      </c>
    </row>
    <row r="808" spans="1:31" x14ac:dyDescent="0.25">
      <c r="A808" s="56">
        <v>803</v>
      </c>
      <c r="C808" s="32">
        <f t="shared" si="264"/>
        <v>90.970293016629</v>
      </c>
      <c r="D808" s="33">
        <f>IF(INDEX('Sample Input'!$C$9:$P$9,MATCH(C808,'Sample Input'!$C$9:$P$9,1))&gt;=20,FORECAST(C808,INDEX('Sample Input'!$C$10:$P$10,MATCH(C808,'Sample Input'!$C$9:$P$9,1)-1):INDEX('Sample Input'!$C$10:$P$10,MATCH(C808,'Sample Input'!$C$9:$P$9,1)),INDEX('Sample Input'!$C$9:$P$9,MATCH(C808,'Sample Input'!$C$9:$P$9,1)-1):INDEX('Sample Input'!$C$9:$P$9,MATCH(C808,'Sample Input'!$C$9:$P$9,1))),FORECAST(C808,INDEX('Sample Input'!$C$10:$P$10,MATCH(C808,'Sample Input'!$C$9:$P$9,1)):INDEX('Sample Input'!$C$10:$P$10,MATCH(C808,'Sample Input'!$C$9:$P$9,1)+1),INDEX('Sample Input'!$C$9:$P$9,MATCH(C808,'Sample Input'!$C$9:$P$9,1)):INDEX('Sample Input'!$C$9:$P$9,MATCH(C808,'Sample Input'!$C$9:$P$9,1)+1)))</f>
        <v>0</v>
      </c>
      <c r="E808" s="33">
        <f>IF(INDEX('Sample Input'!$C$9:$P$9,MATCH(C808,'Sample Input'!$C$9:$P$9,1))&gt;=20,FORECAST(C808,INDEX('Sample Input'!$C$11:$P$11,MATCH(C808,'Sample Input'!$C$9:$P$9,1)-1):INDEX('Sample Input'!$C$11:$P$11,MATCH(C808,'Sample Input'!$C$9:$P$9,1)),INDEX('Sample Input'!$C$9:$P$9,MATCH(C808,'Sample Input'!$C$9:$P$9,1)-1):INDEX('Sample Input'!$C$9:$P$9,MATCH(C808,'Sample Input'!$C$9:$P$9,1))),FORECAST(C808,INDEX('Sample Input'!$C$11:$P$11,MATCH(C808,'Sample Input'!$C$9:$P$9,1)):INDEX('Sample Input'!$C$11:$P$11,MATCH(C808,'Sample Input'!$C$9:$P$9,1)+1),INDEX('Sample Input'!$C$9:$P$9,MATCH(C808,'Sample Input'!$C$9:$P$9,1)):INDEX('Sample Input'!$C$9:$P$9,MATCH(C808,'Sample Input'!$C$9:$P$9,1)+1)))</f>
        <v>0</v>
      </c>
      <c r="F808" s="34">
        <f t="shared" si="265"/>
        <v>0.74533926757812496</v>
      </c>
      <c r="G808" s="34">
        <f t="shared" si="266"/>
        <v>0.78417968749999989</v>
      </c>
      <c r="H808" s="34">
        <f t="shared" si="267"/>
        <v>0.85385405273437498</v>
      </c>
      <c r="I808" s="35">
        <f t="shared" si="268"/>
        <v>200</v>
      </c>
      <c r="J808" s="35">
        <f t="shared" si="269"/>
        <v>200</v>
      </c>
      <c r="K808" s="35">
        <f t="shared" si="270"/>
        <v>200</v>
      </c>
      <c r="L808" s="35">
        <f t="shared" si="271"/>
        <v>229</v>
      </c>
      <c r="M808" s="35">
        <f t="shared" si="272"/>
        <v>229</v>
      </c>
      <c r="N808" s="36">
        <f t="shared" si="273"/>
        <v>229</v>
      </c>
      <c r="P808" s="48">
        <f>IF(INDEX('Sample Input'!$C$6:$P$6,MATCH(C808,'Sample Input'!$C$9:$P$9,1))&gt;='Sample Input'!$O$9,FORECAST(C808,INDEX('Sample Input'!$C$6:$P$6,MATCH(C808,'Sample Input'!$C$9:$P$9,1)-1):INDEX('Sample Input'!$C$6:$P$6,MATCH(C808,'Sample Input'!$C$9:$P$9,1)),INDEX('Sample Input'!$C$9:$P$9,MATCH(C808,'Sample Input'!$C$9:$P$9,1)-1):INDEX('Sample Input'!$C$9:$P$9,MATCH(C808,'Sample Input'!$C$9:$P$9,1))),FORECAST(C808,INDEX('Sample Input'!$C$6:$P$6,MATCH(C808,'Sample Input'!$C$9:$P$9,1)):INDEX('Sample Input'!$C$6:$P$6,MATCH(C808,'Sample Input'!$C$9:$P$9,1)+1),INDEX('Sample Input'!$C$9:$P$9,MATCH(C808,'Sample Input'!$C$9:$P$9,1)):INDEX('Sample Input'!$C$9:$P$9,MATCH(C808,'Sample Input'!$C$9:$P$9,1)+1)))</f>
        <v>90.970293016629</v>
      </c>
      <c r="Q808" s="49">
        <f>IF(INDEX('Sample Input'!$C$9:$P$9,MATCH(C808,'Sample Input'!$C$9:$P$9,1))&gt;=20,FORECAST(C808,INDEX('Sample Input'!$C$7:$P$7,MATCH(C808,'Sample Input'!$C$9:$P$9,1)-1):INDEX('Sample Input'!$C$7:$P$7,MATCH(C808,'Sample Input'!$C$9:$P$9,1)),INDEX('Sample Input'!$C$9:$P$9,MATCH(C808,'Sample Input'!$C$9:$P$9,1)-1):INDEX('Sample Input'!$C$9:$P$9,MATCH(C808,'Sample Input'!$C$9:$P$9,1))),FORECAST(C808,INDEX('Sample Input'!$C$7:$P$7,MATCH(C808,'Sample Input'!$C$9:$P$9,1)):INDEX('Sample Input'!$C$7:$P$7,MATCH(C808,'Sample Input'!$C$9:$P$9,1)+1),INDEX('Sample Input'!$C$9:$P$9,MATCH(C808,'Sample Input'!$C$9:$P$9,1)):INDEX('Sample Input'!$C$9:$P$9,MATCH(C808,'Sample Input'!$C$9:$P$9,1)+1)))</f>
        <v>0</v>
      </c>
      <c r="R808" s="50">
        <f>IF(INDEX('Sample Input'!$C$9:$P$9,MATCH(C808,'Sample Input'!$C$9:$P$9,1))&gt;=20,FORECAST(C808,INDEX('Sample Input'!$C$8:$P$8,MATCH(C808,'Sample Input'!$C$9:$P$9,1)-1):INDEX('Sample Input'!$C$8:$P$8,MATCH(C808,'Sample Input'!$C$9:$P$9,1)),INDEX('Sample Input'!$C$9:$P$9,MATCH(C808,'Sample Input'!$C$9:$P$9,1)-1):INDEX('Sample Input'!$C$9:$P$9,MATCH(C808,'Sample Input'!$C$9:$P$9,1))),FORECAST(C808,INDEX('Sample Input'!$C$8:$P$8,MATCH(C808,'Sample Input'!$C$9:$P$9,1)):INDEX('Sample Input'!$C$8:$P$8,MATCH(C808,'Sample Input'!$C$9:$P$9,1)+1),INDEX('Sample Input'!$C$9:$P$9,MATCH(C808,'Sample Input'!$C$9:$P$9,1)):INDEX('Sample Input'!$C$9:$P$9,MATCH(C808,'Sample Input'!$C$9:$P$9,1)+1)))</f>
        <v>0</v>
      </c>
      <c r="T808" s="32">
        <f t="shared" si="274"/>
        <v>90.970293016629</v>
      </c>
      <c r="U808" s="33">
        <f t="shared" si="275"/>
        <v>0</v>
      </c>
      <c r="V808" s="33">
        <f t="shared" si="276"/>
        <v>0</v>
      </c>
      <c r="W808" s="34">
        <f t="shared" si="277"/>
        <v>0.74533926757812496</v>
      </c>
      <c r="X808" s="34">
        <f t="shared" si="278"/>
        <v>0.78417968749999989</v>
      </c>
      <c r="Y808" s="34">
        <f t="shared" si="279"/>
        <v>0.85385405273437498</v>
      </c>
      <c r="Z808" s="35">
        <f t="shared" si="280"/>
        <v>200</v>
      </c>
      <c r="AA808" s="35">
        <f t="shared" si="281"/>
        <v>200</v>
      </c>
      <c r="AB808" s="35">
        <f t="shared" si="282"/>
        <v>200</v>
      </c>
      <c r="AC808" s="35">
        <f t="shared" si="283"/>
        <v>229</v>
      </c>
      <c r="AD808" s="35">
        <f t="shared" si="284"/>
        <v>229</v>
      </c>
      <c r="AE808" s="36">
        <f t="shared" si="285"/>
        <v>229</v>
      </c>
    </row>
    <row r="809" spans="1:31" x14ac:dyDescent="0.25">
      <c r="A809" s="56">
        <v>804</v>
      </c>
      <c r="C809" s="32">
        <f t="shared" si="264"/>
        <v>91.014679035422517</v>
      </c>
      <c r="D809" s="33">
        <f>IF(INDEX('Sample Input'!$C$9:$P$9,MATCH(C809,'Sample Input'!$C$9:$P$9,1))&gt;=20,FORECAST(C809,INDEX('Sample Input'!$C$10:$P$10,MATCH(C809,'Sample Input'!$C$9:$P$9,1)-1):INDEX('Sample Input'!$C$10:$P$10,MATCH(C809,'Sample Input'!$C$9:$P$9,1)),INDEX('Sample Input'!$C$9:$P$9,MATCH(C809,'Sample Input'!$C$9:$P$9,1)-1):INDEX('Sample Input'!$C$9:$P$9,MATCH(C809,'Sample Input'!$C$9:$P$9,1))),FORECAST(C809,INDEX('Sample Input'!$C$10:$P$10,MATCH(C809,'Sample Input'!$C$9:$P$9,1)):INDEX('Sample Input'!$C$10:$P$10,MATCH(C809,'Sample Input'!$C$9:$P$9,1)+1),INDEX('Sample Input'!$C$9:$P$9,MATCH(C809,'Sample Input'!$C$9:$P$9,1)):INDEX('Sample Input'!$C$9:$P$9,MATCH(C809,'Sample Input'!$C$9:$P$9,1)+1)))</f>
        <v>0</v>
      </c>
      <c r="E809" s="33">
        <f>IF(INDEX('Sample Input'!$C$9:$P$9,MATCH(C809,'Sample Input'!$C$9:$P$9,1))&gt;=20,FORECAST(C809,INDEX('Sample Input'!$C$11:$P$11,MATCH(C809,'Sample Input'!$C$9:$P$9,1)-1):INDEX('Sample Input'!$C$11:$P$11,MATCH(C809,'Sample Input'!$C$9:$P$9,1)),INDEX('Sample Input'!$C$9:$P$9,MATCH(C809,'Sample Input'!$C$9:$P$9,1)-1):INDEX('Sample Input'!$C$9:$P$9,MATCH(C809,'Sample Input'!$C$9:$P$9,1))),FORECAST(C809,INDEX('Sample Input'!$C$11:$P$11,MATCH(C809,'Sample Input'!$C$9:$P$9,1)):INDEX('Sample Input'!$C$11:$P$11,MATCH(C809,'Sample Input'!$C$9:$P$9,1)+1),INDEX('Sample Input'!$C$9:$P$9,MATCH(C809,'Sample Input'!$C$9:$P$9,1)):INDEX('Sample Input'!$C$9:$P$9,MATCH(C809,'Sample Input'!$C$9:$P$9,1)+1)))</f>
        <v>0</v>
      </c>
      <c r="F809" s="34">
        <f t="shared" si="265"/>
        <v>0.74626746093750018</v>
      </c>
      <c r="G809" s="34">
        <f t="shared" si="266"/>
        <v>0.78515625000000011</v>
      </c>
      <c r="H809" s="34">
        <f t="shared" si="267"/>
        <v>0.85491738281250018</v>
      </c>
      <c r="I809" s="35">
        <f t="shared" si="268"/>
        <v>200</v>
      </c>
      <c r="J809" s="35">
        <f t="shared" si="269"/>
        <v>200</v>
      </c>
      <c r="K809" s="35">
        <f t="shared" si="270"/>
        <v>200</v>
      </c>
      <c r="L809" s="35">
        <f t="shared" si="271"/>
        <v>229</v>
      </c>
      <c r="M809" s="35">
        <f t="shared" si="272"/>
        <v>229</v>
      </c>
      <c r="N809" s="36">
        <f t="shared" si="273"/>
        <v>229</v>
      </c>
      <c r="P809" s="48">
        <f>IF(INDEX('Sample Input'!$C$6:$P$6,MATCH(C809,'Sample Input'!$C$9:$P$9,1))&gt;='Sample Input'!$O$9,FORECAST(C809,INDEX('Sample Input'!$C$6:$P$6,MATCH(C809,'Sample Input'!$C$9:$P$9,1)-1):INDEX('Sample Input'!$C$6:$P$6,MATCH(C809,'Sample Input'!$C$9:$P$9,1)),INDEX('Sample Input'!$C$9:$P$9,MATCH(C809,'Sample Input'!$C$9:$P$9,1)-1):INDEX('Sample Input'!$C$9:$P$9,MATCH(C809,'Sample Input'!$C$9:$P$9,1))),FORECAST(C809,INDEX('Sample Input'!$C$6:$P$6,MATCH(C809,'Sample Input'!$C$9:$P$9,1)):INDEX('Sample Input'!$C$6:$P$6,MATCH(C809,'Sample Input'!$C$9:$P$9,1)+1),INDEX('Sample Input'!$C$9:$P$9,MATCH(C809,'Sample Input'!$C$9:$P$9,1)):INDEX('Sample Input'!$C$9:$P$9,MATCH(C809,'Sample Input'!$C$9:$P$9,1)+1)))</f>
        <v>91.014679035422517</v>
      </c>
      <c r="Q809" s="49">
        <f>IF(INDEX('Sample Input'!$C$9:$P$9,MATCH(C809,'Sample Input'!$C$9:$P$9,1))&gt;=20,FORECAST(C809,INDEX('Sample Input'!$C$7:$P$7,MATCH(C809,'Sample Input'!$C$9:$P$9,1)-1):INDEX('Sample Input'!$C$7:$P$7,MATCH(C809,'Sample Input'!$C$9:$P$9,1)),INDEX('Sample Input'!$C$9:$P$9,MATCH(C809,'Sample Input'!$C$9:$P$9,1)-1):INDEX('Sample Input'!$C$9:$P$9,MATCH(C809,'Sample Input'!$C$9:$P$9,1))),FORECAST(C809,INDEX('Sample Input'!$C$7:$P$7,MATCH(C809,'Sample Input'!$C$9:$P$9,1)):INDEX('Sample Input'!$C$7:$P$7,MATCH(C809,'Sample Input'!$C$9:$P$9,1)+1),INDEX('Sample Input'!$C$9:$P$9,MATCH(C809,'Sample Input'!$C$9:$P$9,1)):INDEX('Sample Input'!$C$9:$P$9,MATCH(C809,'Sample Input'!$C$9:$P$9,1)+1)))</f>
        <v>0</v>
      </c>
      <c r="R809" s="50">
        <f>IF(INDEX('Sample Input'!$C$9:$P$9,MATCH(C809,'Sample Input'!$C$9:$P$9,1))&gt;=20,FORECAST(C809,INDEX('Sample Input'!$C$8:$P$8,MATCH(C809,'Sample Input'!$C$9:$P$9,1)-1):INDEX('Sample Input'!$C$8:$P$8,MATCH(C809,'Sample Input'!$C$9:$P$9,1)),INDEX('Sample Input'!$C$9:$P$9,MATCH(C809,'Sample Input'!$C$9:$P$9,1)-1):INDEX('Sample Input'!$C$9:$P$9,MATCH(C809,'Sample Input'!$C$9:$P$9,1))),FORECAST(C809,INDEX('Sample Input'!$C$8:$P$8,MATCH(C809,'Sample Input'!$C$9:$P$9,1)):INDEX('Sample Input'!$C$8:$P$8,MATCH(C809,'Sample Input'!$C$9:$P$9,1)+1),INDEX('Sample Input'!$C$9:$P$9,MATCH(C809,'Sample Input'!$C$9:$P$9,1)):INDEX('Sample Input'!$C$9:$P$9,MATCH(C809,'Sample Input'!$C$9:$P$9,1)+1)))</f>
        <v>0</v>
      </c>
      <c r="T809" s="32">
        <f t="shared" si="274"/>
        <v>91.014679035422517</v>
      </c>
      <c r="U809" s="33">
        <f t="shared" si="275"/>
        <v>0</v>
      </c>
      <c r="V809" s="33">
        <f t="shared" si="276"/>
        <v>0</v>
      </c>
      <c r="W809" s="34">
        <f t="shared" si="277"/>
        <v>0.74626746093750018</v>
      </c>
      <c r="X809" s="34">
        <f t="shared" si="278"/>
        <v>0.78515625000000011</v>
      </c>
      <c r="Y809" s="34">
        <f t="shared" si="279"/>
        <v>0.85491738281250018</v>
      </c>
      <c r="Z809" s="35">
        <f t="shared" si="280"/>
        <v>200</v>
      </c>
      <c r="AA809" s="35">
        <f t="shared" si="281"/>
        <v>200</v>
      </c>
      <c r="AB809" s="35">
        <f t="shared" si="282"/>
        <v>200</v>
      </c>
      <c r="AC809" s="35">
        <f t="shared" si="283"/>
        <v>229</v>
      </c>
      <c r="AD809" s="35">
        <f t="shared" si="284"/>
        <v>229</v>
      </c>
      <c r="AE809" s="36">
        <f t="shared" si="285"/>
        <v>229</v>
      </c>
    </row>
    <row r="810" spans="1:31" x14ac:dyDescent="0.25">
      <c r="A810" s="56">
        <v>805</v>
      </c>
      <c r="C810" s="32">
        <f t="shared" si="264"/>
        <v>91.059028265130664</v>
      </c>
      <c r="D810" s="33">
        <f>IF(INDEX('Sample Input'!$C$9:$P$9,MATCH(C810,'Sample Input'!$C$9:$P$9,1))&gt;=20,FORECAST(C810,INDEX('Sample Input'!$C$10:$P$10,MATCH(C810,'Sample Input'!$C$9:$P$9,1)-1):INDEX('Sample Input'!$C$10:$P$10,MATCH(C810,'Sample Input'!$C$9:$P$9,1)),INDEX('Sample Input'!$C$9:$P$9,MATCH(C810,'Sample Input'!$C$9:$P$9,1)-1):INDEX('Sample Input'!$C$9:$P$9,MATCH(C810,'Sample Input'!$C$9:$P$9,1))),FORECAST(C810,INDEX('Sample Input'!$C$10:$P$10,MATCH(C810,'Sample Input'!$C$9:$P$9,1)):INDEX('Sample Input'!$C$10:$P$10,MATCH(C810,'Sample Input'!$C$9:$P$9,1)+1),INDEX('Sample Input'!$C$9:$P$9,MATCH(C810,'Sample Input'!$C$9:$P$9,1)):INDEX('Sample Input'!$C$9:$P$9,MATCH(C810,'Sample Input'!$C$9:$P$9,1)+1)))</f>
        <v>0</v>
      </c>
      <c r="E810" s="33">
        <f>IF(INDEX('Sample Input'!$C$9:$P$9,MATCH(C810,'Sample Input'!$C$9:$P$9,1))&gt;=20,FORECAST(C810,INDEX('Sample Input'!$C$11:$P$11,MATCH(C810,'Sample Input'!$C$9:$P$9,1)-1):INDEX('Sample Input'!$C$11:$P$11,MATCH(C810,'Sample Input'!$C$9:$P$9,1)),INDEX('Sample Input'!$C$9:$P$9,MATCH(C810,'Sample Input'!$C$9:$P$9,1)-1):INDEX('Sample Input'!$C$9:$P$9,MATCH(C810,'Sample Input'!$C$9:$P$9,1))),FORECAST(C810,INDEX('Sample Input'!$C$11:$P$11,MATCH(C810,'Sample Input'!$C$9:$P$9,1)):INDEX('Sample Input'!$C$11:$P$11,MATCH(C810,'Sample Input'!$C$9:$P$9,1)+1),INDEX('Sample Input'!$C$9:$P$9,MATCH(C810,'Sample Input'!$C$9:$P$9,1)):INDEX('Sample Input'!$C$9:$P$9,MATCH(C810,'Sample Input'!$C$9:$P$9,1)+1)))</f>
        <v>0</v>
      </c>
      <c r="F810" s="34">
        <f t="shared" si="265"/>
        <v>0.74719565429687518</v>
      </c>
      <c r="G810" s="34">
        <f t="shared" si="266"/>
        <v>0.78613281250000011</v>
      </c>
      <c r="H810" s="34">
        <f t="shared" si="267"/>
        <v>0.85598071289062516</v>
      </c>
      <c r="I810" s="35">
        <f t="shared" si="268"/>
        <v>200</v>
      </c>
      <c r="J810" s="35">
        <f t="shared" si="269"/>
        <v>200</v>
      </c>
      <c r="K810" s="35">
        <f t="shared" si="270"/>
        <v>200</v>
      </c>
      <c r="L810" s="35">
        <f t="shared" si="271"/>
        <v>229</v>
      </c>
      <c r="M810" s="35">
        <f t="shared" si="272"/>
        <v>229</v>
      </c>
      <c r="N810" s="36">
        <f t="shared" si="273"/>
        <v>229</v>
      </c>
      <c r="P810" s="48">
        <f>IF(INDEX('Sample Input'!$C$6:$P$6,MATCH(C810,'Sample Input'!$C$9:$P$9,1))&gt;='Sample Input'!$O$9,FORECAST(C810,INDEX('Sample Input'!$C$6:$P$6,MATCH(C810,'Sample Input'!$C$9:$P$9,1)-1):INDEX('Sample Input'!$C$6:$P$6,MATCH(C810,'Sample Input'!$C$9:$P$9,1)),INDEX('Sample Input'!$C$9:$P$9,MATCH(C810,'Sample Input'!$C$9:$P$9,1)-1):INDEX('Sample Input'!$C$9:$P$9,MATCH(C810,'Sample Input'!$C$9:$P$9,1))),FORECAST(C810,INDEX('Sample Input'!$C$6:$P$6,MATCH(C810,'Sample Input'!$C$9:$P$9,1)):INDEX('Sample Input'!$C$6:$P$6,MATCH(C810,'Sample Input'!$C$9:$P$9,1)+1),INDEX('Sample Input'!$C$9:$P$9,MATCH(C810,'Sample Input'!$C$9:$P$9,1)):INDEX('Sample Input'!$C$9:$P$9,MATCH(C810,'Sample Input'!$C$9:$P$9,1)+1)))</f>
        <v>91.059028265130664</v>
      </c>
      <c r="Q810" s="49">
        <f>IF(INDEX('Sample Input'!$C$9:$P$9,MATCH(C810,'Sample Input'!$C$9:$P$9,1))&gt;=20,FORECAST(C810,INDEX('Sample Input'!$C$7:$P$7,MATCH(C810,'Sample Input'!$C$9:$P$9,1)-1):INDEX('Sample Input'!$C$7:$P$7,MATCH(C810,'Sample Input'!$C$9:$P$9,1)),INDEX('Sample Input'!$C$9:$P$9,MATCH(C810,'Sample Input'!$C$9:$P$9,1)-1):INDEX('Sample Input'!$C$9:$P$9,MATCH(C810,'Sample Input'!$C$9:$P$9,1))),FORECAST(C810,INDEX('Sample Input'!$C$7:$P$7,MATCH(C810,'Sample Input'!$C$9:$P$9,1)):INDEX('Sample Input'!$C$7:$P$7,MATCH(C810,'Sample Input'!$C$9:$P$9,1)+1),INDEX('Sample Input'!$C$9:$P$9,MATCH(C810,'Sample Input'!$C$9:$P$9,1)):INDEX('Sample Input'!$C$9:$P$9,MATCH(C810,'Sample Input'!$C$9:$P$9,1)+1)))</f>
        <v>0</v>
      </c>
      <c r="R810" s="50">
        <f>IF(INDEX('Sample Input'!$C$9:$P$9,MATCH(C810,'Sample Input'!$C$9:$P$9,1))&gt;=20,FORECAST(C810,INDEX('Sample Input'!$C$8:$P$8,MATCH(C810,'Sample Input'!$C$9:$P$9,1)-1):INDEX('Sample Input'!$C$8:$P$8,MATCH(C810,'Sample Input'!$C$9:$P$9,1)),INDEX('Sample Input'!$C$9:$P$9,MATCH(C810,'Sample Input'!$C$9:$P$9,1)-1):INDEX('Sample Input'!$C$9:$P$9,MATCH(C810,'Sample Input'!$C$9:$P$9,1))),FORECAST(C810,INDEX('Sample Input'!$C$8:$P$8,MATCH(C810,'Sample Input'!$C$9:$P$9,1)):INDEX('Sample Input'!$C$8:$P$8,MATCH(C810,'Sample Input'!$C$9:$P$9,1)+1),INDEX('Sample Input'!$C$9:$P$9,MATCH(C810,'Sample Input'!$C$9:$P$9,1)):INDEX('Sample Input'!$C$9:$P$9,MATCH(C810,'Sample Input'!$C$9:$P$9,1)+1)))</f>
        <v>0</v>
      </c>
      <c r="T810" s="32">
        <f t="shared" si="274"/>
        <v>91.059028265130664</v>
      </c>
      <c r="U810" s="33">
        <f t="shared" si="275"/>
        <v>0</v>
      </c>
      <c r="V810" s="33">
        <f t="shared" si="276"/>
        <v>0</v>
      </c>
      <c r="W810" s="34">
        <f t="shared" si="277"/>
        <v>0.74719565429687518</v>
      </c>
      <c r="X810" s="34">
        <f t="shared" si="278"/>
        <v>0.78613281250000011</v>
      </c>
      <c r="Y810" s="34">
        <f t="shared" si="279"/>
        <v>0.85598071289062516</v>
      </c>
      <c r="Z810" s="35">
        <f t="shared" si="280"/>
        <v>200</v>
      </c>
      <c r="AA810" s="35">
        <f t="shared" si="281"/>
        <v>200</v>
      </c>
      <c r="AB810" s="35">
        <f t="shared" si="282"/>
        <v>200</v>
      </c>
      <c r="AC810" s="35">
        <f t="shared" si="283"/>
        <v>229</v>
      </c>
      <c r="AD810" s="35">
        <f t="shared" si="284"/>
        <v>229</v>
      </c>
      <c r="AE810" s="36">
        <f t="shared" si="285"/>
        <v>229</v>
      </c>
    </row>
    <row r="811" spans="1:31" x14ac:dyDescent="0.25">
      <c r="A811" s="56">
        <v>806</v>
      </c>
      <c r="C811" s="32">
        <f t="shared" si="264"/>
        <v>91.103340781889813</v>
      </c>
      <c r="D811" s="33">
        <f>IF(INDEX('Sample Input'!$C$9:$P$9,MATCH(C811,'Sample Input'!$C$9:$P$9,1))&gt;=20,FORECAST(C811,INDEX('Sample Input'!$C$10:$P$10,MATCH(C811,'Sample Input'!$C$9:$P$9,1)-1):INDEX('Sample Input'!$C$10:$P$10,MATCH(C811,'Sample Input'!$C$9:$P$9,1)),INDEX('Sample Input'!$C$9:$P$9,MATCH(C811,'Sample Input'!$C$9:$P$9,1)-1):INDEX('Sample Input'!$C$9:$P$9,MATCH(C811,'Sample Input'!$C$9:$P$9,1))),FORECAST(C811,INDEX('Sample Input'!$C$10:$P$10,MATCH(C811,'Sample Input'!$C$9:$P$9,1)):INDEX('Sample Input'!$C$10:$P$10,MATCH(C811,'Sample Input'!$C$9:$P$9,1)+1),INDEX('Sample Input'!$C$9:$P$9,MATCH(C811,'Sample Input'!$C$9:$P$9,1)):INDEX('Sample Input'!$C$9:$P$9,MATCH(C811,'Sample Input'!$C$9:$P$9,1)+1)))</f>
        <v>0</v>
      </c>
      <c r="E811" s="33">
        <f>IF(INDEX('Sample Input'!$C$9:$P$9,MATCH(C811,'Sample Input'!$C$9:$P$9,1))&gt;=20,FORECAST(C811,INDEX('Sample Input'!$C$11:$P$11,MATCH(C811,'Sample Input'!$C$9:$P$9,1)-1):INDEX('Sample Input'!$C$11:$P$11,MATCH(C811,'Sample Input'!$C$9:$P$9,1)),INDEX('Sample Input'!$C$9:$P$9,MATCH(C811,'Sample Input'!$C$9:$P$9,1)-1):INDEX('Sample Input'!$C$9:$P$9,MATCH(C811,'Sample Input'!$C$9:$P$9,1))),FORECAST(C811,INDEX('Sample Input'!$C$11:$P$11,MATCH(C811,'Sample Input'!$C$9:$P$9,1)):INDEX('Sample Input'!$C$11:$P$11,MATCH(C811,'Sample Input'!$C$9:$P$9,1)+1),INDEX('Sample Input'!$C$9:$P$9,MATCH(C811,'Sample Input'!$C$9:$P$9,1)):INDEX('Sample Input'!$C$9:$P$9,MATCH(C811,'Sample Input'!$C$9:$P$9,1)+1)))</f>
        <v>0</v>
      </c>
      <c r="F811" s="34">
        <f t="shared" si="265"/>
        <v>0.74812384765625017</v>
      </c>
      <c r="G811" s="34">
        <f t="shared" si="266"/>
        <v>0.78710937500000011</v>
      </c>
      <c r="H811" s="34">
        <f t="shared" si="267"/>
        <v>0.85704404296875014</v>
      </c>
      <c r="I811" s="35">
        <f t="shared" si="268"/>
        <v>201</v>
      </c>
      <c r="J811" s="35">
        <f t="shared" si="269"/>
        <v>201</v>
      </c>
      <c r="K811" s="35">
        <f t="shared" si="270"/>
        <v>201</v>
      </c>
      <c r="L811" s="35">
        <f t="shared" si="271"/>
        <v>229</v>
      </c>
      <c r="M811" s="35">
        <f t="shared" si="272"/>
        <v>229</v>
      </c>
      <c r="N811" s="36">
        <f t="shared" si="273"/>
        <v>229</v>
      </c>
      <c r="P811" s="48">
        <f>IF(INDEX('Sample Input'!$C$6:$P$6,MATCH(C811,'Sample Input'!$C$9:$P$9,1))&gt;='Sample Input'!$O$9,FORECAST(C811,INDEX('Sample Input'!$C$6:$P$6,MATCH(C811,'Sample Input'!$C$9:$P$9,1)-1):INDEX('Sample Input'!$C$6:$P$6,MATCH(C811,'Sample Input'!$C$9:$P$9,1)),INDEX('Sample Input'!$C$9:$P$9,MATCH(C811,'Sample Input'!$C$9:$P$9,1)-1):INDEX('Sample Input'!$C$9:$P$9,MATCH(C811,'Sample Input'!$C$9:$P$9,1))),FORECAST(C811,INDEX('Sample Input'!$C$6:$P$6,MATCH(C811,'Sample Input'!$C$9:$P$9,1)):INDEX('Sample Input'!$C$6:$P$6,MATCH(C811,'Sample Input'!$C$9:$P$9,1)+1),INDEX('Sample Input'!$C$9:$P$9,MATCH(C811,'Sample Input'!$C$9:$P$9,1)):INDEX('Sample Input'!$C$9:$P$9,MATCH(C811,'Sample Input'!$C$9:$P$9,1)+1)))</f>
        <v>91.103340781889813</v>
      </c>
      <c r="Q811" s="49">
        <f>IF(INDEX('Sample Input'!$C$9:$P$9,MATCH(C811,'Sample Input'!$C$9:$P$9,1))&gt;=20,FORECAST(C811,INDEX('Sample Input'!$C$7:$P$7,MATCH(C811,'Sample Input'!$C$9:$P$9,1)-1):INDEX('Sample Input'!$C$7:$P$7,MATCH(C811,'Sample Input'!$C$9:$P$9,1)),INDEX('Sample Input'!$C$9:$P$9,MATCH(C811,'Sample Input'!$C$9:$P$9,1)-1):INDEX('Sample Input'!$C$9:$P$9,MATCH(C811,'Sample Input'!$C$9:$P$9,1))),FORECAST(C811,INDEX('Sample Input'!$C$7:$P$7,MATCH(C811,'Sample Input'!$C$9:$P$9,1)):INDEX('Sample Input'!$C$7:$P$7,MATCH(C811,'Sample Input'!$C$9:$P$9,1)+1),INDEX('Sample Input'!$C$9:$P$9,MATCH(C811,'Sample Input'!$C$9:$P$9,1)):INDEX('Sample Input'!$C$9:$P$9,MATCH(C811,'Sample Input'!$C$9:$P$9,1)+1)))</f>
        <v>0</v>
      </c>
      <c r="R811" s="50">
        <f>IF(INDEX('Sample Input'!$C$9:$P$9,MATCH(C811,'Sample Input'!$C$9:$P$9,1))&gt;=20,FORECAST(C811,INDEX('Sample Input'!$C$8:$P$8,MATCH(C811,'Sample Input'!$C$9:$P$9,1)-1):INDEX('Sample Input'!$C$8:$P$8,MATCH(C811,'Sample Input'!$C$9:$P$9,1)),INDEX('Sample Input'!$C$9:$P$9,MATCH(C811,'Sample Input'!$C$9:$P$9,1)-1):INDEX('Sample Input'!$C$9:$P$9,MATCH(C811,'Sample Input'!$C$9:$P$9,1))),FORECAST(C811,INDEX('Sample Input'!$C$8:$P$8,MATCH(C811,'Sample Input'!$C$9:$P$9,1)):INDEX('Sample Input'!$C$8:$P$8,MATCH(C811,'Sample Input'!$C$9:$P$9,1)+1),INDEX('Sample Input'!$C$9:$P$9,MATCH(C811,'Sample Input'!$C$9:$P$9,1)):INDEX('Sample Input'!$C$9:$P$9,MATCH(C811,'Sample Input'!$C$9:$P$9,1)+1)))</f>
        <v>0</v>
      </c>
      <c r="T811" s="32">
        <f t="shared" si="274"/>
        <v>91.103340781889813</v>
      </c>
      <c r="U811" s="33">
        <f t="shared" si="275"/>
        <v>0</v>
      </c>
      <c r="V811" s="33">
        <f t="shared" si="276"/>
        <v>0</v>
      </c>
      <c r="W811" s="34">
        <f t="shared" si="277"/>
        <v>0.74812384765625017</v>
      </c>
      <c r="X811" s="34">
        <f t="shared" si="278"/>
        <v>0.78710937500000011</v>
      </c>
      <c r="Y811" s="34">
        <f t="shared" si="279"/>
        <v>0.85704404296875014</v>
      </c>
      <c r="Z811" s="35">
        <f t="shared" si="280"/>
        <v>201</v>
      </c>
      <c r="AA811" s="35">
        <f t="shared" si="281"/>
        <v>201</v>
      </c>
      <c r="AB811" s="35">
        <f t="shared" si="282"/>
        <v>201</v>
      </c>
      <c r="AC811" s="35">
        <f t="shared" si="283"/>
        <v>229</v>
      </c>
      <c r="AD811" s="35">
        <f t="shared" si="284"/>
        <v>229</v>
      </c>
      <c r="AE811" s="36">
        <f t="shared" si="285"/>
        <v>229</v>
      </c>
    </row>
    <row r="812" spans="1:31" x14ac:dyDescent="0.25">
      <c r="A812" s="56">
        <v>807</v>
      </c>
      <c r="C812" s="32">
        <f t="shared" si="264"/>
        <v>91.147616661584564</v>
      </c>
      <c r="D812" s="33">
        <f>IF(INDEX('Sample Input'!$C$9:$P$9,MATCH(C812,'Sample Input'!$C$9:$P$9,1))&gt;=20,FORECAST(C812,INDEX('Sample Input'!$C$10:$P$10,MATCH(C812,'Sample Input'!$C$9:$P$9,1)-1):INDEX('Sample Input'!$C$10:$P$10,MATCH(C812,'Sample Input'!$C$9:$P$9,1)),INDEX('Sample Input'!$C$9:$P$9,MATCH(C812,'Sample Input'!$C$9:$P$9,1)-1):INDEX('Sample Input'!$C$9:$P$9,MATCH(C812,'Sample Input'!$C$9:$P$9,1))),FORECAST(C812,INDEX('Sample Input'!$C$10:$P$10,MATCH(C812,'Sample Input'!$C$9:$P$9,1)):INDEX('Sample Input'!$C$10:$P$10,MATCH(C812,'Sample Input'!$C$9:$P$9,1)+1),INDEX('Sample Input'!$C$9:$P$9,MATCH(C812,'Sample Input'!$C$9:$P$9,1)):INDEX('Sample Input'!$C$9:$P$9,MATCH(C812,'Sample Input'!$C$9:$P$9,1)+1)))</f>
        <v>0</v>
      </c>
      <c r="E812" s="33">
        <f>IF(INDEX('Sample Input'!$C$9:$P$9,MATCH(C812,'Sample Input'!$C$9:$P$9,1))&gt;=20,FORECAST(C812,INDEX('Sample Input'!$C$11:$P$11,MATCH(C812,'Sample Input'!$C$9:$P$9,1)-1):INDEX('Sample Input'!$C$11:$P$11,MATCH(C812,'Sample Input'!$C$9:$P$9,1)),INDEX('Sample Input'!$C$9:$P$9,MATCH(C812,'Sample Input'!$C$9:$P$9,1)-1):INDEX('Sample Input'!$C$9:$P$9,MATCH(C812,'Sample Input'!$C$9:$P$9,1))),FORECAST(C812,INDEX('Sample Input'!$C$11:$P$11,MATCH(C812,'Sample Input'!$C$9:$P$9,1)):INDEX('Sample Input'!$C$11:$P$11,MATCH(C812,'Sample Input'!$C$9:$P$9,1)+1),INDEX('Sample Input'!$C$9:$P$9,MATCH(C812,'Sample Input'!$C$9:$P$9,1)):INDEX('Sample Input'!$C$9:$P$9,MATCH(C812,'Sample Input'!$C$9:$P$9,1)+1)))</f>
        <v>0</v>
      </c>
      <c r="F812" s="34">
        <f t="shared" si="265"/>
        <v>0.74905204101562495</v>
      </c>
      <c r="G812" s="34">
        <f t="shared" si="266"/>
        <v>0.78808593749999989</v>
      </c>
      <c r="H812" s="34">
        <f t="shared" si="267"/>
        <v>0.8581073730468749</v>
      </c>
      <c r="I812" s="35">
        <f t="shared" si="268"/>
        <v>201</v>
      </c>
      <c r="J812" s="35">
        <f t="shared" si="269"/>
        <v>201</v>
      </c>
      <c r="K812" s="35">
        <f t="shared" si="270"/>
        <v>201</v>
      </c>
      <c r="L812" s="35">
        <f t="shared" si="271"/>
        <v>230</v>
      </c>
      <c r="M812" s="35">
        <f t="shared" si="272"/>
        <v>230</v>
      </c>
      <c r="N812" s="36">
        <f t="shared" si="273"/>
        <v>230</v>
      </c>
      <c r="P812" s="48">
        <f>IF(INDEX('Sample Input'!$C$6:$P$6,MATCH(C812,'Sample Input'!$C$9:$P$9,1))&gt;='Sample Input'!$O$9,FORECAST(C812,INDEX('Sample Input'!$C$6:$P$6,MATCH(C812,'Sample Input'!$C$9:$P$9,1)-1):INDEX('Sample Input'!$C$6:$P$6,MATCH(C812,'Sample Input'!$C$9:$P$9,1)),INDEX('Sample Input'!$C$9:$P$9,MATCH(C812,'Sample Input'!$C$9:$P$9,1)-1):INDEX('Sample Input'!$C$9:$P$9,MATCH(C812,'Sample Input'!$C$9:$P$9,1))),FORECAST(C812,INDEX('Sample Input'!$C$6:$P$6,MATCH(C812,'Sample Input'!$C$9:$P$9,1)):INDEX('Sample Input'!$C$6:$P$6,MATCH(C812,'Sample Input'!$C$9:$P$9,1)+1),INDEX('Sample Input'!$C$9:$P$9,MATCH(C812,'Sample Input'!$C$9:$P$9,1)):INDEX('Sample Input'!$C$9:$P$9,MATCH(C812,'Sample Input'!$C$9:$P$9,1)+1)))</f>
        <v>91.147616661584564</v>
      </c>
      <c r="Q812" s="49">
        <f>IF(INDEX('Sample Input'!$C$9:$P$9,MATCH(C812,'Sample Input'!$C$9:$P$9,1))&gt;=20,FORECAST(C812,INDEX('Sample Input'!$C$7:$P$7,MATCH(C812,'Sample Input'!$C$9:$P$9,1)-1):INDEX('Sample Input'!$C$7:$P$7,MATCH(C812,'Sample Input'!$C$9:$P$9,1)),INDEX('Sample Input'!$C$9:$P$9,MATCH(C812,'Sample Input'!$C$9:$P$9,1)-1):INDEX('Sample Input'!$C$9:$P$9,MATCH(C812,'Sample Input'!$C$9:$P$9,1))),FORECAST(C812,INDEX('Sample Input'!$C$7:$P$7,MATCH(C812,'Sample Input'!$C$9:$P$9,1)):INDEX('Sample Input'!$C$7:$P$7,MATCH(C812,'Sample Input'!$C$9:$P$9,1)+1),INDEX('Sample Input'!$C$9:$P$9,MATCH(C812,'Sample Input'!$C$9:$P$9,1)):INDEX('Sample Input'!$C$9:$P$9,MATCH(C812,'Sample Input'!$C$9:$P$9,1)+1)))</f>
        <v>0</v>
      </c>
      <c r="R812" s="50">
        <f>IF(INDEX('Sample Input'!$C$9:$P$9,MATCH(C812,'Sample Input'!$C$9:$P$9,1))&gt;=20,FORECAST(C812,INDEX('Sample Input'!$C$8:$P$8,MATCH(C812,'Sample Input'!$C$9:$P$9,1)-1):INDEX('Sample Input'!$C$8:$P$8,MATCH(C812,'Sample Input'!$C$9:$P$9,1)),INDEX('Sample Input'!$C$9:$P$9,MATCH(C812,'Sample Input'!$C$9:$P$9,1)-1):INDEX('Sample Input'!$C$9:$P$9,MATCH(C812,'Sample Input'!$C$9:$P$9,1))),FORECAST(C812,INDEX('Sample Input'!$C$8:$P$8,MATCH(C812,'Sample Input'!$C$9:$P$9,1)):INDEX('Sample Input'!$C$8:$P$8,MATCH(C812,'Sample Input'!$C$9:$P$9,1)+1),INDEX('Sample Input'!$C$9:$P$9,MATCH(C812,'Sample Input'!$C$9:$P$9,1)):INDEX('Sample Input'!$C$9:$P$9,MATCH(C812,'Sample Input'!$C$9:$P$9,1)+1)))</f>
        <v>0</v>
      </c>
      <c r="T812" s="32">
        <f t="shared" si="274"/>
        <v>91.147616661584564</v>
      </c>
      <c r="U812" s="33">
        <f t="shared" si="275"/>
        <v>0</v>
      </c>
      <c r="V812" s="33">
        <f t="shared" si="276"/>
        <v>0</v>
      </c>
      <c r="W812" s="34">
        <f t="shared" si="277"/>
        <v>0.74905204101562495</v>
      </c>
      <c r="X812" s="34">
        <f t="shared" si="278"/>
        <v>0.78808593749999989</v>
      </c>
      <c r="Y812" s="34">
        <f t="shared" si="279"/>
        <v>0.8581073730468749</v>
      </c>
      <c r="Z812" s="35">
        <f t="shared" si="280"/>
        <v>201</v>
      </c>
      <c r="AA812" s="35">
        <f t="shared" si="281"/>
        <v>201</v>
      </c>
      <c r="AB812" s="35">
        <f t="shared" si="282"/>
        <v>201</v>
      </c>
      <c r="AC812" s="35">
        <f t="shared" si="283"/>
        <v>230</v>
      </c>
      <c r="AD812" s="35">
        <f t="shared" si="284"/>
        <v>230</v>
      </c>
      <c r="AE812" s="36">
        <f t="shared" si="285"/>
        <v>230</v>
      </c>
    </row>
    <row r="813" spans="1:31" x14ac:dyDescent="0.25">
      <c r="A813" s="56">
        <v>808</v>
      </c>
      <c r="C813" s="32">
        <f t="shared" si="264"/>
        <v>91.191855979848881</v>
      </c>
      <c r="D813" s="33">
        <f>IF(INDEX('Sample Input'!$C$9:$P$9,MATCH(C813,'Sample Input'!$C$9:$P$9,1))&gt;=20,FORECAST(C813,INDEX('Sample Input'!$C$10:$P$10,MATCH(C813,'Sample Input'!$C$9:$P$9,1)-1):INDEX('Sample Input'!$C$10:$P$10,MATCH(C813,'Sample Input'!$C$9:$P$9,1)),INDEX('Sample Input'!$C$9:$P$9,MATCH(C813,'Sample Input'!$C$9:$P$9,1)-1):INDEX('Sample Input'!$C$9:$P$9,MATCH(C813,'Sample Input'!$C$9:$P$9,1))),FORECAST(C813,INDEX('Sample Input'!$C$10:$P$10,MATCH(C813,'Sample Input'!$C$9:$P$9,1)):INDEX('Sample Input'!$C$10:$P$10,MATCH(C813,'Sample Input'!$C$9:$P$9,1)+1),INDEX('Sample Input'!$C$9:$P$9,MATCH(C813,'Sample Input'!$C$9:$P$9,1)):INDEX('Sample Input'!$C$9:$P$9,MATCH(C813,'Sample Input'!$C$9:$P$9,1)+1)))</f>
        <v>0</v>
      </c>
      <c r="E813" s="33">
        <f>IF(INDEX('Sample Input'!$C$9:$P$9,MATCH(C813,'Sample Input'!$C$9:$P$9,1))&gt;=20,FORECAST(C813,INDEX('Sample Input'!$C$11:$P$11,MATCH(C813,'Sample Input'!$C$9:$P$9,1)-1):INDEX('Sample Input'!$C$11:$P$11,MATCH(C813,'Sample Input'!$C$9:$P$9,1)),INDEX('Sample Input'!$C$9:$P$9,MATCH(C813,'Sample Input'!$C$9:$P$9,1)-1):INDEX('Sample Input'!$C$9:$P$9,MATCH(C813,'Sample Input'!$C$9:$P$9,1))),FORECAST(C813,INDEX('Sample Input'!$C$11:$P$11,MATCH(C813,'Sample Input'!$C$9:$P$9,1)):INDEX('Sample Input'!$C$11:$P$11,MATCH(C813,'Sample Input'!$C$9:$P$9,1)+1),INDEX('Sample Input'!$C$9:$P$9,MATCH(C813,'Sample Input'!$C$9:$P$9,1)):INDEX('Sample Input'!$C$9:$P$9,MATCH(C813,'Sample Input'!$C$9:$P$9,1)+1)))</f>
        <v>0</v>
      </c>
      <c r="F813" s="34">
        <f t="shared" si="265"/>
        <v>0.74998023437500028</v>
      </c>
      <c r="G813" s="34">
        <f t="shared" si="266"/>
        <v>0.78906250000000022</v>
      </c>
      <c r="H813" s="34">
        <f t="shared" si="267"/>
        <v>0.85917070312500032</v>
      </c>
      <c r="I813" s="35">
        <f t="shared" si="268"/>
        <v>201</v>
      </c>
      <c r="J813" s="35">
        <f t="shared" si="269"/>
        <v>201</v>
      </c>
      <c r="K813" s="35">
        <f t="shared" si="270"/>
        <v>201</v>
      </c>
      <c r="L813" s="35">
        <f t="shared" si="271"/>
        <v>230</v>
      </c>
      <c r="M813" s="35">
        <f t="shared" si="272"/>
        <v>230</v>
      </c>
      <c r="N813" s="36">
        <f t="shared" si="273"/>
        <v>230</v>
      </c>
      <c r="P813" s="48">
        <f>IF(INDEX('Sample Input'!$C$6:$P$6,MATCH(C813,'Sample Input'!$C$9:$P$9,1))&gt;='Sample Input'!$O$9,FORECAST(C813,INDEX('Sample Input'!$C$6:$P$6,MATCH(C813,'Sample Input'!$C$9:$P$9,1)-1):INDEX('Sample Input'!$C$6:$P$6,MATCH(C813,'Sample Input'!$C$9:$P$9,1)),INDEX('Sample Input'!$C$9:$P$9,MATCH(C813,'Sample Input'!$C$9:$P$9,1)-1):INDEX('Sample Input'!$C$9:$P$9,MATCH(C813,'Sample Input'!$C$9:$P$9,1))),FORECAST(C813,INDEX('Sample Input'!$C$6:$P$6,MATCH(C813,'Sample Input'!$C$9:$P$9,1)):INDEX('Sample Input'!$C$6:$P$6,MATCH(C813,'Sample Input'!$C$9:$P$9,1)+1),INDEX('Sample Input'!$C$9:$P$9,MATCH(C813,'Sample Input'!$C$9:$P$9,1)):INDEX('Sample Input'!$C$9:$P$9,MATCH(C813,'Sample Input'!$C$9:$P$9,1)+1)))</f>
        <v>91.191855979848881</v>
      </c>
      <c r="Q813" s="49">
        <f>IF(INDEX('Sample Input'!$C$9:$P$9,MATCH(C813,'Sample Input'!$C$9:$P$9,1))&gt;=20,FORECAST(C813,INDEX('Sample Input'!$C$7:$P$7,MATCH(C813,'Sample Input'!$C$9:$P$9,1)-1):INDEX('Sample Input'!$C$7:$P$7,MATCH(C813,'Sample Input'!$C$9:$P$9,1)),INDEX('Sample Input'!$C$9:$P$9,MATCH(C813,'Sample Input'!$C$9:$P$9,1)-1):INDEX('Sample Input'!$C$9:$P$9,MATCH(C813,'Sample Input'!$C$9:$P$9,1))),FORECAST(C813,INDEX('Sample Input'!$C$7:$P$7,MATCH(C813,'Sample Input'!$C$9:$P$9,1)):INDEX('Sample Input'!$C$7:$P$7,MATCH(C813,'Sample Input'!$C$9:$P$9,1)+1),INDEX('Sample Input'!$C$9:$P$9,MATCH(C813,'Sample Input'!$C$9:$P$9,1)):INDEX('Sample Input'!$C$9:$P$9,MATCH(C813,'Sample Input'!$C$9:$P$9,1)+1)))</f>
        <v>0</v>
      </c>
      <c r="R813" s="50">
        <f>IF(INDEX('Sample Input'!$C$9:$P$9,MATCH(C813,'Sample Input'!$C$9:$P$9,1))&gt;=20,FORECAST(C813,INDEX('Sample Input'!$C$8:$P$8,MATCH(C813,'Sample Input'!$C$9:$P$9,1)-1):INDEX('Sample Input'!$C$8:$P$8,MATCH(C813,'Sample Input'!$C$9:$P$9,1)),INDEX('Sample Input'!$C$9:$P$9,MATCH(C813,'Sample Input'!$C$9:$P$9,1)-1):INDEX('Sample Input'!$C$9:$P$9,MATCH(C813,'Sample Input'!$C$9:$P$9,1))),FORECAST(C813,INDEX('Sample Input'!$C$8:$P$8,MATCH(C813,'Sample Input'!$C$9:$P$9,1)):INDEX('Sample Input'!$C$8:$P$8,MATCH(C813,'Sample Input'!$C$9:$P$9,1)+1),INDEX('Sample Input'!$C$9:$P$9,MATCH(C813,'Sample Input'!$C$9:$P$9,1)):INDEX('Sample Input'!$C$9:$P$9,MATCH(C813,'Sample Input'!$C$9:$P$9,1)+1)))</f>
        <v>0</v>
      </c>
      <c r="T813" s="32">
        <f t="shared" si="274"/>
        <v>91.191855979848881</v>
      </c>
      <c r="U813" s="33">
        <f t="shared" si="275"/>
        <v>0</v>
      </c>
      <c r="V813" s="33">
        <f t="shared" si="276"/>
        <v>0</v>
      </c>
      <c r="W813" s="34">
        <f t="shared" si="277"/>
        <v>0.74998023437500028</v>
      </c>
      <c r="X813" s="34">
        <f t="shared" si="278"/>
        <v>0.78906250000000022</v>
      </c>
      <c r="Y813" s="34">
        <f t="shared" si="279"/>
        <v>0.85917070312500032</v>
      </c>
      <c r="Z813" s="35">
        <f t="shared" si="280"/>
        <v>201</v>
      </c>
      <c r="AA813" s="35">
        <f t="shared" si="281"/>
        <v>201</v>
      </c>
      <c r="AB813" s="35">
        <f t="shared" si="282"/>
        <v>201</v>
      </c>
      <c r="AC813" s="35">
        <f t="shared" si="283"/>
        <v>230</v>
      </c>
      <c r="AD813" s="35">
        <f t="shared" si="284"/>
        <v>230</v>
      </c>
      <c r="AE813" s="36">
        <f t="shared" si="285"/>
        <v>230</v>
      </c>
    </row>
    <row r="814" spans="1:31" x14ac:dyDescent="0.25">
      <c r="A814" s="56">
        <v>809</v>
      </c>
      <c r="C814" s="32">
        <f t="shared" si="264"/>
        <v>91.236058812067157</v>
      </c>
      <c r="D814" s="33">
        <f>IF(INDEX('Sample Input'!$C$9:$P$9,MATCH(C814,'Sample Input'!$C$9:$P$9,1))&gt;=20,FORECAST(C814,INDEX('Sample Input'!$C$10:$P$10,MATCH(C814,'Sample Input'!$C$9:$P$9,1)-1):INDEX('Sample Input'!$C$10:$P$10,MATCH(C814,'Sample Input'!$C$9:$P$9,1)),INDEX('Sample Input'!$C$9:$P$9,MATCH(C814,'Sample Input'!$C$9:$P$9,1)-1):INDEX('Sample Input'!$C$9:$P$9,MATCH(C814,'Sample Input'!$C$9:$P$9,1))),FORECAST(C814,INDEX('Sample Input'!$C$10:$P$10,MATCH(C814,'Sample Input'!$C$9:$P$9,1)):INDEX('Sample Input'!$C$10:$P$10,MATCH(C814,'Sample Input'!$C$9:$P$9,1)+1),INDEX('Sample Input'!$C$9:$P$9,MATCH(C814,'Sample Input'!$C$9:$P$9,1)):INDEX('Sample Input'!$C$9:$P$9,MATCH(C814,'Sample Input'!$C$9:$P$9,1)+1)))</f>
        <v>0</v>
      </c>
      <c r="E814" s="33">
        <f>IF(INDEX('Sample Input'!$C$9:$P$9,MATCH(C814,'Sample Input'!$C$9:$P$9,1))&gt;=20,FORECAST(C814,INDEX('Sample Input'!$C$11:$P$11,MATCH(C814,'Sample Input'!$C$9:$P$9,1)-1):INDEX('Sample Input'!$C$11:$P$11,MATCH(C814,'Sample Input'!$C$9:$P$9,1)),INDEX('Sample Input'!$C$9:$P$9,MATCH(C814,'Sample Input'!$C$9:$P$9,1)-1):INDEX('Sample Input'!$C$9:$P$9,MATCH(C814,'Sample Input'!$C$9:$P$9,1))),FORECAST(C814,INDEX('Sample Input'!$C$11:$P$11,MATCH(C814,'Sample Input'!$C$9:$P$9,1)):INDEX('Sample Input'!$C$11:$P$11,MATCH(C814,'Sample Input'!$C$9:$P$9,1)+1),INDEX('Sample Input'!$C$9:$P$9,MATCH(C814,'Sample Input'!$C$9:$P$9,1)):INDEX('Sample Input'!$C$9:$P$9,MATCH(C814,'Sample Input'!$C$9:$P$9,1)+1)))</f>
        <v>0</v>
      </c>
      <c r="F814" s="34">
        <f t="shared" si="265"/>
        <v>0.75090842773437494</v>
      </c>
      <c r="G814" s="34">
        <f t="shared" si="266"/>
        <v>0.79003906249999989</v>
      </c>
      <c r="H814" s="34">
        <f t="shared" si="267"/>
        <v>0.86023403320312497</v>
      </c>
      <c r="I814" s="35">
        <f t="shared" si="268"/>
        <v>201</v>
      </c>
      <c r="J814" s="35">
        <f t="shared" si="269"/>
        <v>201</v>
      </c>
      <c r="K814" s="35">
        <f t="shared" si="270"/>
        <v>201</v>
      </c>
      <c r="L814" s="35">
        <f t="shared" si="271"/>
        <v>230</v>
      </c>
      <c r="M814" s="35">
        <f t="shared" si="272"/>
        <v>230</v>
      </c>
      <c r="N814" s="36">
        <f t="shared" si="273"/>
        <v>230</v>
      </c>
      <c r="P814" s="48">
        <f>IF(INDEX('Sample Input'!$C$6:$P$6,MATCH(C814,'Sample Input'!$C$9:$P$9,1))&gt;='Sample Input'!$O$9,FORECAST(C814,INDEX('Sample Input'!$C$6:$P$6,MATCH(C814,'Sample Input'!$C$9:$P$9,1)-1):INDEX('Sample Input'!$C$6:$P$6,MATCH(C814,'Sample Input'!$C$9:$P$9,1)),INDEX('Sample Input'!$C$9:$P$9,MATCH(C814,'Sample Input'!$C$9:$P$9,1)-1):INDEX('Sample Input'!$C$9:$P$9,MATCH(C814,'Sample Input'!$C$9:$P$9,1))),FORECAST(C814,INDEX('Sample Input'!$C$6:$P$6,MATCH(C814,'Sample Input'!$C$9:$P$9,1)):INDEX('Sample Input'!$C$6:$P$6,MATCH(C814,'Sample Input'!$C$9:$P$9,1)+1),INDEX('Sample Input'!$C$9:$P$9,MATCH(C814,'Sample Input'!$C$9:$P$9,1)):INDEX('Sample Input'!$C$9:$P$9,MATCH(C814,'Sample Input'!$C$9:$P$9,1)+1)))</f>
        <v>91.236058812067157</v>
      </c>
      <c r="Q814" s="49">
        <f>IF(INDEX('Sample Input'!$C$9:$P$9,MATCH(C814,'Sample Input'!$C$9:$P$9,1))&gt;=20,FORECAST(C814,INDEX('Sample Input'!$C$7:$P$7,MATCH(C814,'Sample Input'!$C$9:$P$9,1)-1):INDEX('Sample Input'!$C$7:$P$7,MATCH(C814,'Sample Input'!$C$9:$P$9,1)),INDEX('Sample Input'!$C$9:$P$9,MATCH(C814,'Sample Input'!$C$9:$P$9,1)-1):INDEX('Sample Input'!$C$9:$P$9,MATCH(C814,'Sample Input'!$C$9:$P$9,1))),FORECAST(C814,INDEX('Sample Input'!$C$7:$P$7,MATCH(C814,'Sample Input'!$C$9:$P$9,1)):INDEX('Sample Input'!$C$7:$P$7,MATCH(C814,'Sample Input'!$C$9:$P$9,1)+1),INDEX('Sample Input'!$C$9:$P$9,MATCH(C814,'Sample Input'!$C$9:$P$9,1)):INDEX('Sample Input'!$C$9:$P$9,MATCH(C814,'Sample Input'!$C$9:$P$9,1)+1)))</f>
        <v>0</v>
      </c>
      <c r="R814" s="50">
        <f>IF(INDEX('Sample Input'!$C$9:$P$9,MATCH(C814,'Sample Input'!$C$9:$P$9,1))&gt;=20,FORECAST(C814,INDEX('Sample Input'!$C$8:$P$8,MATCH(C814,'Sample Input'!$C$9:$P$9,1)-1):INDEX('Sample Input'!$C$8:$P$8,MATCH(C814,'Sample Input'!$C$9:$P$9,1)),INDEX('Sample Input'!$C$9:$P$9,MATCH(C814,'Sample Input'!$C$9:$P$9,1)-1):INDEX('Sample Input'!$C$9:$P$9,MATCH(C814,'Sample Input'!$C$9:$P$9,1))),FORECAST(C814,INDEX('Sample Input'!$C$8:$P$8,MATCH(C814,'Sample Input'!$C$9:$P$9,1)):INDEX('Sample Input'!$C$8:$P$8,MATCH(C814,'Sample Input'!$C$9:$P$9,1)+1),INDEX('Sample Input'!$C$9:$P$9,MATCH(C814,'Sample Input'!$C$9:$P$9,1)):INDEX('Sample Input'!$C$9:$P$9,MATCH(C814,'Sample Input'!$C$9:$P$9,1)+1)))</f>
        <v>0</v>
      </c>
      <c r="T814" s="32">
        <f t="shared" si="274"/>
        <v>91.236058812067157</v>
      </c>
      <c r="U814" s="33">
        <f t="shared" si="275"/>
        <v>0</v>
      </c>
      <c r="V814" s="33">
        <f t="shared" si="276"/>
        <v>0</v>
      </c>
      <c r="W814" s="34">
        <f t="shared" si="277"/>
        <v>0.75090842773437494</v>
      </c>
      <c r="X814" s="34">
        <f t="shared" si="278"/>
        <v>0.79003906249999989</v>
      </c>
      <c r="Y814" s="34">
        <f t="shared" si="279"/>
        <v>0.86023403320312497</v>
      </c>
      <c r="Z814" s="35">
        <f t="shared" si="280"/>
        <v>201</v>
      </c>
      <c r="AA814" s="35">
        <f t="shared" si="281"/>
        <v>201</v>
      </c>
      <c r="AB814" s="35">
        <f t="shared" si="282"/>
        <v>201</v>
      </c>
      <c r="AC814" s="35">
        <f t="shared" si="283"/>
        <v>230</v>
      </c>
      <c r="AD814" s="35">
        <f t="shared" si="284"/>
        <v>230</v>
      </c>
      <c r="AE814" s="36">
        <f t="shared" si="285"/>
        <v>230</v>
      </c>
    </row>
    <row r="815" spans="1:31" x14ac:dyDescent="0.25">
      <c r="A815" s="56">
        <v>810</v>
      </c>
      <c r="C815" s="32">
        <f t="shared" si="264"/>
        <v>91.280225233375447</v>
      </c>
      <c r="D815" s="33">
        <f>IF(INDEX('Sample Input'!$C$9:$P$9,MATCH(C815,'Sample Input'!$C$9:$P$9,1))&gt;=20,FORECAST(C815,INDEX('Sample Input'!$C$10:$P$10,MATCH(C815,'Sample Input'!$C$9:$P$9,1)-1):INDEX('Sample Input'!$C$10:$P$10,MATCH(C815,'Sample Input'!$C$9:$P$9,1)),INDEX('Sample Input'!$C$9:$P$9,MATCH(C815,'Sample Input'!$C$9:$P$9,1)-1):INDEX('Sample Input'!$C$9:$P$9,MATCH(C815,'Sample Input'!$C$9:$P$9,1))),FORECAST(C815,INDEX('Sample Input'!$C$10:$P$10,MATCH(C815,'Sample Input'!$C$9:$P$9,1)):INDEX('Sample Input'!$C$10:$P$10,MATCH(C815,'Sample Input'!$C$9:$P$9,1)+1),INDEX('Sample Input'!$C$9:$P$9,MATCH(C815,'Sample Input'!$C$9:$P$9,1)):INDEX('Sample Input'!$C$9:$P$9,MATCH(C815,'Sample Input'!$C$9:$P$9,1)+1)))</f>
        <v>0</v>
      </c>
      <c r="E815" s="33">
        <f>IF(INDEX('Sample Input'!$C$9:$P$9,MATCH(C815,'Sample Input'!$C$9:$P$9,1))&gt;=20,FORECAST(C815,INDEX('Sample Input'!$C$11:$P$11,MATCH(C815,'Sample Input'!$C$9:$P$9,1)-1):INDEX('Sample Input'!$C$11:$P$11,MATCH(C815,'Sample Input'!$C$9:$P$9,1)),INDEX('Sample Input'!$C$9:$P$9,MATCH(C815,'Sample Input'!$C$9:$P$9,1)-1):INDEX('Sample Input'!$C$9:$P$9,MATCH(C815,'Sample Input'!$C$9:$P$9,1))),FORECAST(C815,INDEX('Sample Input'!$C$11:$P$11,MATCH(C815,'Sample Input'!$C$9:$P$9,1)):INDEX('Sample Input'!$C$11:$P$11,MATCH(C815,'Sample Input'!$C$9:$P$9,1)+1),INDEX('Sample Input'!$C$9:$P$9,MATCH(C815,'Sample Input'!$C$9:$P$9,1)):INDEX('Sample Input'!$C$9:$P$9,MATCH(C815,'Sample Input'!$C$9:$P$9,1)+1)))</f>
        <v>0</v>
      </c>
      <c r="F815" s="34">
        <f t="shared" si="265"/>
        <v>0.75183662109375005</v>
      </c>
      <c r="G815" s="34">
        <f t="shared" si="266"/>
        <v>0.791015625</v>
      </c>
      <c r="H815" s="34">
        <f t="shared" si="267"/>
        <v>0.86129736328125006</v>
      </c>
      <c r="I815" s="35">
        <f t="shared" si="268"/>
        <v>202</v>
      </c>
      <c r="J815" s="35">
        <f t="shared" si="269"/>
        <v>202</v>
      </c>
      <c r="K815" s="35">
        <f t="shared" si="270"/>
        <v>202</v>
      </c>
      <c r="L815" s="35">
        <f t="shared" si="271"/>
        <v>230</v>
      </c>
      <c r="M815" s="35">
        <f t="shared" si="272"/>
        <v>230</v>
      </c>
      <c r="N815" s="36">
        <f t="shared" si="273"/>
        <v>230</v>
      </c>
      <c r="P815" s="48">
        <f>IF(INDEX('Sample Input'!$C$6:$P$6,MATCH(C815,'Sample Input'!$C$9:$P$9,1))&gt;='Sample Input'!$O$9,FORECAST(C815,INDEX('Sample Input'!$C$6:$P$6,MATCH(C815,'Sample Input'!$C$9:$P$9,1)-1):INDEX('Sample Input'!$C$6:$P$6,MATCH(C815,'Sample Input'!$C$9:$P$9,1)),INDEX('Sample Input'!$C$9:$P$9,MATCH(C815,'Sample Input'!$C$9:$P$9,1)-1):INDEX('Sample Input'!$C$9:$P$9,MATCH(C815,'Sample Input'!$C$9:$P$9,1))),FORECAST(C815,INDEX('Sample Input'!$C$6:$P$6,MATCH(C815,'Sample Input'!$C$9:$P$9,1)):INDEX('Sample Input'!$C$6:$P$6,MATCH(C815,'Sample Input'!$C$9:$P$9,1)+1),INDEX('Sample Input'!$C$9:$P$9,MATCH(C815,'Sample Input'!$C$9:$P$9,1)):INDEX('Sample Input'!$C$9:$P$9,MATCH(C815,'Sample Input'!$C$9:$P$9,1)+1)))</f>
        <v>91.280225233375447</v>
      </c>
      <c r="Q815" s="49">
        <f>IF(INDEX('Sample Input'!$C$9:$P$9,MATCH(C815,'Sample Input'!$C$9:$P$9,1))&gt;=20,FORECAST(C815,INDEX('Sample Input'!$C$7:$P$7,MATCH(C815,'Sample Input'!$C$9:$P$9,1)-1):INDEX('Sample Input'!$C$7:$P$7,MATCH(C815,'Sample Input'!$C$9:$P$9,1)),INDEX('Sample Input'!$C$9:$P$9,MATCH(C815,'Sample Input'!$C$9:$P$9,1)-1):INDEX('Sample Input'!$C$9:$P$9,MATCH(C815,'Sample Input'!$C$9:$P$9,1))),FORECAST(C815,INDEX('Sample Input'!$C$7:$P$7,MATCH(C815,'Sample Input'!$C$9:$P$9,1)):INDEX('Sample Input'!$C$7:$P$7,MATCH(C815,'Sample Input'!$C$9:$P$9,1)+1),INDEX('Sample Input'!$C$9:$P$9,MATCH(C815,'Sample Input'!$C$9:$P$9,1)):INDEX('Sample Input'!$C$9:$P$9,MATCH(C815,'Sample Input'!$C$9:$P$9,1)+1)))</f>
        <v>0</v>
      </c>
      <c r="R815" s="50">
        <f>IF(INDEX('Sample Input'!$C$9:$P$9,MATCH(C815,'Sample Input'!$C$9:$P$9,1))&gt;=20,FORECAST(C815,INDEX('Sample Input'!$C$8:$P$8,MATCH(C815,'Sample Input'!$C$9:$P$9,1)-1):INDEX('Sample Input'!$C$8:$P$8,MATCH(C815,'Sample Input'!$C$9:$P$9,1)),INDEX('Sample Input'!$C$9:$P$9,MATCH(C815,'Sample Input'!$C$9:$P$9,1)-1):INDEX('Sample Input'!$C$9:$P$9,MATCH(C815,'Sample Input'!$C$9:$P$9,1))),FORECAST(C815,INDEX('Sample Input'!$C$8:$P$8,MATCH(C815,'Sample Input'!$C$9:$P$9,1)):INDEX('Sample Input'!$C$8:$P$8,MATCH(C815,'Sample Input'!$C$9:$P$9,1)+1),INDEX('Sample Input'!$C$9:$P$9,MATCH(C815,'Sample Input'!$C$9:$P$9,1)):INDEX('Sample Input'!$C$9:$P$9,MATCH(C815,'Sample Input'!$C$9:$P$9,1)+1)))</f>
        <v>0</v>
      </c>
      <c r="T815" s="32">
        <f t="shared" si="274"/>
        <v>91.280225233375447</v>
      </c>
      <c r="U815" s="33">
        <f t="shared" si="275"/>
        <v>0</v>
      </c>
      <c r="V815" s="33">
        <f t="shared" si="276"/>
        <v>0</v>
      </c>
      <c r="W815" s="34">
        <f t="shared" si="277"/>
        <v>0.75183662109375005</v>
      </c>
      <c r="X815" s="34">
        <f t="shared" si="278"/>
        <v>0.791015625</v>
      </c>
      <c r="Y815" s="34">
        <f t="shared" si="279"/>
        <v>0.86129736328125006</v>
      </c>
      <c r="Z815" s="35">
        <f t="shared" si="280"/>
        <v>202</v>
      </c>
      <c r="AA815" s="35">
        <f t="shared" si="281"/>
        <v>202</v>
      </c>
      <c r="AB815" s="35">
        <f t="shared" si="282"/>
        <v>202</v>
      </c>
      <c r="AC815" s="35">
        <f t="shared" si="283"/>
        <v>230</v>
      </c>
      <c r="AD815" s="35">
        <f t="shared" si="284"/>
        <v>230</v>
      </c>
      <c r="AE815" s="36">
        <f t="shared" si="285"/>
        <v>230</v>
      </c>
    </row>
    <row r="816" spans="1:31" x14ac:dyDescent="0.25">
      <c r="A816" s="56">
        <v>811</v>
      </c>
      <c r="C816" s="32">
        <f t="shared" si="264"/>
        <v>91.324355318662541</v>
      </c>
      <c r="D816" s="33">
        <f>IF(INDEX('Sample Input'!$C$9:$P$9,MATCH(C816,'Sample Input'!$C$9:$P$9,1))&gt;=20,FORECAST(C816,INDEX('Sample Input'!$C$10:$P$10,MATCH(C816,'Sample Input'!$C$9:$P$9,1)-1):INDEX('Sample Input'!$C$10:$P$10,MATCH(C816,'Sample Input'!$C$9:$P$9,1)),INDEX('Sample Input'!$C$9:$P$9,MATCH(C816,'Sample Input'!$C$9:$P$9,1)-1):INDEX('Sample Input'!$C$9:$P$9,MATCH(C816,'Sample Input'!$C$9:$P$9,1))),FORECAST(C816,INDEX('Sample Input'!$C$10:$P$10,MATCH(C816,'Sample Input'!$C$9:$P$9,1)):INDEX('Sample Input'!$C$10:$P$10,MATCH(C816,'Sample Input'!$C$9:$P$9,1)+1),INDEX('Sample Input'!$C$9:$P$9,MATCH(C816,'Sample Input'!$C$9:$P$9,1)):INDEX('Sample Input'!$C$9:$P$9,MATCH(C816,'Sample Input'!$C$9:$P$9,1)+1)))</f>
        <v>0</v>
      </c>
      <c r="E816" s="33">
        <f>IF(INDEX('Sample Input'!$C$9:$P$9,MATCH(C816,'Sample Input'!$C$9:$P$9,1))&gt;=20,FORECAST(C816,INDEX('Sample Input'!$C$11:$P$11,MATCH(C816,'Sample Input'!$C$9:$P$9,1)-1):INDEX('Sample Input'!$C$11:$P$11,MATCH(C816,'Sample Input'!$C$9:$P$9,1)),INDEX('Sample Input'!$C$9:$P$9,MATCH(C816,'Sample Input'!$C$9:$P$9,1)-1):INDEX('Sample Input'!$C$9:$P$9,MATCH(C816,'Sample Input'!$C$9:$P$9,1))),FORECAST(C816,INDEX('Sample Input'!$C$11:$P$11,MATCH(C816,'Sample Input'!$C$9:$P$9,1)):INDEX('Sample Input'!$C$11:$P$11,MATCH(C816,'Sample Input'!$C$9:$P$9,1)+1),INDEX('Sample Input'!$C$9:$P$9,MATCH(C816,'Sample Input'!$C$9:$P$9,1)):INDEX('Sample Input'!$C$9:$P$9,MATCH(C816,'Sample Input'!$C$9:$P$9,1)+1)))</f>
        <v>0</v>
      </c>
      <c r="F816" s="34">
        <f t="shared" si="265"/>
        <v>0.75276481445312493</v>
      </c>
      <c r="G816" s="34">
        <f t="shared" si="266"/>
        <v>0.79199218749999989</v>
      </c>
      <c r="H816" s="34">
        <f t="shared" si="267"/>
        <v>0.86236069335937493</v>
      </c>
      <c r="I816" s="35">
        <f t="shared" si="268"/>
        <v>202</v>
      </c>
      <c r="J816" s="35">
        <f t="shared" si="269"/>
        <v>202</v>
      </c>
      <c r="K816" s="35">
        <f t="shared" si="270"/>
        <v>202</v>
      </c>
      <c r="L816" s="35">
        <f t="shared" si="271"/>
        <v>230</v>
      </c>
      <c r="M816" s="35">
        <f t="shared" si="272"/>
        <v>230</v>
      </c>
      <c r="N816" s="36">
        <f t="shared" si="273"/>
        <v>230</v>
      </c>
      <c r="P816" s="48">
        <f>IF(INDEX('Sample Input'!$C$6:$P$6,MATCH(C816,'Sample Input'!$C$9:$P$9,1))&gt;='Sample Input'!$O$9,FORECAST(C816,INDEX('Sample Input'!$C$6:$P$6,MATCH(C816,'Sample Input'!$C$9:$P$9,1)-1):INDEX('Sample Input'!$C$6:$P$6,MATCH(C816,'Sample Input'!$C$9:$P$9,1)),INDEX('Sample Input'!$C$9:$P$9,MATCH(C816,'Sample Input'!$C$9:$P$9,1)-1):INDEX('Sample Input'!$C$9:$P$9,MATCH(C816,'Sample Input'!$C$9:$P$9,1))),FORECAST(C816,INDEX('Sample Input'!$C$6:$P$6,MATCH(C816,'Sample Input'!$C$9:$P$9,1)):INDEX('Sample Input'!$C$6:$P$6,MATCH(C816,'Sample Input'!$C$9:$P$9,1)+1),INDEX('Sample Input'!$C$9:$P$9,MATCH(C816,'Sample Input'!$C$9:$P$9,1)):INDEX('Sample Input'!$C$9:$P$9,MATCH(C816,'Sample Input'!$C$9:$P$9,1)+1)))</f>
        <v>91.324355318662541</v>
      </c>
      <c r="Q816" s="49">
        <f>IF(INDEX('Sample Input'!$C$9:$P$9,MATCH(C816,'Sample Input'!$C$9:$P$9,1))&gt;=20,FORECAST(C816,INDEX('Sample Input'!$C$7:$P$7,MATCH(C816,'Sample Input'!$C$9:$P$9,1)-1):INDEX('Sample Input'!$C$7:$P$7,MATCH(C816,'Sample Input'!$C$9:$P$9,1)),INDEX('Sample Input'!$C$9:$P$9,MATCH(C816,'Sample Input'!$C$9:$P$9,1)-1):INDEX('Sample Input'!$C$9:$P$9,MATCH(C816,'Sample Input'!$C$9:$P$9,1))),FORECAST(C816,INDEX('Sample Input'!$C$7:$P$7,MATCH(C816,'Sample Input'!$C$9:$P$9,1)):INDEX('Sample Input'!$C$7:$P$7,MATCH(C816,'Sample Input'!$C$9:$P$9,1)+1),INDEX('Sample Input'!$C$9:$P$9,MATCH(C816,'Sample Input'!$C$9:$P$9,1)):INDEX('Sample Input'!$C$9:$P$9,MATCH(C816,'Sample Input'!$C$9:$P$9,1)+1)))</f>
        <v>0</v>
      </c>
      <c r="R816" s="50">
        <f>IF(INDEX('Sample Input'!$C$9:$P$9,MATCH(C816,'Sample Input'!$C$9:$P$9,1))&gt;=20,FORECAST(C816,INDEX('Sample Input'!$C$8:$P$8,MATCH(C816,'Sample Input'!$C$9:$P$9,1)-1):INDEX('Sample Input'!$C$8:$P$8,MATCH(C816,'Sample Input'!$C$9:$P$9,1)),INDEX('Sample Input'!$C$9:$P$9,MATCH(C816,'Sample Input'!$C$9:$P$9,1)-1):INDEX('Sample Input'!$C$9:$P$9,MATCH(C816,'Sample Input'!$C$9:$P$9,1))),FORECAST(C816,INDEX('Sample Input'!$C$8:$P$8,MATCH(C816,'Sample Input'!$C$9:$P$9,1)):INDEX('Sample Input'!$C$8:$P$8,MATCH(C816,'Sample Input'!$C$9:$P$9,1)+1),INDEX('Sample Input'!$C$9:$P$9,MATCH(C816,'Sample Input'!$C$9:$P$9,1)):INDEX('Sample Input'!$C$9:$P$9,MATCH(C816,'Sample Input'!$C$9:$P$9,1)+1)))</f>
        <v>0</v>
      </c>
      <c r="T816" s="32">
        <f t="shared" si="274"/>
        <v>91.324355318662541</v>
      </c>
      <c r="U816" s="33">
        <f t="shared" si="275"/>
        <v>0</v>
      </c>
      <c r="V816" s="33">
        <f t="shared" si="276"/>
        <v>0</v>
      </c>
      <c r="W816" s="34">
        <f t="shared" si="277"/>
        <v>0.75276481445312493</v>
      </c>
      <c r="X816" s="34">
        <f t="shared" si="278"/>
        <v>0.79199218749999989</v>
      </c>
      <c r="Y816" s="34">
        <f t="shared" si="279"/>
        <v>0.86236069335937493</v>
      </c>
      <c r="Z816" s="35">
        <f t="shared" si="280"/>
        <v>202</v>
      </c>
      <c r="AA816" s="35">
        <f t="shared" si="281"/>
        <v>202</v>
      </c>
      <c r="AB816" s="35">
        <f t="shared" si="282"/>
        <v>202</v>
      </c>
      <c r="AC816" s="35">
        <f t="shared" si="283"/>
        <v>230</v>
      </c>
      <c r="AD816" s="35">
        <f t="shared" si="284"/>
        <v>230</v>
      </c>
      <c r="AE816" s="36">
        <f t="shared" si="285"/>
        <v>230</v>
      </c>
    </row>
    <row r="817" spans="1:31" x14ac:dyDescent="0.25">
      <c r="A817" s="56">
        <v>812</v>
      </c>
      <c r="C817" s="32">
        <f t="shared" si="264"/>
        <v>91.36844914257108</v>
      </c>
      <c r="D817" s="33">
        <f>IF(INDEX('Sample Input'!$C$9:$P$9,MATCH(C817,'Sample Input'!$C$9:$P$9,1))&gt;=20,FORECAST(C817,INDEX('Sample Input'!$C$10:$P$10,MATCH(C817,'Sample Input'!$C$9:$P$9,1)-1):INDEX('Sample Input'!$C$10:$P$10,MATCH(C817,'Sample Input'!$C$9:$P$9,1)),INDEX('Sample Input'!$C$9:$P$9,MATCH(C817,'Sample Input'!$C$9:$P$9,1)-1):INDEX('Sample Input'!$C$9:$P$9,MATCH(C817,'Sample Input'!$C$9:$P$9,1))),FORECAST(C817,INDEX('Sample Input'!$C$10:$P$10,MATCH(C817,'Sample Input'!$C$9:$P$9,1)):INDEX('Sample Input'!$C$10:$P$10,MATCH(C817,'Sample Input'!$C$9:$P$9,1)+1),INDEX('Sample Input'!$C$9:$P$9,MATCH(C817,'Sample Input'!$C$9:$P$9,1)):INDEX('Sample Input'!$C$9:$P$9,MATCH(C817,'Sample Input'!$C$9:$P$9,1)+1)))</f>
        <v>0</v>
      </c>
      <c r="E817" s="33">
        <f>IF(INDEX('Sample Input'!$C$9:$P$9,MATCH(C817,'Sample Input'!$C$9:$P$9,1))&gt;=20,FORECAST(C817,INDEX('Sample Input'!$C$11:$P$11,MATCH(C817,'Sample Input'!$C$9:$P$9,1)-1):INDEX('Sample Input'!$C$11:$P$11,MATCH(C817,'Sample Input'!$C$9:$P$9,1)),INDEX('Sample Input'!$C$9:$P$9,MATCH(C817,'Sample Input'!$C$9:$P$9,1)-1):INDEX('Sample Input'!$C$9:$P$9,MATCH(C817,'Sample Input'!$C$9:$P$9,1))),FORECAST(C817,INDEX('Sample Input'!$C$11:$P$11,MATCH(C817,'Sample Input'!$C$9:$P$9,1)):INDEX('Sample Input'!$C$11:$P$11,MATCH(C817,'Sample Input'!$C$9:$P$9,1)+1),INDEX('Sample Input'!$C$9:$P$9,MATCH(C817,'Sample Input'!$C$9:$P$9,1)):INDEX('Sample Input'!$C$9:$P$9,MATCH(C817,'Sample Input'!$C$9:$P$9,1)+1)))</f>
        <v>0</v>
      </c>
      <c r="F817" s="34">
        <f t="shared" si="265"/>
        <v>0.75369300781249993</v>
      </c>
      <c r="G817" s="34">
        <f t="shared" si="266"/>
        <v>0.79296874999999989</v>
      </c>
      <c r="H817" s="34">
        <f t="shared" si="267"/>
        <v>0.86342402343749991</v>
      </c>
      <c r="I817" s="35">
        <f t="shared" si="268"/>
        <v>202</v>
      </c>
      <c r="J817" s="35">
        <f t="shared" si="269"/>
        <v>202</v>
      </c>
      <c r="K817" s="35">
        <f t="shared" si="270"/>
        <v>202</v>
      </c>
      <c r="L817" s="35">
        <f t="shared" si="271"/>
        <v>230</v>
      </c>
      <c r="M817" s="35">
        <f t="shared" si="272"/>
        <v>230</v>
      </c>
      <c r="N817" s="36">
        <f t="shared" si="273"/>
        <v>230</v>
      </c>
      <c r="P817" s="48">
        <f>IF(INDEX('Sample Input'!$C$6:$P$6,MATCH(C817,'Sample Input'!$C$9:$P$9,1))&gt;='Sample Input'!$O$9,FORECAST(C817,INDEX('Sample Input'!$C$6:$P$6,MATCH(C817,'Sample Input'!$C$9:$P$9,1)-1):INDEX('Sample Input'!$C$6:$P$6,MATCH(C817,'Sample Input'!$C$9:$P$9,1)),INDEX('Sample Input'!$C$9:$P$9,MATCH(C817,'Sample Input'!$C$9:$P$9,1)-1):INDEX('Sample Input'!$C$9:$P$9,MATCH(C817,'Sample Input'!$C$9:$P$9,1))),FORECAST(C817,INDEX('Sample Input'!$C$6:$P$6,MATCH(C817,'Sample Input'!$C$9:$P$9,1)):INDEX('Sample Input'!$C$6:$P$6,MATCH(C817,'Sample Input'!$C$9:$P$9,1)+1),INDEX('Sample Input'!$C$9:$P$9,MATCH(C817,'Sample Input'!$C$9:$P$9,1)):INDEX('Sample Input'!$C$9:$P$9,MATCH(C817,'Sample Input'!$C$9:$P$9,1)+1)))</f>
        <v>91.36844914257108</v>
      </c>
      <c r="Q817" s="49">
        <f>IF(INDEX('Sample Input'!$C$9:$P$9,MATCH(C817,'Sample Input'!$C$9:$P$9,1))&gt;=20,FORECAST(C817,INDEX('Sample Input'!$C$7:$P$7,MATCH(C817,'Sample Input'!$C$9:$P$9,1)-1):INDEX('Sample Input'!$C$7:$P$7,MATCH(C817,'Sample Input'!$C$9:$P$9,1)),INDEX('Sample Input'!$C$9:$P$9,MATCH(C817,'Sample Input'!$C$9:$P$9,1)-1):INDEX('Sample Input'!$C$9:$P$9,MATCH(C817,'Sample Input'!$C$9:$P$9,1))),FORECAST(C817,INDEX('Sample Input'!$C$7:$P$7,MATCH(C817,'Sample Input'!$C$9:$P$9,1)):INDEX('Sample Input'!$C$7:$P$7,MATCH(C817,'Sample Input'!$C$9:$P$9,1)+1),INDEX('Sample Input'!$C$9:$P$9,MATCH(C817,'Sample Input'!$C$9:$P$9,1)):INDEX('Sample Input'!$C$9:$P$9,MATCH(C817,'Sample Input'!$C$9:$P$9,1)+1)))</f>
        <v>0</v>
      </c>
      <c r="R817" s="50">
        <f>IF(INDEX('Sample Input'!$C$9:$P$9,MATCH(C817,'Sample Input'!$C$9:$P$9,1))&gt;=20,FORECAST(C817,INDEX('Sample Input'!$C$8:$P$8,MATCH(C817,'Sample Input'!$C$9:$P$9,1)-1):INDEX('Sample Input'!$C$8:$P$8,MATCH(C817,'Sample Input'!$C$9:$P$9,1)),INDEX('Sample Input'!$C$9:$P$9,MATCH(C817,'Sample Input'!$C$9:$P$9,1)-1):INDEX('Sample Input'!$C$9:$P$9,MATCH(C817,'Sample Input'!$C$9:$P$9,1))),FORECAST(C817,INDEX('Sample Input'!$C$8:$P$8,MATCH(C817,'Sample Input'!$C$9:$P$9,1)):INDEX('Sample Input'!$C$8:$P$8,MATCH(C817,'Sample Input'!$C$9:$P$9,1)+1),INDEX('Sample Input'!$C$9:$P$9,MATCH(C817,'Sample Input'!$C$9:$P$9,1)):INDEX('Sample Input'!$C$9:$P$9,MATCH(C817,'Sample Input'!$C$9:$P$9,1)+1)))</f>
        <v>0</v>
      </c>
      <c r="T817" s="32">
        <f t="shared" si="274"/>
        <v>91.36844914257108</v>
      </c>
      <c r="U817" s="33">
        <f t="shared" si="275"/>
        <v>0</v>
      </c>
      <c r="V817" s="33">
        <f t="shared" si="276"/>
        <v>0</v>
      </c>
      <c r="W817" s="34">
        <f t="shared" si="277"/>
        <v>0.75369300781249993</v>
      </c>
      <c r="X817" s="34">
        <f t="shared" si="278"/>
        <v>0.79296874999999989</v>
      </c>
      <c r="Y817" s="34">
        <f t="shared" si="279"/>
        <v>0.86342402343749991</v>
      </c>
      <c r="Z817" s="35">
        <f t="shared" si="280"/>
        <v>202</v>
      </c>
      <c r="AA817" s="35">
        <f t="shared" si="281"/>
        <v>202</v>
      </c>
      <c r="AB817" s="35">
        <f t="shared" si="282"/>
        <v>202</v>
      </c>
      <c r="AC817" s="35">
        <f t="shared" si="283"/>
        <v>230</v>
      </c>
      <c r="AD817" s="35">
        <f t="shared" si="284"/>
        <v>230</v>
      </c>
      <c r="AE817" s="36">
        <f t="shared" si="285"/>
        <v>230</v>
      </c>
    </row>
    <row r="818" spans="1:31" x14ac:dyDescent="0.25">
      <c r="A818" s="56">
        <v>813</v>
      </c>
      <c r="C818" s="32">
        <f t="shared" si="264"/>
        <v>91.412506779498671</v>
      </c>
      <c r="D818" s="33">
        <f>IF(INDEX('Sample Input'!$C$9:$P$9,MATCH(C818,'Sample Input'!$C$9:$P$9,1))&gt;=20,FORECAST(C818,INDEX('Sample Input'!$C$10:$P$10,MATCH(C818,'Sample Input'!$C$9:$P$9,1)-1):INDEX('Sample Input'!$C$10:$P$10,MATCH(C818,'Sample Input'!$C$9:$P$9,1)),INDEX('Sample Input'!$C$9:$P$9,MATCH(C818,'Sample Input'!$C$9:$P$9,1)-1):INDEX('Sample Input'!$C$9:$P$9,MATCH(C818,'Sample Input'!$C$9:$P$9,1))),FORECAST(C818,INDEX('Sample Input'!$C$10:$P$10,MATCH(C818,'Sample Input'!$C$9:$P$9,1)):INDEX('Sample Input'!$C$10:$P$10,MATCH(C818,'Sample Input'!$C$9:$P$9,1)+1),INDEX('Sample Input'!$C$9:$P$9,MATCH(C818,'Sample Input'!$C$9:$P$9,1)):INDEX('Sample Input'!$C$9:$P$9,MATCH(C818,'Sample Input'!$C$9:$P$9,1)+1)))</f>
        <v>0</v>
      </c>
      <c r="E818" s="33">
        <f>IF(INDEX('Sample Input'!$C$9:$P$9,MATCH(C818,'Sample Input'!$C$9:$P$9,1))&gt;=20,FORECAST(C818,INDEX('Sample Input'!$C$11:$P$11,MATCH(C818,'Sample Input'!$C$9:$P$9,1)-1):INDEX('Sample Input'!$C$11:$P$11,MATCH(C818,'Sample Input'!$C$9:$P$9,1)),INDEX('Sample Input'!$C$9:$P$9,MATCH(C818,'Sample Input'!$C$9:$P$9,1)-1):INDEX('Sample Input'!$C$9:$P$9,MATCH(C818,'Sample Input'!$C$9:$P$9,1))),FORECAST(C818,INDEX('Sample Input'!$C$11:$P$11,MATCH(C818,'Sample Input'!$C$9:$P$9,1)):INDEX('Sample Input'!$C$11:$P$11,MATCH(C818,'Sample Input'!$C$9:$P$9,1)+1),INDEX('Sample Input'!$C$9:$P$9,MATCH(C818,'Sample Input'!$C$9:$P$9,1)):INDEX('Sample Input'!$C$9:$P$9,MATCH(C818,'Sample Input'!$C$9:$P$9,1)+1)))</f>
        <v>0</v>
      </c>
      <c r="F818" s="34">
        <f t="shared" si="265"/>
        <v>0.75462120117187514</v>
      </c>
      <c r="G818" s="34">
        <f t="shared" si="266"/>
        <v>0.79394531250000011</v>
      </c>
      <c r="H818" s="34">
        <f t="shared" si="267"/>
        <v>0.86448735351562522</v>
      </c>
      <c r="I818" s="35">
        <f t="shared" si="268"/>
        <v>202</v>
      </c>
      <c r="J818" s="35">
        <f t="shared" si="269"/>
        <v>202</v>
      </c>
      <c r="K818" s="35">
        <f t="shared" si="270"/>
        <v>202</v>
      </c>
      <c r="L818" s="35">
        <f t="shared" si="271"/>
        <v>230</v>
      </c>
      <c r="M818" s="35">
        <f t="shared" si="272"/>
        <v>230</v>
      </c>
      <c r="N818" s="36">
        <f t="shared" si="273"/>
        <v>230</v>
      </c>
      <c r="P818" s="48">
        <f>IF(INDEX('Sample Input'!$C$6:$P$6,MATCH(C818,'Sample Input'!$C$9:$P$9,1))&gt;='Sample Input'!$O$9,FORECAST(C818,INDEX('Sample Input'!$C$6:$P$6,MATCH(C818,'Sample Input'!$C$9:$P$9,1)-1):INDEX('Sample Input'!$C$6:$P$6,MATCH(C818,'Sample Input'!$C$9:$P$9,1)),INDEX('Sample Input'!$C$9:$P$9,MATCH(C818,'Sample Input'!$C$9:$P$9,1)-1):INDEX('Sample Input'!$C$9:$P$9,MATCH(C818,'Sample Input'!$C$9:$P$9,1))),FORECAST(C818,INDEX('Sample Input'!$C$6:$P$6,MATCH(C818,'Sample Input'!$C$9:$P$9,1)):INDEX('Sample Input'!$C$6:$P$6,MATCH(C818,'Sample Input'!$C$9:$P$9,1)+1),INDEX('Sample Input'!$C$9:$P$9,MATCH(C818,'Sample Input'!$C$9:$P$9,1)):INDEX('Sample Input'!$C$9:$P$9,MATCH(C818,'Sample Input'!$C$9:$P$9,1)+1)))</f>
        <v>91.412506779498671</v>
      </c>
      <c r="Q818" s="49">
        <f>IF(INDEX('Sample Input'!$C$9:$P$9,MATCH(C818,'Sample Input'!$C$9:$P$9,1))&gt;=20,FORECAST(C818,INDEX('Sample Input'!$C$7:$P$7,MATCH(C818,'Sample Input'!$C$9:$P$9,1)-1):INDEX('Sample Input'!$C$7:$P$7,MATCH(C818,'Sample Input'!$C$9:$P$9,1)),INDEX('Sample Input'!$C$9:$P$9,MATCH(C818,'Sample Input'!$C$9:$P$9,1)-1):INDEX('Sample Input'!$C$9:$P$9,MATCH(C818,'Sample Input'!$C$9:$P$9,1))),FORECAST(C818,INDEX('Sample Input'!$C$7:$P$7,MATCH(C818,'Sample Input'!$C$9:$P$9,1)):INDEX('Sample Input'!$C$7:$P$7,MATCH(C818,'Sample Input'!$C$9:$P$9,1)+1),INDEX('Sample Input'!$C$9:$P$9,MATCH(C818,'Sample Input'!$C$9:$P$9,1)):INDEX('Sample Input'!$C$9:$P$9,MATCH(C818,'Sample Input'!$C$9:$P$9,1)+1)))</f>
        <v>0</v>
      </c>
      <c r="R818" s="50">
        <f>IF(INDEX('Sample Input'!$C$9:$P$9,MATCH(C818,'Sample Input'!$C$9:$P$9,1))&gt;=20,FORECAST(C818,INDEX('Sample Input'!$C$8:$P$8,MATCH(C818,'Sample Input'!$C$9:$P$9,1)-1):INDEX('Sample Input'!$C$8:$P$8,MATCH(C818,'Sample Input'!$C$9:$P$9,1)),INDEX('Sample Input'!$C$9:$P$9,MATCH(C818,'Sample Input'!$C$9:$P$9,1)-1):INDEX('Sample Input'!$C$9:$P$9,MATCH(C818,'Sample Input'!$C$9:$P$9,1))),FORECAST(C818,INDEX('Sample Input'!$C$8:$P$8,MATCH(C818,'Sample Input'!$C$9:$P$9,1)):INDEX('Sample Input'!$C$8:$P$8,MATCH(C818,'Sample Input'!$C$9:$P$9,1)+1),INDEX('Sample Input'!$C$9:$P$9,MATCH(C818,'Sample Input'!$C$9:$P$9,1)):INDEX('Sample Input'!$C$9:$P$9,MATCH(C818,'Sample Input'!$C$9:$P$9,1)+1)))</f>
        <v>0</v>
      </c>
      <c r="T818" s="32">
        <f t="shared" si="274"/>
        <v>91.412506779498671</v>
      </c>
      <c r="U818" s="33">
        <f t="shared" si="275"/>
        <v>0</v>
      </c>
      <c r="V818" s="33">
        <f t="shared" si="276"/>
        <v>0</v>
      </c>
      <c r="W818" s="34">
        <f t="shared" si="277"/>
        <v>0.75462120117187514</v>
      </c>
      <c r="X818" s="34">
        <f t="shared" si="278"/>
        <v>0.79394531250000011</v>
      </c>
      <c r="Y818" s="34">
        <f t="shared" si="279"/>
        <v>0.86448735351562522</v>
      </c>
      <c r="Z818" s="35">
        <f t="shared" si="280"/>
        <v>202</v>
      </c>
      <c r="AA818" s="35">
        <f t="shared" si="281"/>
        <v>202</v>
      </c>
      <c r="AB818" s="35">
        <f t="shared" si="282"/>
        <v>202</v>
      </c>
      <c r="AC818" s="35">
        <f t="shared" si="283"/>
        <v>230</v>
      </c>
      <c r="AD818" s="35">
        <f t="shared" si="284"/>
        <v>230</v>
      </c>
      <c r="AE818" s="36">
        <f t="shared" si="285"/>
        <v>230</v>
      </c>
    </row>
    <row r="819" spans="1:31" x14ac:dyDescent="0.25">
      <c r="A819" s="56">
        <v>814</v>
      </c>
      <c r="C819" s="32">
        <f t="shared" si="264"/>
        <v>91.456528303598986</v>
      </c>
      <c r="D819" s="33">
        <f>IF(INDEX('Sample Input'!$C$9:$P$9,MATCH(C819,'Sample Input'!$C$9:$P$9,1))&gt;=20,FORECAST(C819,INDEX('Sample Input'!$C$10:$P$10,MATCH(C819,'Sample Input'!$C$9:$P$9,1)-1):INDEX('Sample Input'!$C$10:$P$10,MATCH(C819,'Sample Input'!$C$9:$P$9,1)),INDEX('Sample Input'!$C$9:$P$9,MATCH(C819,'Sample Input'!$C$9:$P$9,1)-1):INDEX('Sample Input'!$C$9:$P$9,MATCH(C819,'Sample Input'!$C$9:$P$9,1))),FORECAST(C819,INDEX('Sample Input'!$C$10:$P$10,MATCH(C819,'Sample Input'!$C$9:$P$9,1)):INDEX('Sample Input'!$C$10:$P$10,MATCH(C819,'Sample Input'!$C$9:$P$9,1)+1),INDEX('Sample Input'!$C$9:$P$9,MATCH(C819,'Sample Input'!$C$9:$P$9,1)):INDEX('Sample Input'!$C$9:$P$9,MATCH(C819,'Sample Input'!$C$9:$P$9,1)+1)))</f>
        <v>0</v>
      </c>
      <c r="E819" s="33">
        <f>IF(INDEX('Sample Input'!$C$9:$P$9,MATCH(C819,'Sample Input'!$C$9:$P$9,1))&gt;=20,FORECAST(C819,INDEX('Sample Input'!$C$11:$P$11,MATCH(C819,'Sample Input'!$C$9:$P$9,1)-1):INDEX('Sample Input'!$C$11:$P$11,MATCH(C819,'Sample Input'!$C$9:$P$9,1)),INDEX('Sample Input'!$C$9:$P$9,MATCH(C819,'Sample Input'!$C$9:$P$9,1)-1):INDEX('Sample Input'!$C$9:$P$9,MATCH(C819,'Sample Input'!$C$9:$P$9,1))),FORECAST(C819,INDEX('Sample Input'!$C$11:$P$11,MATCH(C819,'Sample Input'!$C$9:$P$9,1)):INDEX('Sample Input'!$C$11:$P$11,MATCH(C819,'Sample Input'!$C$9:$P$9,1)+1),INDEX('Sample Input'!$C$9:$P$9,MATCH(C819,'Sample Input'!$C$9:$P$9,1)):INDEX('Sample Input'!$C$9:$P$9,MATCH(C819,'Sample Input'!$C$9:$P$9,1)+1)))</f>
        <v>0</v>
      </c>
      <c r="F819" s="34">
        <f t="shared" si="265"/>
        <v>0.75554939453125003</v>
      </c>
      <c r="G819" s="34">
        <f t="shared" si="266"/>
        <v>0.794921875</v>
      </c>
      <c r="H819" s="34">
        <f t="shared" si="267"/>
        <v>0.86555068359375009</v>
      </c>
      <c r="I819" s="35">
        <f t="shared" si="268"/>
        <v>203</v>
      </c>
      <c r="J819" s="35">
        <f t="shared" si="269"/>
        <v>203</v>
      </c>
      <c r="K819" s="35">
        <f t="shared" si="270"/>
        <v>203</v>
      </c>
      <c r="L819" s="35">
        <f t="shared" si="271"/>
        <v>230</v>
      </c>
      <c r="M819" s="35">
        <f t="shared" si="272"/>
        <v>230</v>
      </c>
      <c r="N819" s="36">
        <f t="shared" si="273"/>
        <v>230</v>
      </c>
      <c r="P819" s="48">
        <f>IF(INDEX('Sample Input'!$C$6:$P$6,MATCH(C819,'Sample Input'!$C$9:$P$9,1))&gt;='Sample Input'!$O$9,FORECAST(C819,INDEX('Sample Input'!$C$6:$P$6,MATCH(C819,'Sample Input'!$C$9:$P$9,1)-1):INDEX('Sample Input'!$C$6:$P$6,MATCH(C819,'Sample Input'!$C$9:$P$9,1)),INDEX('Sample Input'!$C$9:$P$9,MATCH(C819,'Sample Input'!$C$9:$P$9,1)-1):INDEX('Sample Input'!$C$9:$P$9,MATCH(C819,'Sample Input'!$C$9:$P$9,1))),FORECAST(C819,INDEX('Sample Input'!$C$6:$P$6,MATCH(C819,'Sample Input'!$C$9:$P$9,1)):INDEX('Sample Input'!$C$6:$P$6,MATCH(C819,'Sample Input'!$C$9:$P$9,1)+1),INDEX('Sample Input'!$C$9:$P$9,MATCH(C819,'Sample Input'!$C$9:$P$9,1)):INDEX('Sample Input'!$C$9:$P$9,MATCH(C819,'Sample Input'!$C$9:$P$9,1)+1)))</f>
        <v>91.456528303598986</v>
      </c>
      <c r="Q819" s="49">
        <f>IF(INDEX('Sample Input'!$C$9:$P$9,MATCH(C819,'Sample Input'!$C$9:$P$9,1))&gt;=20,FORECAST(C819,INDEX('Sample Input'!$C$7:$P$7,MATCH(C819,'Sample Input'!$C$9:$P$9,1)-1):INDEX('Sample Input'!$C$7:$P$7,MATCH(C819,'Sample Input'!$C$9:$P$9,1)),INDEX('Sample Input'!$C$9:$P$9,MATCH(C819,'Sample Input'!$C$9:$P$9,1)-1):INDEX('Sample Input'!$C$9:$P$9,MATCH(C819,'Sample Input'!$C$9:$P$9,1))),FORECAST(C819,INDEX('Sample Input'!$C$7:$P$7,MATCH(C819,'Sample Input'!$C$9:$P$9,1)):INDEX('Sample Input'!$C$7:$P$7,MATCH(C819,'Sample Input'!$C$9:$P$9,1)+1),INDEX('Sample Input'!$C$9:$P$9,MATCH(C819,'Sample Input'!$C$9:$P$9,1)):INDEX('Sample Input'!$C$9:$P$9,MATCH(C819,'Sample Input'!$C$9:$P$9,1)+1)))</f>
        <v>0</v>
      </c>
      <c r="R819" s="50">
        <f>IF(INDEX('Sample Input'!$C$9:$P$9,MATCH(C819,'Sample Input'!$C$9:$P$9,1))&gt;=20,FORECAST(C819,INDEX('Sample Input'!$C$8:$P$8,MATCH(C819,'Sample Input'!$C$9:$P$9,1)-1):INDEX('Sample Input'!$C$8:$P$8,MATCH(C819,'Sample Input'!$C$9:$P$9,1)),INDEX('Sample Input'!$C$9:$P$9,MATCH(C819,'Sample Input'!$C$9:$P$9,1)-1):INDEX('Sample Input'!$C$9:$P$9,MATCH(C819,'Sample Input'!$C$9:$P$9,1))),FORECAST(C819,INDEX('Sample Input'!$C$8:$P$8,MATCH(C819,'Sample Input'!$C$9:$P$9,1)):INDEX('Sample Input'!$C$8:$P$8,MATCH(C819,'Sample Input'!$C$9:$P$9,1)+1),INDEX('Sample Input'!$C$9:$P$9,MATCH(C819,'Sample Input'!$C$9:$P$9,1)):INDEX('Sample Input'!$C$9:$P$9,MATCH(C819,'Sample Input'!$C$9:$P$9,1)+1)))</f>
        <v>0</v>
      </c>
      <c r="T819" s="32">
        <f t="shared" si="274"/>
        <v>91.456528303598986</v>
      </c>
      <c r="U819" s="33">
        <f t="shared" si="275"/>
        <v>0</v>
      </c>
      <c r="V819" s="33">
        <f t="shared" si="276"/>
        <v>0</v>
      </c>
      <c r="W819" s="34">
        <f t="shared" si="277"/>
        <v>0.75554939453125003</v>
      </c>
      <c r="X819" s="34">
        <f t="shared" si="278"/>
        <v>0.794921875</v>
      </c>
      <c r="Y819" s="34">
        <f t="shared" si="279"/>
        <v>0.86555068359375009</v>
      </c>
      <c r="Z819" s="35">
        <f t="shared" si="280"/>
        <v>203</v>
      </c>
      <c r="AA819" s="35">
        <f t="shared" si="281"/>
        <v>203</v>
      </c>
      <c r="AB819" s="35">
        <f t="shared" si="282"/>
        <v>203</v>
      </c>
      <c r="AC819" s="35">
        <f t="shared" si="283"/>
        <v>230</v>
      </c>
      <c r="AD819" s="35">
        <f t="shared" si="284"/>
        <v>230</v>
      </c>
      <c r="AE819" s="36">
        <f t="shared" si="285"/>
        <v>230</v>
      </c>
    </row>
    <row r="820" spans="1:31" x14ac:dyDescent="0.25">
      <c r="A820" s="56">
        <v>815</v>
      </c>
      <c r="C820" s="32">
        <f t="shared" si="264"/>
        <v>91.500513788782897</v>
      </c>
      <c r="D820" s="33">
        <f>IF(INDEX('Sample Input'!$C$9:$P$9,MATCH(C820,'Sample Input'!$C$9:$P$9,1))&gt;=20,FORECAST(C820,INDEX('Sample Input'!$C$10:$P$10,MATCH(C820,'Sample Input'!$C$9:$P$9,1)-1):INDEX('Sample Input'!$C$10:$P$10,MATCH(C820,'Sample Input'!$C$9:$P$9,1)),INDEX('Sample Input'!$C$9:$P$9,MATCH(C820,'Sample Input'!$C$9:$P$9,1)-1):INDEX('Sample Input'!$C$9:$P$9,MATCH(C820,'Sample Input'!$C$9:$P$9,1))),FORECAST(C820,INDEX('Sample Input'!$C$10:$P$10,MATCH(C820,'Sample Input'!$C$9:$P$9,1)):INDEX('Sample Input'!$C$10:$P$10,MATCH(C820,'Sample Input'!$C$9:$P$9,1)+1),INDEX('Sample Input'!$C$9:$P$9,MATCH(C820,'Sample Input'!$C$9:$P$9,1)):INDEX('Sample Input'!$C$9:$P$9,MATCH(C820,'Sample Input'!$C$9:$P$9,1)+1)))</f>
        <v>0</v>
      </c>
      <c r="E820" s="33">
        <f>IF(INDEX('Sample Input'!$C$9:$P$9,MATCH(C820,'Sample Input'!$C$9:$P$9,1))&gt;=20,FORECAST(C820,INDEX('Sample Input'!$C$11:$P$11,MATCH(C820,'Sample Input'!$C$9:$P$9,1)-1):INDEX('Sample Input'!$C$11:$P$11,MATCH(C820,'Sample Input'!$C$9:$P$9,1)),INDEX('Sample Input'!$C$9:$P$9,MATCH(C820,'Sample Input'!$C$9:$P$9,1)-1):INDEX('Sample Input'!$C$9:$P$9,MATCH(C820,'Sample Input'!$C$9:$P$9,1))),FORECAST(C820,INDEX('Sample Input'!$C$11:$P$11,MATCH(C820,'Sample Input'!$C$9:$P$9,1)):INDEX('Sample Input'!$C$11:$P$11,MATCH(C820,'Sample Input'!$C$9:$P$9,1)+1),INDEX('Sample Input'!$C$9:$P$9,MATCH(C820,'Sample Input'!$C$9:$P$9,1)):INDEX('Sample Input'!$C$9:$P$9,MATCH(C820,'Sample Input'!$C$9:$P$9,1)+1)))</f>
        <v>0</v>
      </c>
      <c r="F820" s="34">
        <f t="shared" si="265"/>
        <v>0.75647758789062514</v>
      </c>
      <c r="G820" s="34">
        <f t="shared" si="266"/>
        <v>0.79589843750000011</v>
      </c>
      <c r="H820" s="34">
        <f t="shared" si="267"/>
        <v>0.86661401367187518</v>
      </c>
      <c r="I820" s="35">
        <f t="shared" si="268"/>
        <v>203</v>
      </c>
      <c r="J820" s="35">
        <f t="shared" si="269"/>
        <v>203</v>
      </c>
      <c r="K820" s="35">
        <f t="shared" si="270"/>
        <v>203</v>
      </c>
      <c r="L820" s="35">
        <f t="shared" si="271"/>
        <v>231</v>
      </c>
      <c r="M820" s="35">
        <f t="shared" si="272"/>
        <v>231</v>
      </c>
      <c r="N820" s="36">
        <f t="shared" si="273"/>
        <v>231</v>
      </c>
      <c r="P820" s="48">
        <f>IF(INDEX('Sample Input'!$C$6:$P$6,MATCH(C820,'Sample Input'!$C$9:$P$9,1))&gt;='Sample Input'!$O$9,FORECAST(C820,INDEX('Sample Input'!$C$6:$P$6,MATCH(C820,'Sample Input'!$C$9:$P$9,1)-1):INDEX('Sample Input'!$C$6:$P$6,MATCH(C820,'Sample Input'!$C$9:$P$9,1)),INDEX('Sample Input'!$C$9:$P$9,MATCH(C820,'Sample Input'!$C$9:$P$9,1)-1):INDEX('Sample Input'!$C$9:$P$9,MATCH(C820,'Sample Input'!$C$9:$P$9,1))),FORECAST(C820,INDEX('Sample Input'!$C$6:$P$6,MATCH(C820,'Sample Input'!$C$9:$P$9,1)):INDEX('Sample Input'!$C$6:$P$6,MATCH(C820,'Sample Input'!$C$9:$P$9,1)+1),INDEX('Sample Input'!$C$9:$P$9,MATCH(C820,'Sample Input'!$C$9:$P$9,1)):INDEX('Sample Input'!$C$9:$P$9,MATCH(C820,'Sample Input'!$C$9:$P$9,1)+1)))</f>
        <v>91.500513788782897</v>
      </c>
      <c r="Q820" s="49">
        <f>IF(INDEX('Sample Input'!$C$9:$P$9,MATCH(C820,'Sample Input'!$C$9:$P$9,1))&gt;=20,FORECAST(C820,INDEX('Sample Input'!$C$7:$P$7,MATCH(C820,'Sample Input'!$C$9:$P$9,1)-1):INDEX('Sample Input'!$C$7:$P$7,MATCH(C820,'Sample Input'!$C$9:$P$9,1)),INDEX('Sample Input'!$C$9:$P$9,MATCH(C820,'Sample Input'!$C$9:$P$9,1)-1):INDEX('Sample Input'!$C$9:$P$9,MATCH(C820,'Sample Input'!$C$9:$P$9,1))),FORECAST(C820,INDEX('Sample Input'!$C$7:$P$7,MATCH(C820,'Sample Input'!$C$9:$P$9,1)):INDEX('Sample Input'!$C$7:$P$7,MATCH(C820,'Sample Input'!$C$9:$P$9,1)+1),INDEX('Sample Input'!$C$9:$P$9,MATCH(C820,'Sample Input'!$C$9:$P$9,1)):INDEX('Sample Input'!$C$9:$P$9,MATCH(C820,'Sample Input'!$C$9:$P$9,1)+1)))</f>
        <v>0</v>
      </c>
      <c r="R820" s="50">
        <f>IF(INDEX('Sample Input'!$C$9:$P$9,MATCH(C820,'Sample Input'!$C$9:$P$9,1))&gt;=20,FORECAST(C820,INDEX('Sample Input'!$C$8:$P$8,MATCH(C820,'Sample Input'!$C$9:$P$9,1)-1):INDEX('Sample Input'!$C$8:$P$8,MATCH(C820,'Sample Input'!$C$9:$P$9,1)),INDEX('Sample Input'!$C$9:$P$9,MATCH(C820,'Sample Input'!$C$9:$P$9,1)-1):INDEX('Sample Input'!$C$9:$P$9,MATCH(C820,'Sample Input'!$C$9:$P$9,1))),FORECAST(C820,INDEX('Sample Input'!$C$8:$P$8,MATCH(C820,'Sample Input'!$C$9:$P$9,1)):INDEX('Sample Input'!$C$8:$P$8,MATCH(C820,'Sample Input'!$C$9:$P$9,1)+1),INDEX('Sample Input'!$C$9:$P$9,MATCH(C820,'Sample Input'!$C$9:$P$9,1)):INDEX('Sample Input'!$C$9:$P$9,MATCH(C820,'Sample Input'!$C$9:$P$9,1)+1)))</f>
        <v>0</v>
      </c>
      <c r="T820" s="32">
        <f t="shared" si="274"/>
        <v>91.500513788782897</v>
      </c>
      <c r="U820" s="33">
        <f t="shared" si="275"/>
        <v>0</v>
      </c>
      <c r="V820" s="33">
        <f t="shared" si="276"/>
        <v>0</v>
      </c>
      <c r="W820" s="34">
        <f t="shared" si="277"/>
        <v>0.75647758789062514</v>
      </c>
      <c r="X820" s="34">
        <f t="shared" si="278"/>
        <v>0.79589843750000011</v>
      </c>
      <c r="Y820" s="34">
        <f t="shared" si="279"/>
        <v>0.86661401367187518</v>
      </c>
      <c r="Z820" s="35">
        <f t="shared" si="280"/>
        <v>203</v>
      </c>
      <c r="AA820" s="35">
        <f t="shared" si="281"/>
        <v>203</v>
      </c>
      <c r="AB820" s="35">
        <f t="shared" si="282"/>
        <v>203</v>
      </c>
      <c r="AC820" s="35">
        <f t="shared" si="283"/>
        <v>231</v>
      </c>
      <c r="AD820" s="35">
        <f t="shared" si="284"/>
        <v>231</v>
      </c>
      <c r="AE820" s="36">
        <f t="shared" si="285"/>
        <v>231</v>
      </c>
    </row>
    <row r="821" spans="1:31" x14ac:dyDescent="0.25">
      <c r="A821" s="56">
        <v>816</v>
      </c>
      <c r="C821" s="32">
        <f t="shared" si="264"/>
        <v>91.5444633087195</v>
      </c>
      <c r="D821" s="33">
        <f>IF(INDEX('Sample Input'!$C$9:$P$9,MATCH(C821,'Sample Input'!$C$9:$P$9,1))&gt;=20,FORECAST(C821,INDEX('Sample Input'!$C$10:$P$10,MATCH(C821,'Sample Input'!$C$9:$P$9,1)-1):INDEX('Sample Input'!$C$10:$P$10,MATCH(C821,'Sample Input'!$C$9:$P$9,1)),INDEX('Sample Input'!$C$9:$P$9,MATCH(C821,'Sample Input'!$C$9:$P$9,1)-1):INDEX('Sample Input'!$C$9:$P$9,MATCH(C821,'Sample Input'!$C$9:$P$9,1))),FORECAST(C821,INDEX('Sample Input'!$C$10:$P$10,MATCH(C821,'Sample Input'!$C$9:$P$9,1)):INDEX('Sample Input'!$C$10:$P$10,MATCH(C821,'Sample Input'!$C$9:$P$9,1)+1),INDEX('Sample Input'!$C$9:$P$9,MATCH(C821,'Sample Input'!$C$9:$P$9,1)):INDEX('Sample Input'!$C$9:$P$9,MATCH(C821,'Sample Input'!$C$9:$P$9,1)+1)))</f>
        <v>0</v>
      </c>
      <c r="E821" s="33">
        <f>IF(INDEX('Sample Input'!$C$9:$P$9,MATCH(C821,'Sample Input'!$C$9:$P$9,1))&gt;=20,FORECAST(C821,INDEX('Sample Input'!$C$11:$P$11,MATCH(C821,'Sample Input'!$C$9:$P$9,1)-1):INDEX('Sample Input'!$C$11:$P$11,MATCH(C821,'Sample Input'!$C$9:$P$9,1)),INDEX('Sample Input'!$C$9:$P$9,MATCH(C821,'Sample Input'!$C$9:$P$9,1)-1):INDEX('Sample Input'!$C$9:$P$9,MATCH(C821,'Sample Input'!$C$9:$P$9,1))),FORECAST(C821,INDEX('Sample Input'!$C$11:$P$11,MATCH(C821,'Sample Input'!$C$9:$P$9,1)):INDEX('Sample Input'!$C$11:$P$11,MATCH(C821,'Sample Input'!$C$9:$P$9,1)+1),INDEX('Sample Input'!$C$9:$P$9,MATCH(C821,'Sample Input'!$C$9:$P$9,1)):INDEX('Sample Input'!$C$9:$P$9,MATCH(C821,'Sample Input'!$C$9:$P$9,1)+1)))</f>
        <v>0</v>
      </c>
      <c r="F821" s="34">
        <f t="shared" si="265"/>
        <v>0.75740578125000002</v>
      </c>
      <c r="G821" s="34">
        <f t="shared" si="266"/>
        <v>0.796875</v>
      </c>
      <c r="H821" s="34">
        <f t="shared" si="267"/>
        <v>0.86767734375000005</v>
      </c>
      <c r="I821" s="35">
        <f t="shared" si="268"/>
        <v>203</v>
      </c>
      <c r="J821" s="35">
        <f t="shared" si="269"/>
        <v>203</v>
      </c>
      <c r="K821" s="35">
        <f t="shared" si="270"/>
        <v>203</v>
      </c>
      <c r="L821" s="35">
        <f t="shared" si="271"/>
        <v>231</v>
      </c>
      <c r="M821" s="35">
        <f t="shared" si="272"/>
        <v>231</v>
      </c>
      <c r="N821" s="36">
        <f t="shared" si="273"/>
        <v>231</v>
      </c>
      <c r="P821" s="48">
        <f>IF(INDEX('Sample Input'!$C$6:$P$6,MATCH(C821,'Sample Input'!$C$9:$P$9,1))&gt;='Sample Input'!$O$9,FORECAST(C821,INDEX('Sample Input'!$C$6:$P$6,MATCH(C821,'Sample Input'!$C$9:$P$9,1)-1):INDEX('Sample Input'!$C$6:$P$6,MATCH(C821,'Sample Input'!$C$9:$P$9,1)),INDEX('Sample Input'!$C$9:$P$9,MATCH(C821,'Sample Input'!$C$9:$P$9,1)-1):INDEX('Sample Input'!$C$9:$P$9,MATCH(C821,'Sample Input'!$C$9:$P$9,1))),FORECAST(C821,INDEX('Sample Input'!$C$6:$P$6,MATCH(C821,'Sample Input'!$C$9:$P$9,1)):INDEX('Sample Input'!$C$6:$P$6,MATCH(C821,'Sample Input'!$C$9:$P$9,1)+1),INDEX('Sample Input'!$C$9:$P$9,MATCH(C821,'Sample Input'!$C$9:$P$9,1)):INDEX('Sample Input'!$C$9:$P$9,MATCH(C821,'Sample Input'!$C$9:$P$9,1)+1)))</f>
        <v>91.5444633087195</v>
      </c>
      <c r="Q821" s="49">
        <f>IF(INDEX('Sample Input'!$C$9:$P$9,MATCH(C821,'Sample Input'!$C$9:$P$9,1))&gt;=20,FORECAST(C821,INDEX('Sample Input'!$C$7:$P$7,MATCH(C821,'Sample Input'!$C$9:$P$9,1)-1):INDEX('Sample Input'!$C$7:$P$7,MATCH(C821,'Sample Input'!$C$9:$P$9,1)),INDEX('Sample Input'!$C$9:$P$9,MATCH(C821,'Sample Input'!$C$9:$P$9,1)-1):INDEX('Sample Input'!$C$9:$P$9,MATCH(C821,'Sample Input'!$C$9:$P$9,1))),FORECAST(C821,INDEX('Sample Input'!$C$7:$P$7,MATCH(C821,'Sample Input'!$C$9:$P$9,1)):INDEX('Sample Input'!$C$7:$P$7,MATCH(C821,'Sample Input'!$C$9:$P$9,1)+1),INDEX('Sample Input'!$C$9:$P$9,MATCH(C821,'Sample Input'!$C$9:$P$9,1)):INDEX('Sample Input'!$C$9:$P$9,MATCH(C821,'Sample Input'!$C$9:$P$9,1)+1)))</f>
        <v>0</v>
      </c>
      <c r="R821" s="50">
        <f>IF(INDEX('Sample Input'!$C$9:$P$9,MATCH(C821,'Sample Input'!$C$9:$P$9,1))&gt;=20,FORECAST(C821,INDEX('Sample Input'!$C$8:$P$8,MATCH(C821,'Sample Input'!$C$9:$P$9,1)-1):INDEX('Sample Input'!$C$8:$P$8,MATCH(C821,'Sample Input'!$C$9:$P$9,1)),INDEX('Sample Input'!$C$9:$P$9,MATCH(C821,'Sample Input'!$C$9:$P$9,1)-1):INDEX('Sample Input'!$C$9:$P$9,MATCH(C821,'Sample Input'!$C$9:$P$9,1))),FORECAST(C821,INDEX('Sample Input'!$C$8:$P$8,MATCH(C821,'Sample Input'!$C$9:$P$9,1)):INDEX('Sample Input'!$C$8:$P$8,MATCH(C821,'Sample Input'!$C$9:$P$9,1)+1),INDEX('Sample Input'!$C$9:$P$9,MATCH(C821,'Sample Input'!$C$9:$P$9,1)):INDEX('Sample Input'!$C$9:$P$9,MATCH(C821,'Sample Input'!$C$9:$P$9,1)+1)))</f>
        <v>0</v>
      </c>
      <c r="T821" s="32">
        <f t="shared" si="274"/>
        <v>91.5444633087195</v>
      </c>
      <c r="U821" s="33">
        <f t="shared" si="275"/>
        <v>0</v>
      </c>
      <c r="V821" s="33">
        <f t="shared" si="276"/>
        <v>0</v>
      </c>
      <c r="W821" s="34">
        <f t="shared" si="277"/>
        <v>0.75740578125000002</v>
      </c>
      <c r="X821" s="34">
        <f t="shared" si="278"/>
        <v>0.796875</v>
      </c>
      <c r="Y821" s="34">
        <f t="shared" si="279"/>
        <v>0.86767734375000005</v>
      </c>
      <c r="Z821" s="35">
        <f t="shared" si="280"/>
        <v>203</v>
      </c>
      <c r="AA821" s="35">
        <f t="shared" si="281"/>
        <v>203</v>
      </c>
      <c r="AB821" s="35">
        <f t="shared" si="282"/>
        <v>203</v>
      </c>
      <c r="AC821" s="35">
        <f t="shared" si="283"/>
        <v>231</v>
      </c>
      <c r="AD821" s="35">
        <f t="shared" si="284"/>
        <v>231</v>
      </c>
      <c r="AE821" s="36">
        <f t="shared" si="285"/>
        <v>231</v>
      </c>
    </row>
    <row r="822" spans="1:31" x14ac:dyDescent="0.25">
      <c r="A822" s="56">
        <v>817</v>
      </c>
      <c r="C822" s="32">
        <f t="shared" si="264"/>
        <v>91.588376936837278</v>
      </c>
      <c r="D822" s="33">
        <f>IF(INDEX('Sample Input'!$C$9:$P$9,MATCH(C822,'Sample Input'!$C$9:$P$9,1))&gt;=20,FORECAST(C822,INDEX('Sample Input'!$C$10:$P$10,MATCH(C822,'Sample Input'!$C$9:$P$9,1)-1):INDEX('Sample Input'!$C$10:$P$10,MATCH(C822,'Sample Input'!$C$9:$P$9,1)),INDEX('Sample Input'!$C$9:$P$9,MATCH(C822,'Sample Input'!$C$9:$P$9,1)-1):INDEX('Sample Input'!$C$9:$P$9,MATCH(C822,'Sample Input'!$C$9:$P$9,1))),FORECAST(C822,INDEX('Sample Input'!$C$10:$P$10,MATCH(C822,'Sample Input'!$C$9:$P$9,1)):INDEX('Sample Input'!$C$10:$P$10,MATCH(C822,'Sample Input'!$C$9:$P$9,1)+1),INDEX('Sample Input'!$C$9:$P$9,MATCH(C822,'Sample Input'!$C$9:$P$9,1)):INDEX('Sample Input'!$C$9:$P$9,MATCH(C822,'Sample Input'!$C$9:$P$9,1)+1)))</f>
        <v>0</v>
      </c>
      <c r="E822" s="33">
        <f>IF(INDEX('Sample Input'!$C$9:$P$9,MATCH(C822,'Sample Input'!$C$9:$P$9,1))&gt;=20,FORECAST(C822,INDEX('Sample Input'!$C$11:$P$11,MATCH(C822,'Sample Input'!$C$9:$P$9,1)-1):INDEX('Sample Input'!$C$11:$P$11,MATCH(C822,'Sample Input'!$C$9:$P$9,1)),INDEX('Sample Input'!$C$9:$P$9,MATCH(C822,'Sample Input'!$C$9:$P$9,1)-1):INDEX('Sample Input'!$C$9:$P$9,MATCH(C822,'Sample Input'!$C$9:$P$9,1))),FORECAST(C822,INDEX('Sample Input'!$C$11:$P$11,MATCH(C822,'Sample Input'!$C$9:$P$9,1)):INDEX('Sample Input'!$C$11:$P$11,MATCH(C822,'Sample Input'!$C$9:$P$9,1)+1),INDEX('Sample Input'!$C$9:$P$9,MATCH(C822,'Sample Input'!$C$9:$P$9,1)):INDEX('Sample Input'!$C$9:$P$9,MATCH(C822,'Sample Input'!$C$9:$P$9,1)+1)))</f>
        <v>0</v>
      </c>
      <c r="F822" s="34">
        <f t="shared" si="265"/>
        <v>0.75833397460937502</v>
      </c>
      <c r="G822" s="34">
        <f t="shared" si="266"/>
        <v>0.7978515625</v>
      </c>
      <c r="H822" s="34">
        <f t="shared" si="267"/>
        <v>0.86874067382812503</v>
      </c>
      <c r="I822" s="35">
        <f t="shared" si="268"/>
        <v>203</v>
      </c>
      <c r="J822" s="35">
        <f t="shared" si="269"/>
        <v>203</v>
      </c>
      <c r="K822" s="35">
        <f t="shared" si="270"/>
        <v>203</v>
      </c>
      <c r="L822" s="35">
        <f t="shared" si="271"/>
        <v>231</v>
      </c>
      <c r="M822" s="35">
        <f t="shared" si="272"/>
        <v>231</v>
      </c>
      <c r="N822" s="36">
        <f t="shared" si="273"/>
        <v>231</v>
      </c>
      <c r="P822" s="48">
        <f>IF(INDEX('Sample Input'!$C$6:$P$6,MATCH(C822,'Sample Input'!$C$9:$P$9,1))&gt;='Sample Input'!$O$9,FORECAST(C822,INDEX('Sample Input'!$C$6:$P$6,MATCH(C822,'Sample Input'!$C$9:$P$9,1)-1):INDEX('Sample Input'!$C$6:$P$6,MATCH(C822,'Sample Input'!$C$9:$P$9,1)),INDEX('Sample Input'!$C$9:$P$9,MATCH(C822,'Sample Input'!$C$9:$P$9,1)-1):INDEX('Sample Input'!$C$9:$P$9,MATCH(C822,'Sample Input'!$C$9:$P$9,1))),FORECAST(C822,INDEX('Sample Input'!$C$6:$P$6,MATCH(C822,'Sample Input'!$C$9:$P$9,1)):INDEX('Sample Input'!$C$6:$P$6,MATCH(C822,'Sample Input'!$C$9:$P$9,1)+1),INDEX('Sample Input'!$C$9:$P$9,MATCH(C822,'Sample Input'!$C$9:$P$9,1)):INDEX('Sample Input'!$C$9:$P$9,MATCH(C822,'Sample Input'!$C$9:$P$9,1)+1)))</f>
        <v>91.588376936837278</v>
      </c>
      <c r="Q822" s="49">
        <f>IF(INDEX('Sample Input'!$C$9:$P$9,MATCH(C822,'Sample Input'!$C$9:$P$9,1))&gt;=20,FORECAST(C822,INDEX('Sample Input'!$C$7:$P$7,MATCH(C822,'Sample Input'!$C$9:$P$9,1)-1):INDEX('Sample Input'!$C$7:$P$7,MATCH(C822,'Sample Input'!$C$9:$P$9,1)),INDEX('Sample Input'!$C$9:$P$9,MATCH(C822,'Sample Input'!$C$9:$P$9,1)-1):INDEX('Sample Input'!$C$9:$P$9,MATCH(C822,'Sample Input'!$C$9:$P$9,1))),FORECAST(C822,INDEX('Sample Input'!$C$7:$P$7,MATCH(C822,'Sample Input'!$C$9:$P$9,1)):INDEX('Sample Input'!$C$7:$P$7,MATCH(C822,'Sample Input'!$C$9:$P$9,1)+1),INDEX('Sample Input'!$C$9:$P$9,MATCH(C822,'Sample Input'!$C$9:$P$9,1)):INDEX('Sample Input'!$C$9:$P$9,MATCH(C822,'Sample Input'!$C$9:$P$9,1)+1)))</f>
        <v>0</v>
      </c>
      <c r="R822" s="50">
        <f>IF(INDEX('Sample Input'!$C$9:$P$9,MATCH(C822,'Sample Input'!$C$9:$P$9,1))&gt;=20,FORECAST(C822,INDEX('Sample Input'!$C$8:$P$8,MATCH(C822,'Sample Input'!$C$9:$P$9,1)-1):INDEX('Sample Input'!$C$8:$P$8,MATCH(C822,'Sample Input'!$C$9:$P$9,1)),INDEX('Sample Input'!$C$9:$P$9,MATCH(C822,'Sample Input'!$C$9:$P$9,1)-1):INDEX('Sample Input'!$C$9:$P$9,MATCH(C822,'Sample Input'!$C$9:$P$9,1))),FORECAST(C822,INDEX('Sample Input'!$C$8:$P$8,MATCH(C822,'Sample Input'!$C$9:$P$9,1)):INDEX('Sample Input'!$C$8:$P$8,MATCH(C822,'Sample Input'!$C$9:$P$9,1)+1),INDEX('Sample Input'!$C$9:$P$9,MATCH(C822,'Sample Input'!$C$9:$P$9,1)):INDEX('Sample Input'!$C$9:$P$9,MATCH(C822,'Sample Input'!$C$9:$P$9,1)+1)))</f>
        <v>0</v>
      </c>
      <c r="T822" s="32">
        <f t="shared" si="274"/>
        <v>91.588376936837278</v>
      </c>
      <c r="U822" s="33">
        <f t="shared" si="275"/>
        <v>0</v>
      </c>
      <c r="V822" s="33">
        <f t="shared" si="276"/>
        <v>0</v>
      </c>
      <c r="W822" s="34">
        <f t="shared" si="277"/>
        <v>0.75833397460937502</v>
      </c>
      <c r="X822" s="34">
        <f t="shared" si="278"/>
        <v>0.7978515625</v>
      </c>
      <c r="Y822" s="34">
        <f t="shared" si="279"/>
        <v>0.86874067382812503</v>
      </c>
      <c r="Z822" s="35">
        <f t="shared" si="280"/>
        <v>203</v>
      </c>
      <c r="AA822" s="35">
        <f t="shared" si="281"/>
        <v>203</v>
      </c>
      <c r="AB822" s="35">
        <f t="shared" si="282"/>
        <v>203</v>
      </c>
      <c r="AC822" s="35">
        <f t="shared" si="283"/>
        <v>231</v>
      </c>
      <c r="AD822" s="35">
        <f t="shared" si="284"/>
        <v>231</v>
      </c>
      <c r="AE822" s="36">
        <f t="shared" si="285"/>
        <v>231</v>
      </c>
    </row>
    <row r="823" spans="1:31" x14ac:dyDescent="0.25">
      <c r="A823" s="56">
        <v>818</v>
      </c>
      <c r="C823" s="32">
        <f t="shared" si="264"/>
        <v>91.632254746325117</v>
      </c>
      <c r="D823" s="33">
        <f>IF(INDEX('Sample Input'!$C$9:$P$9,MATCH(C823,'Sample Input'!$C$9:$P$9,1))&gt;=20,FORECAST(C823,INDEX('Sample Input'!$C$10:$P$10,MATCH(C823,'Sample Input'!$C$9:$P$9,1)-1):INDEX('Sample Input'!$C$10:$P$10,MATCH(C823,'Sample Input'!$C$9:$P$9,1)),INDEX('Sample Input'!$C$9:$P$9,MATCH(C823,'Sample Input'!$C$9:$P$9,1)-1):INDEX('Sample Input'!$C$9:$P$9,MATCH(C823,'Sample Input'!$C$9:$P$9,1))),FORECAST(C823,INDEX('Sample Input'!$C$10:$P$10,MATCH(C823,'Sample Input'!$C$9:$P$9,1)):INDEX('Sample Input'!$C$10:$P$10,MATCH(C823,'Sample Input'!$C$9:$P$9,1)+1),INDEX('Sample Input'!$C$9:$P$9,MATCH(C823,'Sample Input'!$C$9:$P$9,1)):INDEX('Sample Input'!$C$9:$P$9,MATCH(C823,'Sample Input'!$C$9:$P$9,1)+1)))</f>
        <v>0</v>
      </c>
      <c r="E823" s="33">
        <f>IF(INDEX('Sample Input'!$C$9:$P$9,MATCH(C823,'Sample Input'!$C$9:$P$9,1))&gt;=20,FORECAST(C823,INDEX('Sample Input'!$C$11:$P$11,MATCH(C823,'Sample Input'!$C$9:$P$9,1)-1):INDEX('Sample Input'!$C$11:$P$11,MATCH(C823,'Sample Input'!$C$9:$P$9,1)),INDEX('Sample Input'!$C$9:$P$9,MATCH(C823,'Sample Input'!$C$9:$P$9,1)-1):INDEX('Sample Input'!$C$9:$P$9,MATCH(C823,'Sample Input'!$C$9:$P$9,1))),FORECAST(C823,INDEX('Sample Input'!$C$11:$P$11,MATCH(C823,'Sample Input'!$C$9:$P$9,1)):INDEX('Sample Input'!$C$11:$P$11,MATCH(C823,'Sample Input'!$C$9:$P$9,1)+1),INDEX('Sample Input'!$C$9:$P$9,MATCH(C823,'Sample Input'!$C$9:$P$9,1)):INDEX('Sample Input'!$C$9:$P$9,MATCH(C823,'Sample Input'!$C$9:$P$9,1)+1)))</f>
        <v>0</v>
      </c>
      <c r="F823" s="34">
        <f t="shared" si="265"/>
        <v>0.7592621679687499</v>
      </c>
      <c r="G823" s="34">
        <f t="shared" si="266"/>
        <v>0.79882812499999989</v>
      </c>
      <c r="H823" s="34">
        <f t="shared" si="267"/>
        <v>0.8698040039062499</v>
      </c>
      <c r="I823" s="35">
        <f t="shared" si="268"/>
        <v>204</v>
      </c>
      <c r="J823" s="35">
        <f t="shared" si="269"/>
        <v>204</v>
      </c>
      <c r="K823" s="35">
        <f t="shared" si="270"/>
        <v>204</v>
      </c>
      <c r="L823" s="35">
        <f t="shared" si="271"/>
        <v>231</v>
      </c>
      <c r="M823" s="35">
        <f t="shared" si="272"/>
        <v>231</v>
      </c>
      <c r="N823" s="36">
        <f t="shared" si="273"/>
        <v>231</v>
      </c>
      <c r="P823" s="48">
        <f>IF(INDEX('Sample Input'!$C$6:$P$6,MATCH(C823,'Sample Input'!$C$9:$P$9,1))&gt;='Sample Input'!$O$9,FORECAST(C823,INDEX('Sample Input'!$C$6:$P$6,MATCH(C823,'Sample Input'!$C$9:$P$9,1)-1):INDEX('Sample Input'!$C$6:$P$6,MATCH(C823,'Sample Input'!$C$9:$P$9,1)),INDEX('Sample Input'!$C$9:$P$9,MATCH(C823,'Sample Input'!$C$9:$P$9,1)-1):INDEX('Sample Input'!$C$9:$P$9,MATCH(C823,'Sample Input'!$C$9:$P$9,1))),FORECAST(C823,INDEX('Sample Input'!$C$6:$P$6,MATCH(C823,'Sample Input'!$C$9:$P$9,1)):INDEX('Sample Input'!$C$6:$P$6,MATCH(C823,'Sample Input'!$C$9:$P$9,1)+1),INDEX('Sample Input'!$C$9:$P$9,MATCH(C823,'Sample Input'!$C$9:$P$9,1)):INDEX('Sample Input'!$C$9:$P$9,MATCH(C823,'Sample Input'!$C$9:$P$9,1)+1)))</f>
        <v>91.632254746325117</v>
      </c>
      <c r="Q823" s="49">
        <f>IF(INDEX('Sample Input'!$C$9:$P$9,MATCH(C823,'Sample Input'!$C$9:$P$9,1))&gt;=20,FORECAST(C823,INDEX('Sample Input'!$C$7:$P$7,MATCH(C823,'Sample Input'!$C$9:$P$9,1)-1):INDEX('Sample Input'!$C$7:$P$7,MATCH(C823,'Sample Input'!$C$9:$P$9,1)),INDEX('Sample Input'!$C$9:$P$9,MATCH(C823,'Sample Input'!$C$9:$P$9,1)-1):INDEX('Sample Input'!$C$9:$P$9,MATCH(C823,'Sample Input'!$C$9:$P$9,1))),FORECAST(C823,INDEX('Sample Input'!$C$7:$P$7,MATCH(C823,'Sample Input'!$C$9:$P$9,1)):INDEX('Sample Input'!$C$7:$P$7,MATCH(C823,'Sample Input'!$C$9:$P$9,1)+1),INDEX('Sample Input'!$C$9:$P$9,MATCH(C823,'Sample Input'!$C$9:$P$9,1)):INDEX('Sample Input'!$C$9:$P$9,MATCH(C823,'Sample Input'!$C$9:$P$9,1)+1)))</f>
        <v>0</v>
      </c>
      <c r="R823" s="50">
        <f>IF(INDEX('Sample Input'!$C$9:$P$9,MATCH(C823,'Sample Input'!$C$9:$P$9,1))&gt;=20,FORECAST(C823,INDEX('Sample Input'!$C$8:$P$8,MATCH(C823,'Sample Input'!$C$9:$P$9,1)-1):INDEX('Sample Input'!$C$8:$P$8,MATCH(C823,'Sample Input'!$C$9:$P$9,1)),INDEX('Sample Input'!$C$9:$P$9,MATCH(C823,'Sample Input'!$C$9:$P$9,1)-1):INDEX('Sample Input'!$C$9:$P$9,MATCH(C823,'Sample Input'!$C$9:$P$9,1))),FORECAST(C823,INDEX('Sample Input'!$C$8:$P$8,MATCH(C823,'Sample Input'!$C$9:$P$9,1)):INDEX('Sample Input'!$C$8:$P$8,MATCH(C823,'Sample Input'!$C$9:$P$9,1)+1),INDEX('Sample Input'!$C$9:$P$9,MATCH(C823,'Sample Input'!$C$9:$P$9,1)):INDEX('Sample Input'!$C$9:$P$9,MATCH(C823,'Sample Input'!$C$9:$P$9,1)+1)))</f>
        <v>0</v>
      </c>
      <c r="T823" s="32">
        <f t="shared" si="274"/>
        <v>91.632254746325117</v>
      </c>
      <c r="U823" s="33">
        <f t="shared" si="275"/>
        <v>0</v>
      </c>
      <c r="V823" s="33">
        <f t="shared" si="276"/>
        <v>0</v>
      </c>
      <c r="W823" s="34">
        <f t="shared" si="277"/>
        <v>0.7592621679687499</v>
      </c>
      <c r="X823" s="34">
        <f t="shared" si="278"/>
        <v>0.79882812499999989</v>
      </c>
      <c r="Y823" s="34">
        <f t="shared" si="279"/>
        <v>0.8698040039062499</v>
      </c>
      <c r="Z823" s="35">
        <f t="shared" si="280"/>
        <v>204</v>
      </c>
      <c r="AA823" s="35">
        <f t="shared" si="281"/>
        <v>204</v>
      </c>
      <c r="AB823" s="35">
        <f t="shared" si="282"/>
        <v>204</v>
      </c>
      <c r="AC823" s="35">
        <f t="shared" si="283"/>
        <v>231</v>
      </c>
      <c r="AD823" s="35">
        <f t="shared" si="284"/>
        <v>231</v>
      </c>
      <c r="AE823" s="36">
        <f t="shared" si="285"/>
        <v>231</v>
      </c>
    </row>
    <row r="824" spans="1:31" x14ac:dyDescent="0.25">
      <c r="A824" s="56">
        <v>819</v>
      </c>
      <c r="C824" s="32">
        <f t="shared" si="264"/>
        <v>91.676096810133444</v>
      </c>
      <c r="D824" s="33">
        <f>IF(INDEX('Sample Input'!$C$9:$P$9,MATCH(C824,'Sample Input'!$C$9:$P$9,1))&gt;=20,FORECAST(C824,INDEX('Sample Input'!$C$10:$P$10,MATCH(C824,'Sample Input'!$C$9:$P$9,1)-1):INDEX('Sample Input'!$C$10:$P$10,MATCH(C824,'Sample Input'!$C$9:$P$9,1)),INDEX('Sample Input'!$C$9:$P$9,MATCH(C824,'Sample Input'!$C$9:$P$9,1)-1):INDEX('Sample Input'!$C$9:$P$9,MATCH(C824,'Sample Input'!$C$9:$P$9,1))),FORECAST(C824,INDEX('Sample Input'!$C$10:$P$10,MATCH(C824,'Sample Input'!$C$9:$P$9,1)):INDEX('Sample Input'!$C$10:$P$10,MATCH(C824,'Sample Input'!$C$9:$P$9,1)+1),INDEX('Sample Input'!$C$9:$P$9,MATCH(C824,'Sample Input'!$C$9:$P$9,1)):INDEX('Sample Input'!$C$9:$P$9,MATCH(C824,'Sample Input'!$C$9:$P$9,1)+1)))</f>
        <v>0</v>
      </c>
      <c r="E824" s="33">
        <f>IF(INDEX('Sample Input'!$C$9:$P$9,MATCH(C824,'Sample Input'!$C$9:$P$9,1))&gt;=20,FORECAST(C824,INDEX('Sample Input'!$C$11:$P$11,MATCH(C824,'Sample Input'!$C$9:$P$9,1)-1):INDEX('Sample Input'!$C$11:$P$11,MATCH(C824,'Sample Input'!$C$9:$P$9,1)),INDEX('Sample Input'!$C$9:$P$9,MATCH(C824,'Sample Input'!$C$9:$P$9,1)-1):INDEX('Sample Input'!$C$9:$P$9,MATCH(C824,'Sample Input'!$C$9:$P$9,1))),FORECAST(C824,INDEX('Sample Input'!$C$11:$P$11,MATCH(C824,'Sample Input'!$C$9:$P$9,1)):INDEX('Sample Input'!$C$11:$P$11,MATCH(C824,'Sample Input'!$C$9:$P$9,1)+1),INDEX('Sample Input'!$C$9:$P$9,MATCH(C824,'Sample Input'!$C$9:$P$9,1)):INDEX('Sample Input'!$C$9:$P$9,MATCH(C824,'Sample Input'!$C$9:$P$9,1)+1)))</f>
        <v>0</v>
      </c>
      <c r="F824" s="34">
        <f t="shared" si="265"/>
        <v>0.7601903613281249</v>
      </c>
      <c r="G824" s="34">
        <f t="shared" si="266"/>
        <v>0.79980468749999989</v>
      </c>
      <c r="H824" s="34">
        <f t="shared" si="267"/>
        <v>0.87086733398437499</v>
      </c>
      <c r="I824" s="35">
        <f t="shared" si="268"/>
        <v>204</v>
      </c>
      <c r="J824" s="35">
        <f t="shared" si="269"/>
        <v>204</v>
      </c>
      <c r="K824" s="35">
        <f t="shared" si="270"/>
        <v>204</v>
      </c>
      <c r="L824" s="35">
        <f t="shared" si="271"/>
        <v>231</v>
      </c>
      <c r="M824" s="35">
        <f t="shared" si="272"/>
        <v>231</v>
      </c>
      <c r="N824" s="36">
        <f t="shared" si="273"/>
        <v>231</v>
      </c>
      <c r="P824" s="48">
        <f>IF(INDEX('Sample Input'!$C$6:$P$6,MATCH(C824,'Sample Input'!$C$9:$P$9,1))&gt;='Sample Input'!$O$9,FORECAST(C824,INDEX('Sample Input'!$C$6:$P$6,MATCH(C824,'Sample Input'!$C$9:$P$9,1)-1):INDEX('Sample Input'!$C$6:$P$6,MATCH(C824,'Sample Input'!$C$9:$P$9,1)),INDEX('Sample Input'!$C$9:$P$9,MATCH(C824,'Sample Input'!$C$9:$P$9,1)-1):INDEX('Sample Input'!$C$9:$P$9,MATCH(C824,'Sample Input'!$C$9:$P$9,1))),FORECAST(C824,INDEX('Sample Input'!$C$6:$P$6,MATCH(C824,'Sample Input'!$C$9:$P$9,1)):INDEX('Sample Input'!$C$6:$P$6,MATCH(C824,'Sample Input'!$C$9:$P$9,1)+1),INDEX('Sample Input'!$C$9:$P$9,MATCH(C824,'Sample Input'!$C$9:$P$9,1)):INDEX('Sample Input'!$C$9:$P$9,MATCH(C824,'Sample Input'!$C$9:$P$9,1)+1)))</f>
        <v>91.676096810133444</v>
      </c>
      <c r="Q824" s="49">
        <f>IF(INDEX('Sample Input'!$C$9:$P$9,MATCH(C824,'Sample Input'!$C$9:$P$9,1))&gt;=20,FORECAST(C824,INDEX('Sample Input'!$C$7:$P$7,MATCH(C824,'Sample Input'!$C$9:$P$9,1)-1):INDEX('Sample Input'!$C$7:$P$7,MATCH(C824,'Sample Input'!$C$9:$P$9,1)),INDEX('Sample Input'!$C$9:$P$9,MATCH(C824,'Sample Input'!$C$9:$P$9,1)-1):INDEX('Sample Input'!$C$9:$P$9,MATCH(C824,'Sample Input'!$C$9:$P$9,1))),FORECAST(C824,INDEX('Sample Input'!$C$7:$P$7,MATCH(C824,'Sample Input'!$C$9:$P$9,1)):INDEX('Sample Input'!$C$7:$P$7,MATCH(C824,'Sample Input'!$C$9:$P$9,1)+1),INDEX('Sample Input'!$C$9:$P$9,MATCH(C824,'Sample Input'!$C$9:$P$9,1)):INDEX('Sample Input'!$C$9:$P$9,MATCH(C824,'Sample Input'!$C$9:$P$9,1)+1)))</f>
        <v>0</v>
      </c>
      <c r="R824" s="50">
        <f>IF(INDEX('Sample Input'!$C$9:$P$9,MATCH(C824,'Sample Input'!$C$9:$P$9,1))&gt;=20,FORECAST(C824,INDEX('Sample Input'!$C$8:$P$8,MATCH(C824,'Sample Input'!$C$9:$P$9,1)-1):INDEX('Sample Input'!$C$8:$P$8,MATCH(C824,'Sample Input'!$C$9:$P$9,1)),INDEX('Sample Input'!$C$9:$P$9,MATCH(C824,'Sample Input'!$C$9:$P$9,1)-1):INDEX('Sample Input'!$C$9:$P$9,MATCH(C824,'Sample Input'!$C$9:$P$9,1))),FORECAST(C824,INDEX('Sample Input'!$C$8:$P$8,MATCH(C824,'Sample Input'!$C$9:$P$9,1)):INDEX('Sample Input'!$C$8:$P$8,MATCH(C824,'Sample Input'!$C$9:$P$9,1)+1),INDEX('Sample Input'!$C$9:$P$9,MATCH(C824,'Sample Input'!$C$9:$P$9,1)):INDEX('Sample Input'!$C$9:$P$9,MATCH(C824,'Sample Input'!$C$9:$P$9,1)+1)))</f>
        <v>0</v>
      </c>
      <c r="T824" s="32">
        <f t="shared" si="274"/>
        <v>91.676096810133444</v>
      </c>
      <c r="U824" s="33">
        <f t="shared" si="275"/>
        <v>0</v>
      </c>
      <c r="V824" s="33">
        <f t="shared" si="276"/>
        <v>0</v>
      </c>
      <c r="W824" s="34">
        <f t="shared" si="277"/>
        <v>0.7601903613281249</v>
      </c>
      <c r="X824" s="34">
        <f t="shared" si="278"/>
        <v>0.79980468749999989</v>
      </c>
      <c r="Y824" s="34">
        <f t="shared" si="279"/>
        <v>0.87086733398437499</v>
      </c>
      <c r="Z824" s="35">
        <f t="shared" si="280"/>
        <v>204</v>
      </c>
      <c r="AA824" s="35">
        <f t="shared" si="281"/>
        <v>204</v>
      </c>
      <c r="AB824" s="35">
        <f t="shared" si="282"/>
        <v>204</v>
      </c>
      <c r="AC824" s="35">
        <f t="shared" si="283"/>
        <v>231</v>
      </c>
      <c r="AD824" s="35">
        <f t="shared" si="284"/>
        <v>231</v>
      </c>
      <c r="AE824" s="36">
        <f t="shared" si="285"/>
        <v>231</v>
      </c>
    </row>
    <row r="825" spans="1:31" x14ac:dyDescent="0.25">
      <c r="A825" s="56">
        <v>820</v>
      </c>
      <c r="C825" s="32">
        <f t="shared" si="264"/>
        <v>91.719903200975196</v>
      </c>
      <c r="D825" s="33">
        <f>IF(INDEX('Sample Input'!$C$9:$P$9,MATCH(C825,'Sample Input'!$C$9:$P$9,1))&gt;=20,FORECAST(C825,INDEX('Sample Input'!$C$10:$P$10,MATCH(C825,'Sample Input'!$C$9:$P$9,1)-1):INDEX('Sample Input'!$C$10:$P$10,MATCH(C825,'Sample Input'!$C$9:$P$9,1)),INDEX('Sample Input'!$C$9:$P$9,MATCH(C825,'Sample Input'!$C$9:$P$9,1)-1):INDEX('Sample Input'!$C$9:$P$9,MATCH(C825,'Sample Input'!$C$9:$P$9,1))),FORECAST(C825,INDEX('Sample Input'!$C$10:$P$10,MATCH(C825,'Sample Input'!$C$9:$P$9,1)):INDEX('Sample Input'!$C$10:$P$10,MATCH(C825,'Sample Input'!$C$9:$P$9,1)+1),INDEX('Sample Input'!$C$9:$P$9,MATCH(C825,'Sample Input'!$C$9:$P$9,1)):INDEX('Sample Input'!$C$9:$P$9,MATCH(C825,'Sample Input'!$C$9:$P$9,1)+1)))</f>
        <v>0</v>
      </c>
      <c r="E825" s="33">
        <f>IF(INDEX('Sample Input'!$C$9:$P$9,MATCH(C825,'Sample Input'!$C$9:$P$9,1))&gt;=20,FORECAST(C825,INDEX('Sample Input'!$C$11:$P$11,MATCH(C825,'Sample Input'!$C$9:$P$9,1)-1):INDEX('Sample Input'!$C$11:$P$11,MATCH(C825,'Sample Input'!$C$9:$P$9,1)),INDEX('Sample Input'!$C$9:$P$9,MATCH(C825,'Sample Input'!$C$9:$P$9,1)-1):INDEX('Sample Input'!$C$9:$P$9,MATCH(C825,'Sample Input'!$C$9:$P$9,1))),FORECAST(C825,INDEX('Sample Input'!$C$11:$P$11,MATCH(C825,'Sample Input'!$C$9:$P$9,1)):INDEX('Sample Input'!$C$11:$P$11,MATCH(C825,'Sample Input'!$C$9:$P$9,1)+1),INDEX('Sample Input'!$C$9:$P$9,MATCH(C825,'Sample Input'!$C$9:$P$9,1)):INDEX('Sample Input'!$C$9:$P$9,MATCH(C825,'Sample Input'!$C$9:$P$9,1)+1)))</f>
        <v>0</v>
      </c>
      <c r="F825" s="34">
        <f t="shared" si="265"/>
        <v>0.76111855468750012</v>
      </c>
      <c r="G825" s="34">
        <f t="shared" si="266"/>
        <v>0.80078125000000011</v>
      </c>
      <c r="H825" s="34">
        <f t="shared" si="267"/>
        <v>0.87193066406250019</v>
      </c>
      <c r="I825" s="35">
        <f t="shared" si="268"/>
        <v>204</v>
      </c>
      <c r="J825" s="35">
        <f t="shared" si="269"/>
        <v>204</v>
      </c>
      <c r="K825" s="35">
        <f t="shared" si="270"/>
        <v>204</v>
      </c>
      <c r="L825" s="35">
        <f t="shared" si="271"/>
        <v>231</v>
      </c>
      <c r="M825" s="35">
        <f t="shared" si="272"/>
        <v>231</v>
      </c>
      <c r="N825" s="36">
        <f t="shared" si="273"/>
        <v>231</v>
      </c>
      <c r="P825" s="48">
        <f>IF(INDEX('Sample Input'!$C$6:$P$6,MATCH(C825,'Sample Input'!$C$9:$P$9,1))&gt;='Sample Input'!$O$9,FORECAST(C825,INDEX('Sample Input'!$C$6:$P$6,MATCH(C825,'Sample Input'!$C$9:$P$9,1)-1):INDEX('Sample Input'!$C$6:$P$6,MATCH(C825,'Sample Input'!$C$9:$P$9,1)),INDEX('Sample Input'!$C$9:$P$9,MATCH(C825,'Sample Input'!$C$9:$P$9,1)-1):INDEX('Sample Input'!$C$9:$P$9,MATCH(C825,'Sample Input'!$C$9:$P$9,1))),FORECAST(C825,INDEX('Sample Input'!$C$6:$P$6,MATCH(C825,'Sample Input'!$C$9:$P$9,1)):INDEX('Sample Input'!$C$6:$P$6,MATCH(C825,'Sample Input'!$C$9:$P$9,1)+1),INDEX('Sample Input'!$C$9:$P$9,MATCH(C825,'Sample Input'!$C$9:$P$9,1)):INDEX('Sample Input'!$C$9:$P$9,MATCH(C825,'Sample Input'!$C$9:$P$9,1)+1)))</f>
        <v>91.719903200975196</v>
      </c>
      <c r="Q825" s="49">
        <f>IF(INDEX('Sample Input'!$C$9:$P$9,MATCH(C825,'Sample Input'!$C$9:$P$9,1))&gt;=20,FORECAST(C825,INDEX('Sample Input'!$C$7:$P$7,MATCH(C825,'Sample Input'!$C$9:$P$9,1)-1):INDEX('Sample Input'!$C$7:$P$7,MATCH(C825,'Sample Input'!$C$9:$P$9,1)),INDEX('Sample Input'!$C$9:$P$9,MATCH(C825,'Sample Input'!$C$9:$P$9,1)-1):INDEX('Sample Input'!$C$9:$P$9,MATCH(C825,'Sample Input'!$C$9:$P$9,1))),FORECAST(C825,INDEX('Sample Input'!$C$7:$P$7,MATCH(C825,'Sample Input'!$C$9:$P$9,1)):INDEX('Sample Input'!$C$7:$P$7,MATCH(C825,'Sample Input'!$C$9:$P$9,1)+1),INDEX('Sample Input'!$C$9:$P$9,MATCH(C825,'Sample Input'!$C$9:$P$9,1)):INDEX('Sample Input'!$C$9:$P$9,MATCH(C825,'Sample Input'!$C$9:$P$9,1)+1)))</f>
        <v>0</v>
      </c>
      <c r="R825" s="50">
        <f>IF(INDEX('Sample Input'!$C$9:$P$9,MATCH(C825,'Sample Input'!$C$9:$P$9,1))&gt;=20,FORECAST(C825,INDEX('Sample Input'!$C$8:$P$8,MATCH(C825,'Sample Input'!$C$9:$P$9,1)-1):INDEX('Sample Input'!$C$8:$P$8,MATCH(C825,'Sample Input'!$C$9:$P$9,1)),INDEX('Sample Input'!$C$9:$P$9,MATCH(C825,'Sample Input'!$C$9:$P$9,1)-1):INDEX('Sample Input'!$C$9:$P$9,MATCH(C825,'Sample Input'!$C$9:$P$9,1))),FORECAST(C825,INDEX('Sample Input'!$C$8:$P$8,MATCH(C825,'Sample Input'!$C$9:$P$9,1)):INDEX('Sample Input'!$C$8:$P$8,MATCH(C825,'Sample Input'!$C$9:$P$9,1)+1),INDEX('Sample Input'!$C$9:$P$9,MATCH(C825,'Sample Input'!$C$9:$P$9,1)):INDEX('Sample Input'!$C$9:$P$9,MATCH(C825,'Sample Input'!$C$9:$P$9,1)+1)))</f>
        <v>0</v>
      </c>
      <c r="T825" s="32">
        <f t="shared" si="274"/>
        <v>91.719903200975196</v>
      </c>
      <c r="U825" s="33">
        <f t="shared" si="275"/>
        <v>0</v>
      </c>
      <c r="V825" s="33">
        <f t="shared" si="276"/>
        <v>0</v>
      </c>
      <c r="W825" s="34">
        <f t="shared" si="277"/>
        <v>0.76111855468750012</v>
      </c>
      <c r="X825" s="34">
        <f t="shared" si="278"/>
        <v>0.80078125000000011</v>
      </c>
      <c r="Y825" s="34">
        <f t="shared" si="279"/>
        <v>0.87193066406250019</v>
      </c>
      <c r="Z825" s="35">
        <f t="shared" si="280"/>
        <v>204</v>
      </c>
      <c r="AA825" s="35">
        <f t="shared" si="281"/>
        <v>204</v>
      </c>
      <c r="AB825" s="35">
        <f t="shared" si="282"/>
        <v>204</v>
      </c>
      <c r="AC825" s="35">
        <f t="shared" si="283"/>
        <v>231</v>
      </c>
      <c r="AD825" s="35">
        <f t="shared" si="284"/>
        <v>231</v>
      </c>
      <c r="AE825" s="36">
        <f t="shared" si="285"/>
        <v>231</v>
      </c>
    </row>
    <row r="826" spans="1:31" x14ac:dyDescent="0.25">
      <c r="A826" s="56">
        <v>821</v>
      </c>
      <c r="C826" s="32">
        <f t="shared" si="264"/>
        <v>91.763673991326982</v>
      </c>
      <c r="D826" s="33">
        <f>IF(INDEX('Sample Input'!$C$9:$P$9,MATCH(C826,'Sample Input'!$C$9:$P$9,1))&gt;=20,FORECAST(C826,INDEX('Sample Input'!$C$10:$P$10,MATCH(C826,'Sample Input'!$C$9:$P$9,1)-1):INDEX('Sample Input'!$C$10:$P$10,MATCH(C826,'Sample Input'!$C$9:$P$9,1)),INDEX('Sample Input'!$C$9:$P$9,MATCH(C826,'Sample Input'!$C$9:$P$9,1)-1):INDEX('Sample Input'!$C$9:$P$9,MATCH(C826,'Sample Input'!$C$9:$P$9,1))),FORECAST(C826,INDEX('Sample Input'!$C$10:$P$10,MATCH(C826,'Sample Input'!$C$9:$P$9,1)):INDEX('Sample Input'!$C$10:$P$10,MATCH(C826,'Sample Input'!$C$9:$P$9,1)+1),INDEX('Sample Input'!$C$9:$P$9,MATCH(C826,'Sample Input'!$C$9:$P$9,1)):INDEX('Sample Input'!$C$9:$P$9,MATCH(C826,'Sample Input'!$C$9:$P$9,1)+1)))</f>
        <v>0</v>
      </c>
      <c r="E826" s="33">
        <f>IF(INDEX('Sample Input'!$C$9:$P$9,MATCH(C826,'Sample Input'!$C$9:$P$9,1))&gt;=20,FORECAST(C826,INDEX('Sample Input'!$C$11:$P$11,MATCH(C826,'Sample Input'!$C$9:$P$9,1)-1):INDEX('Sample Input'!$C$11:$P$11,MATCH(C826,'Sample Input'!$C$9:$P$9,1)),INDEX('Sample Input'!$C$9:$P$9,MATCH(C826,'Sample Input'!$C$9:$P$9,1)-1):INDEX('Sample Input'!$C$9:$P$9,MATCH(C826,'Sample Input'!$C$9:$P$9,1))),FORECAST(C826,INDEX('Sample Input'!$C$11:$P$11,MATCH(C826,'Sample Input'!$C$9:$P$9,1)):INDEX('Sample Input'!$C$11:$P$11,MATCH(C826,'Sample Input'!$C$9:$P$9,1)+1),INDEX('Sample Input'!$C$9:$P$9,MATCH(C826,'Sample Input'!$C$9:$P$9,1)):INDEX('Sample Input'!$C$9:$P$9,MATCH(C826,'Sample Input'!$C$9:$P$9,1)+1)))</f>
        <v>0</v>
      </c>
      <c r="F826" s="34">
        <f t="shared" si="265"/>
        <v>0.76204674804687489</v>
      </c>
      <c r="G826" s="34">
        <f t="shared" si="266"/>
        <v>0.80175781249999989</v>
      </c>
      <c r="H826" s="34">
        <f t="shared" si="267"/>
        <v>0.87299399414062495</v>
      </c>
      <c r="I826" s="35">
        <f t="shared" si="268"/>
        <v>204</v>
      </c>
      <c r="J826" s="35">
        <f t="shared" si="269"/>
        <v>204</v>
      </c>
      <c r="K826" s="35">
        <f t="shared" si="270"/>
        <v>204</v>
      </c>
      <c r="L826" s="35">
        <f t="shared" si="271"/>
        <v>231</v>
      </c>
      <c r="M826" s="35">
        <f t="shared" si="272"/>
        <v>231</v>
      </c>
      <c r="N826" s="36">
        <f t="shared" si="273"/>
        <v>231</v>
      </c>
      <c r="P826" s="48">
        <f>IF(INDEX('Sample Input'!$C$6:$P$6,MATCH(C826,'Sample Input'!$C$9:$P$9,1))&gt;='Sample Input'!$O$9,FORECAST(C826,INDEX('Sample Input'!$C$6:$P$6,MATCH(C826,'Sample Input'!$C$9:$P$9,1)-1):INDEX('Sample Input'!$C$6:$P$6,MATCH(C826,'Sample Input'!$C$9:$P$9,1)),INDEX('Sample Input'!$C$9:$P$9,MATCH(C826,'Sample Input'!$C$9:$P$9,1)-1):INDEX('Sample Input'!$C$9:$P$9,MATCH(C826,'Sample Input'!$C$9:$P$9,1))),FORECAST(C826,INDEX('Sample Input'!$C$6:$P$6,MATCH(C826,'Sample Input'!$C$9:$P$9,1)):INDEX('Sample Input'!$C$6:$P$6,MATCH(C826,'Sample Input'!$C$9:$P$9,1)+1),INDEX('Sample Input'!$C$9:$P$9,MATCH(C826,'Sample Input'!$C$9:$P$9,1)):INDEX('Sample Input'!$C$9:$P$9,MATCH(C826,'Sample Input'!$C$9:$P$9,1)+1)))</f>
        <v>91.763673991326982</v>
      </c>
      <c r="Q826" s="49">
        <f>IF(INDEX('Sample Input'!$C$9:$P$9,MATCH(C826,'Sample Input'!$C$9:$P$9,1))&gt;=20,FORECAST(C826,INDEX('Sample Input'!$C$7:$P$7,MATCH(C826,'Sample Input'!$C$9:$P$9,1)-1):INDEX('Sample Input'!$C$7:$P$7,MATCH(C826,'Sample Input'!$C$9:$P$9,1)),INDEX('Sample Input'!$C$9:$P$9,MATCH(C826,'Sample Input'!$C$9:$P$9,1)-1):INDEX('Sample Input'!$C$9:$P$9,MATCH(C826,'Sample Input'!$C$9:$P$9,1))),FORECAST(C826,INDEX('Sample Input'!$C$7:$P$7,MATCH(C826,'Sample Input'!$C$9:$P$9,1)):INDEX('Sample Input'!$C$7:$P$7,MATCH(C826,'Sample Input'!$C$9:$P$9,1)+1),INDEX('Sample Input'!$C$9:$P$9,MATCH(C826,'Sample Input'!$C$9:$P$9,1)):INDEX('Sample Input'!$C$9:$P$9,MATCH(C826,'Sample Input'!$C$9:$P$9,1)+1)))</f>
        <v>0</v>
      </c>
      <c r="R826" s="50">
        <f>IF(INDEX('Sample Input'!$C$9:$P$9,MATCH(C826,'Sample Input'!$C$9:$P$9,1))&gt;=20,FORECAST(C826,INDEX('Sample Input'!$C$8:$P$8,MATCH(C826,'Sample Input'!$C$9:$P$9,1)-1):INDEX('Sample Input'!$C$8:$P$8,MATCH(C826,'Sample Input'!$C$9:$P$9,1)),INDEX('Sample Input'!$C$9:$P$9,MATCH(C826,'Sample Input'!$C$9:$P$9,1)-1):INDEX('Sample Input'!$C$9:$P$9,MATCH(C826,'Sample Input'!$C$9:$P$9,1))),FORECAST(C826,INDEX('Sample Input'!$C$8:$P$8,MATCH(C826,'Sample Input'!$C$9:$P$9,1)):INDEX('Sample Input'!$C$8:$P$8,MATCH(C826,'Sample Input'!$C$9:$P$9,1)+1),INDEX('Sample Input'!$C$9:$P$9,MATCH(C826,'Sample Input'!$C$9:$P$9,1)):INDEX('Sample Input'!$C$9:$P$9,MATCH(C826,'Sample Input'!$C$9:$P$9,1)+1)))</f>
        <v>0</v>
      </c>
      <c r="T826" s="32">
        <f t="shared" si="274"/>
        <v>91.763673991326982</v>
      </c>
      <c r="U826" s="33">
        <f t="shared" si="275"/>
        <v>0</v>
      </c>
      <c r="V826" s="33">
        <f t="shared" si="276"/>
        <v>0</v>
      </c>
      <c r="W826" s="34">
        <f t="shared" si="277"/>
        <v>0.76204674804687489</v>
      </c>
      <c r="X826" s="34">
        <f t="shared" si="278"/>
        <v>0.80175781249999989</v>
      </c>
      <c r="Y826" s="34">
        <f t="shared" si="279"/>
        <v>0.87299399414062495</v>
      </c>
      <c r="Z826" s="35">
        <f t="shared" si="280"/>
        <v>204</v>
      </c>
      <c r="AA826" s="35">
        <f t="shared" si="281"/>
        <v>204</v>
      </c>
      <c r="AB826" s="35">
        <f t="shared" si="282"/>
        <v>204</v>
      </c>
      <c r="AC826" s="35">
        <f t="shared" si="283"/>
        <v>231</v>
      </c>
      <c r="AD826" s="35">
        <f t="shared" si="284"/>
        <v>231</v>
      </c>
      <c r="AE826" s="36">
        <f t="shared" si="285"/>
        <v>231</v>
      </c>
    </row>
    <row r="827" spans="1:31" x14ac:dyDescent="0.25">
      <c r="A827" s="56">
        <v>822</v>
      </c>
      <c r="C827" s="32">
        <f t="shared" si="264"/>
        <v>91.807409253430095</v>
      </c>
      <c r="D827" s="33">
        <f>IF(INDEX('Sample Input'!$C$9:$P$9,MATCH(C827,'Sample Input'!$C$9:$P$9,1))&gt;=20,FORECAST(C827,INDEX('Sample Input'!$C$10:$P$10,MATCH(C827,'Sample Input'!$C$9:$P$9,1)-1):INDEX('Sample Input'!$C$10:$P$10,MATCH(C827,'Sample Input'!$C$9:$P$9,1)),INDEX('Sample Input'!$C$9:$P$9,MATCH(C827,'Sample Input'!$C$9:$P$9,1)-1):INDEX('Sample Input'!$C$9:$P$9,MATCH(C827,'Sample Input'!$C$9:$P$9,1))),FORECAST(C827,INDEX('Sample Input'!$C$10:$P$10,MATCH(C827,'Sample Input'!$C$9:$P$9,1)):INDEX('Sample Input'!$C$10:$P$10,MATCH(C827,'Sample Input'!$C$9:$P$9,1)+1),INDEX('Sample Input'!$C$9:$P$9,MATCH(C827,'Sample Input'!$C$9:$P$9,1)):INDEX('Sample Input'!$C$9:$P$9,MATCH(C827,'Sample Input'!$C$9:$P$9,1)+1)))</f>
        <v>0</v>
      </c>
      <c r="E827" s="33">
        <f>IF(INDEX('Sample Input'!$C$9:$P$9,MATCH(C827,'Sample Input'!$C$9:$P$9,1))&gt;=20,FORECAST(C827,INDEX('Sample Input'!$C$11:$P$11,MATCH(C827,'Sample Input'!$C$9:$P$9,1)-1):INDEX('Sample Input'!$C$11:$P$11,MATCH(C827,'Sample Input'!$C$9:$P$9,1)),INDEX('Sample Input'!$C$9:$P$9,MATCH(C827,'Sample Input'!$C$9:$P$9,1)-1):INDEX('Sample Input'!$C$9:$P$9,MATCH(C827,'Sample Input'!$C$9:$P$9,1))),FORECAST(C827,INDEX('Sample Input'!$C$11:$P$11,MATCH(C827,'Sample Input'!$C$9:$P$9,1)):INDEX('Sample Input'!$C$11:$P$11,MATCH(C827,'Sample Input'!$C$9:$P$9,1)+1),INDEX('Sample Input'!$C$9:$P$9,MATCH(C827,'Sample Input'!$C$9:$P$9,1)):INDEX('Sample Input'!$C$9:$P$9,MATCH(C827,'Sample Input'!$C$9:$P$9,1)+1)))</f>
        <v>0</v>
      </c>
      <c r="F827" s="34">
        <f t="shared" si="265"/>
        <v>0.76297494140625011</v>
      </c>
      <c r="G827" s="34">
        <f t="shared" si="266"/>
        <v>0.80273437500000011</v>
      </c>
      <c r="H827" s="34">
        <f t="shared" si="267"/>
        <v>0.87405732421875015</v>
      </c>
      <c r="I827" s="35">
        <f t="shared" si="268"/>
        <v>205</v>
      </c>
      <c r="J827" s="35">
        <f t="shared" si="269"/>
        <v>205</v>
      </c>
      <c r="K827" s="35">
        <f t="shared" si="270"/>
        <v>205</v>
      </c>
      <c r="L827" s="35">
        <f t="shared" si="271"/>
        <v>231</v>
      </c>
      <c r="M827" s="35">
        <f t="shared" si="272"/>
        <v>231</v>
      </c>
      <c r="N827" s="36">
        <f t="shared" si="273"/>
        <v>231</v>
      </c>
      <c r="P827" s="48">
        <f>IF(INDEX('Sample Input'!$C$6:$P$6,MATCH(C827,'Sample Input'!$C$9:$P$9,1))&gt;='Sample Input'!$O$9,FORECAST(C827,INDEX('Sample Input'!$C$6:$P$6,MATCH(C827,'Sample Input'!$C$9:$P$9,1)-1):INDEX('Sample Input'!$C$6:$P$6,MATCH(C827,'Sample Input'!$C$9:$P$9,1)),INDEX('Sample Input'!$C$9:$P$9,MATCH(C827,'Sample Input'!$C$9:$P$9,1)-1):INDEX('Sample Input'!$C$9:$P$9,MATCH(C827,'Sample Input'!$C$9:$P$9,1))),FORECAST(C827,INDEX('Sample Input'!$C$6:$P$6,MATCH(C827,'Sample Input'!$C$9:$P$9,1)):INDEX('Sample Input'!$C$6:$P$6,MATCH(C827,'Sample Input'!$C$9:$P$9,1)+1),INDEX('Sample Input'!$C$9:$P$9,MATCH(C827,'Sample Input'!$C$9:$P$9,1)):INDEX('Sample Input'!$C$9:$P$9,MATCH(C827,'Sample Input'!$C$9:$P$9,1)+1)))</f>
        <v>91.807409253430095</v>
      </c>
      <c r="Q827" s="49">
        <f>IF(INDEX('Sample Input'!$C$9:$P$9,MATCH(C827,'Sample Input'!$C$9:$P$9,1))&gt;=20,FORECAST(C827,INDEX('Sample Input'!$C$7:$P$7,MATCH(C827,'Sample Input'!$C$9:$P$9,1)-1):INDEX('Sample Input'!$C$7:$P$7,MATCH(C827,'Sample Input'!$C$9:$P$9,1)),INDEX('Sample Input'!$C$9:$P$9,MATCH(C827,'Sample Input'!$C$9:$P$9,1)-1):INDEX('Sample Input'!$C$9:$P$9,MATCH(C827,'Sample Input'!$C$9:$P$9,1))),FORECAST(C827,INDEX('Sample Input'!$C$7:$P$7,MATCH(C827,'Sample Input'!$C$9:$P$9,1)):INDEX('Sample Input'!$C$7:$P$7,MATCH(C827,'Sample Input'!$C$9:$P$9,1)+1),INDEX('Sample Input'!$C$9:$P$9,MATCH(C827,'Sample Input'!$C$9:$P$9,1)):INDEX('Sample Input'!$C$9:$P$9,MATCH(C827,'Sample Input'!$C$9:$P$9,1)+1)))</f>
        <v>0</v>
      </c>
      <c r="R827" s="50">
        <f>IF(INDEX('Sample Input'!$C$9:$P$9,MATCH(C827,'Sample Input'!$C$9:$P$9,1))&gt;=20,FORECAST(C827,INDEX('Sample Input'!$C$8:$P$8,MATCH(C827,'Sample Input'!$C$9:$P$9,1)-1):INDEX('Sample Input'!$C$8:$P$8,MATCH(C827,'Sample Input'!$C$9:$P$9,1)),INDEX('Sample Input'!$C$9:$P$9,MATCH(C827,'Sample Input'!$C$9:$P$9,1)-1):INDEX('Sample Input'!$C$9:$P$9,MATCH(C827,'Sample Input'!$C$9:$P$9,1))),FORECAST(C827,INDEX('Sample Input'!$C$8:$P$8,MATCH(C827,'Sample Input'!$C$9:$P$9,1)):INDEX('Sample Input'!$C$8:$P$8,MATCH(C827,'Sample Input'!$C$9:$P$9,1)+1),INDEX('Sample Input'!$C$9:$P$9,MATCH(C827,'Sample Input'!$C$9:$P$9,1)):INDEX('Sample Input'!$C$9:$P$9,MATCH(C827,'Sample Input'!$C$9:$P$9,1)+1)))</f>
        <v>0</v>
      </c>
      <c r="T827" s="32">
        <f t="shared" si="274"/>
        <v>91.807409253430095</v>
      </c>
      <c r="U827" s="33">
        <f t="shared" si="275"/>
        <v>0</v>
      </c>
      <c r="V827" s="33">
        <f t="shared" si="276"/>
        <v>0</v>
      </c>
      <c r="W827" s="34">
        <f t="shared" si="277"/>
        <v>0.76297494140625011</v>
      </c>
      <c r="X827" s="34">
        <f t="shared" si="278"/>
        <v>0.80273437500000011</v>
      </c>
      <c r="Y827" s="34">
        <f t="shared" si="279"/>
        <v>0.87405732421875015</v>
      </c>
      <c r="Z827" s="35">
        <f t="shared" si="280"/>
        <v>205</v>
      </c>
      <c r="AA827" s="35">
        <f t="shared" si="281"/>
        <v>205</v>
      </c>
      <c r="AB827" s="35">
        <f t="shared" si="282"/>
        <v>205</v>
      </c>
      <c r="AC827" s="35">
        <f t="shared" si="283"/>
        <v>231</v>
      </c>
      <c r="AD827" s="35">
        <f t="shared" si="284"/>
        <v>231</v>
      </c>
      <c r="AE827" s="36">
        <f t="shared" si="285"/>
        <v>231</v>
      </c>
    </row>
    <row r="828" spans="1:31" x14ac:dyDescent="0.25">
      <c r="A828" s="56">
        <v>823</v>
      </c>
      <c r="C828" s="32">
        <f t="shared" si="264"/>
        <v>91.851109059291545</v>
      </c>
      <c r="D828" s="33">
        <f>IF(INDEX('Sample Input'!$C$9:$P$9,MATCH(C828,'Sample Input'!$C$9:$P$9,1))&gt;=20,FORECAST(C828,INDEX('Sample Input'!$C$10:$P$10,MATCH(C828,'Sample Input'!$C$9:$P$9,1)-1):INDEX('Sample Input'!$C$10:$P$10,MATCH(C828,'Sample Input'!$C$9:$P$9,1)),INDEX('Sample Input'!$C$9:$P$9,MATCH(C828,'Sample Input'!$C$9:$P$9,1)-1):INDEX('Sample Input'!$C$9:$P$9,MATCH(C828,'Sample Input'!$C$9:$P$9,1))),FORECAST(C828,INDEX('Sample Input'!$C$10:$P$10,MATCH(C828,'Sample Input'!$C$9:$P$9,1)):INDEX('Sample Input'!$C$10:$P$10,MATCH(C828,'Sample Input'!$C$9:$P$9,1)+1),INDEX('Sample Input'!$C$9:$P$9,MATCH(C828,'Sample Input'!$C$9:$P$9,1)):INDEX('Sample Input'!$C$9:$P$9,MATCH(C828,'Sample Input'!$C$9:$P$9,1)+1)))</f>
        <v>0</v>
      </c>
      <c r="E828" s="33">
        <f>IF(INDEX('Sample Input'!$C$9:$P$9,MATCH(C828,'Sample Input'!$C$9:$P$9,1))&gt;=20,FORECAST(C828,INDEX('Sample Input'!$C$11:$P$11,MATCH(C828,'Sample Input'!$C$9:$P$9,1)-1):INDEX('Sample Input'!$C$11:$P$11,MATCH(C828,'Sample Input'!$C$9:$P$9,1)),INDEX('Sample Input'!$C$9:$P$9,MATCH(C828,'Sample Input'!$C$9:$P$9,1)-1):INDEX('Sample Input'!$C$9:$P$9,MATCH(C828,'Sample Input'!$C$9:$P$9,1))),FORECAST(C828,INDEX('Sample Input'!$C$11:$P$11,MATCH(C828,'Sample Input'!$C$9:$P$9,1)):INDEX('Sample Input'!$C$11:$P$11,MATCH(C828,'Sample Input'!$C$9:$P$9,1)+1),INDEX('Sample Input'!$C$9:$P$9,MATCH(C828,'Sample Input'!$C$9:$P$9,1)):INDEX('Sample Input'!$C$9:$P$9,MATCH(C828,'Sample Input'!$C$9:$P$9,1)+1)))</f>
        <v>0</v>
      </c>
      <c r="F828" s="34">
        <f t="shared" si="265"/>
        <v>0.7639031347656251</v>
      </c>
      <c r="G828" s="34">
        <f t="shared" si="266"/>
        <v>0.80371093750000011</v>
      </c>
      <c r="H828" s="34">
        <f t="shared" si="267"/>
        <v>0.87512065429687524</v>
      </c>
      <c r="I828" s="35">
        <f t="shared" si="268"/>
        <v>205</v>
      </c>
      <c r="J828" s="35">
        <f t="shared" si="269"/>
        <v>205</v>
      </c>
      <c r="K828" s="35">
        <f t="shared" si="270"/>
        <v>205</v>
      </c>
      <c r="L828" s="35">
        <f t="shared" si="271"/>
        <v>232</v>
      </c>
      <c r="M828" s="35">
        <f t="shared" si="272"/>
        <v>232</v>
      </c>
      <c r="N828" s="36">
        <f t="shared" si="273"/>
        <v>232</v>
      </c>
      <c r="P828" s="48">
        <f>IF(INDEX('Sample Input'!$C$6:$P$6,MATCH(C828,'Sample Input'!$C$9:$P$9,1))&gt;='Sample Input'!$O$9,FORECAST(C828,INDEX('Sample Input'!$C$6:$P$6,MATCH(C828,'Sample Input'!$C$9:$P$9,1)-1):INDEX('Sample Input'!$C$6:$P$6,MATCH(C828,'Sample Input'!$C$9:$P$9,1)),INDEX('Sample Input'!$C$9:$P$9,MATCH(C828,'Sample Input'!$C$9:$P$9,1)-1):INDEX('Sample Input'!$C$9:$P$9,MATCH(C828,'Sample Input'!$C$9:$P$9,1))),FORECAST(C828,INDEX('Sample Input'!$C$6:$P$6,MATCH(C828,'Sample Input'!$C$9:$P$9,1)):INDEX('Sample Input'!$C$6:$P$6,MATCH(C828,'Sample Input'!$C$9:$P$9,1)+1),INDEX('Sample Input'!$C$9:$P$9,MATCH(C828,'Sample Input'!$C$9:$P$9,1)):INDEX('Sample Input'!$C$9:$P$9,MATCH(C828,'Sample Input'!$C$9:$P$9,1)+1)))</f>
        <v>91.851109059291545</v>
      </c>
      <c r="Q828" s="49">
        <f>IF(INDEX('Sample Input'!$C$9:$P$9,MATCH(C828,'Sample Input'!$C$9:$P$9,1))&gt;=20,FORECAST(C828,INDEX('Sample Input'!$C$7:$P$7,MATCH(C828,'Sample Input'!$C$9:$P$9,1)-1):INDEX('Sample Input'!$C$7:$P$7,MATCH(C828,'Sample Input'!$C$9:$P$9,1)),INDEX('Sample Input'!$C$9:$P$9,MATCH(C828,'Sample Input'!$C$9:$P$9,1)-1):INDEX('Sample Input'!$C$9:$P$9,MATCH(C828,'Sample Input'!$C$9:$P$9,1))),FORECAST(C828,INDEX('Sample Input'!$C$7:$P$7,MATCH(C828,'Sample Input'!$C$9:$P$9,1)):INDEX('Sample Input'!$C$7:$P$7,MATCH(C828,'Sample Input'!$C$9:$P$9,1)+1),INDEX('Sample Input'!$C$9:$P$9,MATCH(C828,'Sample Input'!$C$9:$P$9,1)):INDEX('Sample Input'!$C$9:$P$9,MATCH(C828,'Sample Input'!$C$9:$P$9,1)+1)))</f>
        <v>0</v>
      </c>
      <c r="R828" s="50">
        <f>IF(INDEX('Sample Input'!$C$9:$P$9,MATCH(C828,'Sample Input'!$C$9:$P$9,1))&gt;=20,FORECAST(C828,INDEX('Sample Input'!$C$8:$P$8,MATCH(C828,'Sample Input'!$C$9:$P$9,1)-1):INDEX('Sample Input'!$C$8:$P$8,MATCH(C828,'Sample Input'!$C$9:$P$9,1)),INDEX('Sample Input'!$C$9:$P$9,MATCH(C828,'Sample Input'!$C$9:$P$9,1)-1):INDEX('Sample Input'!$C$9:$P$9,MATCH(C828,'Sample Input'!$C$9:$P$9,1))),FORECAST(C828,INDEX('Sample Input'!$C$8:$P$8,MATCH(C828,'Sample Input'!$C$9:$P$9,1)):INDEX('Sample Input'!$C$8:$P$8,MATCH(C828,'Sample Input'!$C$9:$P$9,1)+1),INDEX('Sample Input'!$C$9:$P$9,MATCH(C828,'Sample Input'!$C$9:$P$9,1)):INDEX('Sample Input'!$C$9:$P$9,MATCH(C828,'Sample Input'!$C$9:$P$9,1)+1)))</f>
        <v>0</v>
      </c>
      <c r="T828" s="32">
        <f t="shared" si="274"/>
        <v>91.851109059291545</v>
      </c>
      <c r="U828" s="33">
        <f t="shared" si="275"/>
        <v>0</v>
      </c>
      <c r="V828" s="33">
        <f t="shared" si="276"/>
        <v>0</v>
      </c>
      <c r="W828" s="34">
        <f t="shared" si="277"/>
        <v>0.7639031347656251</v>
      </c>
      <c r="X828" s="34">
        <f t="shared" si="278"/>
        <v>0.80371093750000011</v>
      </c>
      <c r="Y828" s="34">
        <f t="shared" si="279"/>
        <v>0.87512065429687524</v>
      </c>
      <c r="Z828" s="35">
        <f t="shared" si="280"/>
        <v>205</v>
      </c>
      <c r="AA828" s="35">
        <f t="shared" si="281"/>
        <v>205</v>
      </c>
      <c r="AB828" s="35">
        <f t="shared" si="282"/>
        <v>205</v>
      </c>
      <c r="AC828" s="35">
        <f t="shared" si="283"/>
        <v>232</v>
      </c>
      <c r="AD828" s="35">
        <f t="shared" si="284"/>
        <v>232</v>
      </c>
      <c r="AE828" s="36">
        <f t="shared" si="285"/>
        <v>232</v>
      </c>
    </row>
    <row r="829" spans="1:31" x14ac:dyDescent="0.25">
      <c r="A829" s="56">
        <v>824</v>
      </c>
      <c r="C829" s="32">
        <f t="shared" si="264"/>
        <v>91.894773480685146</v>
      </c>
      <c r="D829" s="33">
        <f>IF(INDEX('Sample Input'!$C$9:$P$9,MATCH(C829,'Sample Input'!$C$9:$P$9,1))&gt;=20,FORECAST(C829,INDEX('Sample Input'!$C$10:$P$10,MATCH(C829,'Sample Input'!$C$9:$P$9,1)-1):INDEX('Sample Input'!$C$10:$P$10,MATCH(C829,'Sample Input'!$C$9:$P$9,1)),INDEX('Sample Input'!$C$9:$P$9,MATCH(C829,'Sample Input'!$C$9:$P$9,1)-1):INDEX('Sample Input'!$C$9:$P$9,MATCH(C829,'Sample Input'!$C$9:$P$9,1))),FORECAST(C829,INDEX('Sample Input'!$C$10:$P$10,MATCH(C829,'Sample Input'!$C$9:$P$9,1)):INDEX('Sample Input'!$C$10:$P$10,MATCH(C829,'Sample Input'!$C$9:$P$9,1)+1),INDEX('Sample Input'!$C$9:$P$9,MATCH(C829,'Sample Input'!$C$9:$P$9,1)):INDEX('Sample Input'!$C$9:$P$9,MATCH(C829,'Sample Input'!$C$9:$P$9,1)+1)))</f>
        <v>0</v>
      </c>
      <c r="E829" s="33">
        <f>IF(INDEX('Sample Input'!$C$9:$P$9,MATCH(C829,'Sample Input'!$C$9:$P$9,1))&gt;=20,FORECAST(C829,INDEX('Sample Input'!$C$11:$P$11,MATCH(C829,'Sample Input'!$C$9:$P$9,1)-1):INDEX('Sample Input'!$C$11:$P$11,MATCH(C829,'Sample Input'!$C$9:$P$9,1)),INDEX('Sample Input'!$C$9:$P$9,MATCH(C829,'Sample Input'!$C$9:$P$9,1)-1):INDEX('Sample Input'!$C$9:$P$9,MATCH(C829,'Sample Input'!$C$9:$P$9,1))),FORECAST(C829,INDEX('Sample Input'!$C$11:$P$11,MATCH(C829,'Sample Input'!$C$9:$P$9,1)):INDEX('Sample Input'!$C$11:$P$11,MATCH(C829,'Sample Input'!$C$9:$P$9,1)+1),INDEX('Sample Input'!$C$9:$P$9,MATCH(C829,'Sample Input'!$C$9:$P$9,1)):INDEX('Sample Input'!$C$9:$P$9,MATCH(C829,'Sample Input'!$C$9:$P$9,1)+1)))</f>
        <v>0</v>
      </c>
      <c r="F829" s="34">
        <f t="shared" si="265"/>
        <v>0.76483132812499999</v>
      </c>
      <c r="G829" s="34">
        <f t="shared" si="266"/>
        <v>0.8046875</v>
      </c>
      <c r="H829" s="34">
        <f t="shared" si="267"/>
        <v>0.87618398437500011</v>
      </c>
      <c r="I829" s="35">
        <f t="shared" si="268"/>
        <v>205</v>
      </c>
      <c r="J829" s="35">
        <f t="shared" si="269"/>
        <v>205</v>
      </c>
      <c r="K829" s="35">
        <f t="shared" si="270"/>
        <v>205</v>
      </c>
      <c r="L829" s="35">
        <f t="shared" si="271"/>
        <v>232</v>
      </c>
      <c r="M829" s="35">
        <f t="shared" si="272"/>
        <v>232</v>
      </c>
      <c r="N829" s="36">
        <f t="shared" si="273"/>
        <v>232</v>
      </c>
      <c r="P829" s="48">
        <f>IF(INDEX('Sample Input'!$C$6:$P$6,MATCH(C829,'Sample Input'!$C$9:$P$9,1))&gt;='Sample Input'!$O$9,FORECAST(C829,INDEX('Sample Input'!$C$6:$P$6,MATCH(C829,'Sample Input'!$C$9:$P$9,1)-1):INDEX('Sample Input'!$C$6:$P$6,MATCH(C829,'Sample Input'!$C$9:$P$9,1)),INDEX('Sample Input'!$C$9:$P$9,MATCH(C829,'Sample Input'!$C$9:$P$9,1)-1):INDEX('Sample Input'!$C$9:$P$9,MATCH(C829,'Sample Input'!$C$9:$P$9,1))),FORECAST(C829,INDEX('Sample Input'!$C$6:$P$6,MATCH(C829,'Sample Input'!$C$9:$P$9,1)):INDEX('Sample Input'!$C$6:$P$6,MATCH(C829,'Sample Input'!$C$9:$P$9,1)+1),INDEX('Sample Input'!$C$9:$P$9,MATCH(C829,'Sample Input'!$C$9:$P$9,1)):INDEX('Sample Input'!$C$9:$P$9,MATCH(C829,'Sample Input'!$C$9:$P$9,1)+1)))</f>
        <v>91.894773480685146</v>
      </c>
      <c r="Q829" s="49">
        <f>IF(INDEX('Sample Input'!$C$9:$P$9,MATCH(C829,'Sample Input'!$C$9:$P$9,1))&gt;=20,FORECAST(C829,INDEX('Sample Input'!$C$7:$P$7,MATCH(C829,'Sample Input'!$C$9:$P$9,1)-1):INDEX('Sample Input'!$C$7:$P$7,MATCH(C829,'Sample Input'!$C$9:$P$9,1)),INDEX('Sample Input'!$C$9:$P$9,MATCH(C829,'Sample Input'!$C$9:$P$9,1)-1):INDEX('Sample Input'!$C$9:$P$9,MATCH(C829,'Sample Input'!$C$9:$P$9,1))),FORECAST(C829,INDEX('Sample Input'!$C$7:$P$7,MATCH(C829,'Sample Input'!$C$9:$P$9,1)):INDEX('Sample Input'!$C$7:$P$7,MATCH(C829,'Sample Input'!$C$9:$P$9,1)+1),INDEX('Sample Input'!$C$9:$P$9,MATCH(C829,'Sample Input'!$C$9:$P$9,1)):INDEX('Sample Input'!$C$9:$P$9,MATCH(C829,'Sample Input'!$C$9:$P$9,1)+1)))</f>
        <v>0</v>
      </c>
      <c r="R829" s="50">
        <f>IF(INDEX('Sample Input'!$C$9:$P$9,MATCH(C829,'Sample Input'!$C$9:$P$9,1))&gt;=20,FORECAST(C829,INDEX('Sample Input'!$C$8:$P$8,MATCH(C829,'Sample Input'!$C$9:$P$9,1)-1):INDEX('Sample Input'!$C$8:$P$8,MATCH(C829,'Sample Input'!$C$9:$P$9,1)),INDEX('Sample Input'!$C$9:$P$9,MATCH(C829,'Sample Input'!$C$9:$P$9,1)-1):INDEX('Sample Input'!$C$9:$P$9,MATCH(C829,'Sample Input'!$C$9:$P$9,1))),FORECAST(C829,INDEX('Sample Input'!$C$8:$P$8,MATCH(C829,'Sample Input'!$C$9:$P$9,1)):INDEX('Sample Input'!$C$8:$P$8,MATCH(C829,'Sample Input'!$C$9:$P$9,1)+1),INDEX('Sample Input'!$C$9:$P$9,MATCH(C829,'Sample Input'!$C$9:$P$9,1)):INDEX('Sample Input'!$C$9:$P$9,MATCH(C829,'Sample Input'!$C$9:$P$9,1)+1)))</f>
        <v>0</v>
      </c>
      <c r="T829" s="32">
        <f t="shared" si="274"/>
        <v>91.894773480685146</v>
      </c>
      <c r="U829" s="33">
        <f t="shared" si="275"/>
        <v>0</v>
      </c>
      <c r="V829" s="33">
        <f t="shared" si="276"/>
        <v>0</v>
      </c>
      <c r="W829" s="34">
        <f t="shared" si="277"/>
        <v>0.76483132812499999</v>
      </c>
      <c r="X829" s="34">
        <f t="shared" si="278"/>
        <v>0.8046875</v>
      </c>
      <c r="Y829" s="34">
        <f t="shared" si="279"/>
        <v>0.87618398437500011</v>
      </c>
      <c r="Z829" s="35">
        <f t="shared" si="280"/>
        <v>205</v>
      </c>
      <c r="AA829" s="35">
        <f t="shared" si="281"/>
        <v>205</v>
      </c>
      <c r="AB829" s="35">
        <f t="shared" si="282"/>
        <v>205</v>
      </c>
      <c r="AC829" s="35">
        <f t="shared" si="283"/>
        <v>232</v>
      </c>
      <c r="AD829" s="35">
        <f t="shared" si="284"/>
        <v>232</v>
      </c>
      <c r="AE829" s="36">
        <f t="shared" si="285"/>
        <v>232</v>
      </c>
    </row>
    <row r="830" spans="1:31" x14ac:dyDescent="0.25">
      <c r="A830" s="56">
        <v>825</v>
      </c>
      <c r="C830" s="32">
        <f t="shared" si="264"/>
        <v>91.938402589152489</v>
      </c>
      <c r="D830" s="33">
        <f>IF(INDEX('Sample Input'!$C$9:$P$9,MATCH(C830,'Sample Input'!$C$9:$P$9,1))&gt;=20,FORECAST(C830,INDEX('Sample Input'!$C$10:$P$10,MATCH(C830,'Sample Input'!$C$9:$P$9,1)-1):INDEX('Sample Input'!$C$10:$P$10,MATCH(C830,'Sample Input'!$C$9:$P$9,1)),INDEX('Sample Input'!$C$9:$P$9,MATCH(C830,'Sample Input'!$C$9:$P$9,1)-1):INDEX('Sample Input'!$C$9:$P$9,MATCH(C830,'Sample Input'!$C$9:$P$9,1))),FORECAST(C830,INDEX('Sample Input'!$C$10:$P$10,MATCH(C830,'Sample Input'!$C$9:$P$9,1)):INDEX('Sample Input'!$C$10:$P$10,MATCH(C830,'Sample Input'!$C$9:$P$9,1)+1),INDEX('Sample Input'!$C$9:$P$9,MATCH(C830,'Sample Input'!$C$9:$P$9,1)):INDEX('Sample Input'!$C$9:$P$9,MATCH(C830,'Sample Input'!$C$9:$P$9,1)+1)))</f>
        <v>0</v>
      </c>
      <c r="E830" s="33">
        <f>IF(INDEX('Sample Input'!$C$9:$P$9,MATCH(C830,'Sample Input'!$C$9:$P$9,1))&gt;=20,FORECAST(C830,INDEX('Sample Input'!$C$11:$P$11,MATCH(C830,'Sample Input'!$C$9:$P$9,1)-1):INDEX('Sample Input'!$C$11:$P$11,MATCH(C830,'Sample Input'!$C$9:$P$9,1)),INDEX('Sample Input'!$C$9:$P$9,MATCH(C830,'Sample Input'!$C$9:$P$9,1)-1):INDEX('Sample Input'!$C$9:$P$9,MATCH(C830,'Sample Input'!$C$9:$P$9,1))),FORECAST(C830,INDEX('Sample Input'!$C$11:$P$11,MATCH(C830,'Sample Input'!$C$9:$P$9,1)):INDEX('Sample Input'!$C$11:$P$11,MATCH(C830,'Sample Input'!$C$9:$P$9,1)+1),INDEX('Sample Input'!$C$9:$P$9,MATCH(C830,'Sample Input'!$C$9:$P$9,1)):INDEX('Sample Input'!$C$9:$P$9,MATCH(C830,'Sample Input'!$C$9:$P$9,1)+1)))</f>
        <v>0</v>
      </c>
      <c r="F830" s="34">
        <f t="shared" si="265"/>
        <v>0.76575952148437498</v>
      </c>
      <c r="G830" s="34">
        <f t="shared" si="266"/>
        <v>0.8056640625</v>
      </c>
      <c r="H830" s="34">
        <f t="shared" si="267"/>
        <v>0.87724731445312509</v>
      </c>
      <c r="I830" s="35">
        <f t="shared" si="268"/>
        <v>205</v>
      </c>
      <c r="J830" s="35">
        <f t="shared" si="269"/>
        <v>205</v>
      </c>
      <c r="K830" s="35">
        <f t="shared" si="270"/>
        <v>205</v>
      </c>
      <c r="L830" s="35">
        <f t="shared" si="271"/>
        <v>232</v>
      </c>
      <c r="M830" s="35">
        <f t="shared" si="272"/>
        <v>232</v>
      </c>
      <c r="N830" s="36">
        <f t="shared" si="273"/>
        <v>232</v>
      </c>
      <c r="P830" s="48">
        <f>IF(INDEX('Sample Input'!$C$6:$P$6,MATCH(C830,'Sample Input'!$C$9:$P$9,1))&gt;='Sample Input'!$O$9,FORECAST(C830,INDEX('Sample Input'!$C$6:$P$6,MATCH(C830,'Sample Input'!$C$9:$P$9,1)-1):INDEX('Sample Input'!$C$6:$P$6,MATCH(C830,'Sample Input'!$C$9:$P$9,1)),INDEX('Sample Input'!$C$9:$P$9,MATCH(C830,'Sample Input'!$C$9:$P$9,1)-1):INDEX('Sample Input'!$C$9:$P$9,MATCH(C830,'Sample Input'!$C$9:$P$9,1))),FORECAST(C830,INDEX('Sample Input'!$C$6:$P$6,MATCH(C830,'Sample Input'!$C$9:$P$9,1)):INDEX('Sample Input'!$C$6:$P$6,MATCH(C830,'Sample Input'!$C$9:$P$9,1)+1),INDEX('Sample Input'!$C$9:$P$9,MATCH(C830,'Sample Input'!$C$9:$P$9,1)):INDEX('Sample Input'!$C$9:$P$9,MATCH(C830,'Sample Input'!$C$9:$P$9,1)+1)))</f>
        <v>91.938402589152489</v>
      </c>
      <c r="Q830" s="49">
        <f>IF(INDEX('Sample Input'!$C$9:$P$9,MATCH(C830,'Sample Input'!$C$9:$P$9,1))&gt;=20,FORECAST(C830,INDEX('Sample Input'!$C$7:$P$7,MATCH(C830,'Sample Input'!$C$9:$P$9,1)-1):INDEX('Sample Input'!$C$7:$P$7,MATCH(C830,'Sample Input'!$C$9:$P$9,1)),INDEX('Sample Input'!$C$9:$P$9,MATCH(C830,'Sample Input'!$C$9:$P$9,1)-1):INDEX('Sample Input'!$C$9:$P$9,MATCH(C830,'Sample Input'!$C$9:$P$9,1))),FORECAST(C830,INDEX('Sample Input'!$C$7:$P$7,MATCH(C830,'Sample Input'!$C$9:$P$9,1)):INDEX('Sample Input'!$C$7:$P$7,MATCH(C830,'Sample Input'!$C$9:$P$9,1)+1),INDEX('Sample Input'!$C$9:$P$9,MATCH(C830,'Sample Input'!$C$9:$P$9,1)):INDEX('Sample Input'!$C$9:$P$9,MATCH(C830,'Sample Input'!$C$9:$P$9,1)+1)))</f>
        <v>0</v>
      </c>
      <c r="R830" s="50">
        <f>IF(INDEX('Sample Input'!$C$9:$P$9,MATCH(C830,'Sample Input'!$C$9:$P$9,1))&gt;=20,FORECAST(C830,INDEX('Sample Input'!$C$8:$P$8,MATCH(C830,'Sample Input'!$C$9:$P$9,1)-1):INDEX('Sample Input'!$C$8:$P$8,MATCH(C830,'Sample Input'!$C$9:$P$9,1)),INDEX('Sample Input'!$C$9:$P$9,MATCH(C830,'Sample Input'!$C$9:$P$9,1)-1):INDEX('Sample Input'!$C$9:$P$9,MATCH(C830,'Sample Input'!$C$9:$P$9,1))),FORECAST(C830,INDEX('Sample Input'!$C$8:$P$8,MATCH(C830,'Sample Input'!$C$9:$P$9,1)):INDEX('Sample Input'!$C$8:$P$8,MATCH(C830,'Sample Input'!$C$9:$P$9,1)+1),INDEX('Sample Input'!$C$9:$P$9,MATCH(C830,'Sample Input'!$C$9:$P$9,1)):INDEX('Sample Input'!$C$9:$P$9,MATCH(C830,'Sample Input'!$C$9:$P$9,1)+1)))</f>
        <v>0</v>
      </c>
      <c r="T830" s="32">
        <f t="shared" si="274"/>
        <v>91.938402589152489</v>
      </c>
      <c r="U830" s="33">
        <f t="shared" si="275"/>
        <v>0</v>
      </c>
      <c r="V830" s="33">
        <f t="shared" si="276"/>
        <v>0</v>
      </c>
      <c r="W830" s="34">
        <f t="shared" si="277"/>
        <v>0.76575952148437498</v>
      </c>
      <c r="X830" s="34">
        <f t="shared" si="278"/>
        <v>0.8056640625</v>
      </c>
      <c r="Y830" s="34">
        <f t="shared" si="279"/>
        <v>0.87724731445312509</v>
      </c>
      <c r="Z830" s="35">
        <f t="shared" si="280"/>
        <v>205</v>
      </c>
      <c r="AA830" s="35">
        <f t="shared" si="281"/>
        <v>205</v>
      </c>
      <c r="AB830" s="35">
        <f t="shared" si="282"/>
        <v>205</v>
      </c>
      <c r="AC830" s="35">
        <f t="shared" si="283"/>
        <v>232</v>
      </c>
      <c r="AD830" s="35">
        <f t="shared" si="284"/>
        <v>232</v>
      </c>
      <c r="AE830" s="36">
        <f t="shared" si="285"/>
        <v>232</v>
      </c>
    </row>
    <row r="831" spans="1:31" x14ac:dyDescent="0.25">
      <c r="A831" s="56">
        <v>826</v>
      </c>
      <c r="C831" s="32">
        <f t="shared" si="264"/>
        <v>91.981996456004055</v>
      </c>
      <c r="D831" s="33">
        <f>IF(INDEX('Sample Input'!$C$9:$P$9,MATCH(C831,'Sample Input'!$C$9:$P$9,1))&gt;=20,FORECAST(C831,INDEX('Sample Input'!$C$10:$P$10,MATCH(C831,'Sample Input'!$C$9:$P$9,1)-1):INDEX('Sample Input'!$C$10:$P$10,MATCH(C831,'Sample Input'!$C$9:$P$9,1)),INDEX('Sample Input'!$C$9:$P$9,MATCH(C831,'Sample Input'!$C$9:$P$9,1)-1):INDEX('Sample Input'!$C$9:$P$9,MATCH(C831,'Sample Input'!$C$9:$P$9,1))),FORECAST(C831,INDEX('Sample Input'!$C$10:$P$10,MATCH(C831,'Sample Input'!$C$9:$P$9,1)):INDEX('Sample Input'!$C$10:$P$10,MATCH(C831,'Sample Input'!$C$9:$P$9,1)+1),INDEX('Sample Input'!$C$9:$P$9,MATCH(C831,'Sample Input'!$C$9:$P$9,1)):INDEX('Sample Input'!$C$9:$P$9,MATCH(C831,'Sample Input'!$C$9:$P$9,1)+1)))</f>
        <v>0</v>
      </c>
      <c r="E831" s="33">
        <f>IF(INDEX('Sample Input'!$C$9:$P$9,MATCH(C831,'Sample Input'!$C$9:$P$9,1))&gt;=20,FORECAST(C831,INDEX('Sample Input'!$C$11:$P$11,MATCH(C831,'Sample Input'!$C$9:$P$9,1)-1):INDEX('Sample Input'!$C$11:$P$11,MATCH(C831,'Sample Input'!$C$9:$P$9,1)),INDEX('Sample Input'!$C$9:$P$9,MATCH(C831,'Sample Input'!$C$9:$P$9,1)-1):INDEX('Sample Input'!$C$9:$P$9,MATCH(C831,'Sample Input'!$C$9:$P$9,1))),FORECAST(C831,INDEX('Sample Input'!$C$11:$P$11,MATCH(C831,'Sample Input'!$C$9:$P$9,1)):INDEX('Sample Input'!$C$11:$P$11,MATCH(C831,'Sample Input'!$C$9:$P$9,1)+1),INDEX('Sample Input'!$C$9:$P$9,MATCH(C831,'Sample Input'!$C$9:$P$9,1)):INDEX('Sample Input'!$C$9:$P$9,MATCH(C831,'Sample Input'!$C$9:$P$9,1)+1)))</f>
        <v>0</v>
      </c>
      <c r="F831" s="34">
        <f t="shared" si="265"/>
        <v>0.76668771484374998</v>
      </c>
      <c r="G831" s="34">
        <f t="shared" si="266"/>
        <v>0.80664062499999989</v>
      </c>
      <c r="H831" s="34">
        <f t="shared" si="267"/>
        <v>0.87831064453124996</v>
      </c>
      <c r="I831" s="35">
        <f t="shared" si="268"/>
        <v>206</v>
      </c>
      <c r="J831" s="35">
        <f t="shared" si="269"/>
        <v>206</v>
      </c>
      <c r="K831" s="35">
        <f t="shared" si="270"/>
        <v>206</v>
      </c>
      <c r="L831" s="35">
        <f t="shared" si="271"/>
        <v>232</v>
      </c>
      <c r="M831" s="35">
        <f t="shared" si="272"/>
        <v>232</v>
      </c>
      <c r="N831" s="36">
        <f t="shared" si="273"/>
        <v>232</v>
      </c>
      <c r="P831" s="48">
        <f>IF(INDEX('Sample Input'!$C$6:$P$6,MATCH(C831,'Sample Input'!$C$9:$P$9,1))&gt;='Sample Input'!$O$9,FORECAST(C831,INDEX('Sample Input'!$C$6:$P$6,MATCH(C831,'Sample Input'!$C$9:$P$9,1)-1):INDEX('Sample Input'!$C$6:$P$6,MATCH(C831,'Sample Input'!$C$9:$P$9,1)),INDEX('Sample Input'!$C$9:$P$9,MATCH(C831,'Sample Input'!$C$9:$P$9,1)-1):INDEX('Sample Input'!$C$9:$P$9,MATCH(C831,'Sample Input'!$C$9:$P$9,1))),FORECAST(C831,INDEX('Sample Input'!$C$6:$P$6,MATCH(C831,'Sample Input'!$C$9:$P$9,1)):INDEX('Sample Input'!$C$6:$P$6,MATCH(C831,'Sample Input'!$C$9:$P$9,1)+1),INDEX('Sample Input'!$C$9:$P$9,MATCH(C831,'Sample Input'!$C$9:$P$9,1)):INDEX('Sample Input'!$C$9:$P$9,MATCH(C831,'Sample Input'!$C$9:$P$9,1)+1)))</f>
        <v>91.981996456004055</v>
      </c>
      <c r="Q831" s="49">
        <f>IF(INDEX('Sample Input'!$C$9:$P$9,MATCH(C831,'Sample Input'!$C$9:$P$9,1))&gt;=20,FORECAST(C831,INDEX('Sample Input'!$C$7:$P$7,MATCH(C831,'Sample Input'!$C$9:$P$9,1)-1):INDEX('Sample Input'!$C$7:$P$7,MATCH(C831,'Sample Input'!$C$9:$P$9,1)),INDEX('Sample Input'!$C$9:$P$9,MATCH(C831,'Sample Input'!$C$9:$P$9,1)-1):INDEX('Sample Input'!$C$9:$P$9,MATCH(C831,'Sample Input'!$C$9:$P$9,1))),FORECAST(C831,INDEX('Sample Input'!$C$7:$P$7,MATCH(C831,'Sample Input'!$C$9:$P$9,1)):INDEX('Sample Input'!$C$7:$P$7,MATCH(C831,'Sample Input'!$C$9:$P$9,1)+1),INDEX('Sample Input'!$C$9:$P$9,MATCH(C831,'Sample Input'!$C$9:$P$9,1)):INDEX('Sample Input'!$C$9:$P$9,MATCH(C831,'Sample Input'!$C$9:$P$9,1)+1)))</f>
        <v>0</v>
      </c>
      <c r="R831" s="50">
        <f>IF(INDEX('Sample Input'!$C$9:$P$9,MATCH(C831,'Sample Input'!$C$9:$P$9,1))&gt;=20,FORECAST(C831,INDEX('Sample Input'!$C$8:$P$8,MATCH(C831,'Sample Input'!$C$9:$P$9,1)-1):INDEX('Sample Input'!$C$8:$P$8,MATCH(C831,'Sample Input'!$C$9:$P$9,1)),INDEX('Sample Input'!$C$9:$P$9,MATCH(C831,'Sample Input'!$C$9:$P$9,1)-1):INDEX('Sample Input'!$C$9:$P$9,MATCH(C831,'Sample Input'!$C$9:$P$9,1))),FORECAST(C831,INDEX('Sample Input'!$C$8:$P$8,MATCH(C831,'Sample Input'!$C$9:$P$9,1)):INDEX('Sample Input'!$C$8:$P$8,MATCH(C831,'Sample Input'!$C$9:$P$9,1)+1),INDEX('Sample Input'!$C$9:$P$9,MATCH(C831,'Sample Input'!$C$9:$P$9,1)):INDEX('Sample Input'!$C$9:$P$9,MATCH(C831,'Sample Input'!$C$9:$P$9,1)+1)))</f>
        <v>0</v>
      </c>
      <c r="T831" s="32">
        <f t="shared" si="274"/>
        <v>91.981996456004055</v>
      </c>
      <c r="U831" s="33">
        <f t="shared" si="275"/>
        <v>0</v>
      </c>
      <c r="V831" s="33">
        <f t="shared" si="276"/>
        <v>0</v>
      </c>
      <c r="W831" s="34">
        <f t="shared" si="277"/>
        <v>0.76668771484374998</v>
      </c>
      <c r="X831" s="34">
        <f t="shared" si="278"/>
        <v>0.80664062499999989</v>
      </c>
      <c r="Y831" s="34">
        <f t="shared" si="279"/>
        <v>0.87831064453124996</v>
      </c>
      <c r="Z831" s="35">
        <f t="shared" si="280"/>
        <v>206</v>
      </c>
      <c r="AA831" s="35">
        <f t="shared" si="281"/>
        <v>206</v>
      </c>
      <c r="AB831" s="35">
        <f t="shared" si="282"/>
        <v>206</v>
      </c>
      <c r="AC831" s="35">
        <f t="shared" si="283"/>
        <v>232</v>
      </c>
      <c r="AD831" s="35">
        <f t="shared" si="284"/>
        <v>232</v>
      </c>
      <c r="AE831" s="36">
        <f t="shared" si="285"/>
        <v>232</v>
      </c>
    </row>
    <row r="832" spans="1:31" x14ac:dyDescent="0.25">
      <c r="A832" s="56">
        <v>827</v>
      </c>
      <c r="C832" s="32">
        <f t="shared" si="264"/>
        <v>92.025555152320194</v>
      </c>
      <c r="D832" s="33">
        <f>IF(INDEX('Sample Input'!$C$9:$P$9,MATCH(C832,'Sample Input'!$C$9:$P$9,1))&gt;=20,FORECAST(C832,INDEX('Sample Input'!$C$10:$P$10,MATCH(C832,'Sample Input'!$C$9:$P$9,1)-1):INDEX('Sample Input'!$C$10:$P$10,MATCH(C832,'Sample Input'!$C$9:$P$9,1)),INDEX('Sample Input'!$C$9:$P$9,MATCH(C832,'Sample Input'!$C$9:$P$9,1)-1):INDEX('Sample Input'!$C$9:$P$9,MATCH(C832,'Sample Input'!$C$9:$P$9,1))),FORECAST(C832,INDEX('Sample Input'!$C$10:$P$10,MATCH(C832,'Sample Input'!$C$9:$P$9,1)):INDEX('Sample Input'!$C$10:$P$10,MATCH(C832,'Sample Input'!$C$9:$P$9,1)+1),INDEX('Sample Input'!$C$9:$P$9,MATCH(C832,'Sample Input'!$C$9:$P$9,1)):INDEX('Sample Input'!$C$9:$P$9,MATCH(C832,'Sample Input'!$C$9:$P$9,1)+1)))</f>
        <v>0</v>
      </c>
      <c r="E832" s="33">
        <f>IF(INDEX('Sample Input'!$C$9:$P$9,MATCH(C832,'Sample Input'!$C$9:$P$9,1))&gt;=20,FORECAST(C832,INDEX('Sample Input'!$C$11:$P$11,MATCH(C832,'Sample Input'!$C$9:$P$9,1)-1):INDEX('Sample Input'!$C$11:$P$11,MATCH(C832,'Sample Input'!$C$9:$P$9,1)),INDEX('Sample Input'!$C$9:$P$9,MATCH(C832,'Sample Input'!$C$9:$P$9,1)-1):INDEX('Sample Input'!$C$9:$P$9,MATCH(C832,'Sample Input'!$C$9:$P$9,1))),FORECAST(C832,INDEX('Sample Input'!$C$11:$P$11,MATCH(C832,'Sample Input'!$C$9:$P$9,1)):INDEX('Sample Input'!$C$11:$P$11,MATCH(C832,'Sample Input'!$C$9:$P$9,1)+1),INDEX('Sample Input'!$C$9:$P$9,MATCH(C832,'Sample Input'!$C$9:$P$9,1)):INDEX('Sample Input'!$C$9:$P$9,MATCH(C832,'Sample Input'!$C$9:$P$9,1)+1)))</f>
        <v>0</v>
      </c>
      <c r="F832" s="34">
        <f t="shared" si="265"/>
        <v>0.76761590820312497</v>
      </c>
      <c r="G832" s="34">
        <f t="shared" si="266"/>
        <v>0.80761718749999989</v>
      </c>
      <c r="H832" s="34">
        <f t="shared" si="267"/>
        <v>0.87937397460937494</v>
      </c>
      <c r="I832" s="35">
        <f t="shared" si="268"/>
        <v>206</v>
      </c>
      <c r="J832" s="35">
        <f t="shared" si="269"/>
        <v>206</v>
      </c>
      <c r="K832" s="35">
        <f t="shared" si="270"/>
        <v>206</v>
      </c>
      <c r="L832" s="35">
        <f t="shared" si="271"/>
        <v>232</v>
      </c>
      <c r="M832" s="35">
        <f t="shared" si="272"/>
        <v>232</v>
      </c>
      <c r="N832" s="36">
        <f t="shared" si="273"/>
        <v>232</v>
      </c>
      <c r="P832" s="48">
        <f>IF(INDEX('Sample Input'!$C$6:$P$6,MATCH(C832,'Sample Input'!$C$9:$P$9,1))&gt;='Sample Input'!$O$9,FORECAST(C832,INDEX('Sample Input'!$C$6:$P$6,MATCH(C832,'Sample Input'!$C$9:$P$9,1)-1):INDEX('Sample Input'!$C$6:$P$6,MATCH(C832,'Sample Input'!$C$9:$P$9,1)),INDEX('Sample Input'!$C$9:$P$9,MATCH(C832,'Sample Input'!$C$9:$P$9,1)-1):INDEX('Sample Input'!$C$9:$P$9,MATCH(C832,'Sample Input'!$C$9:$P$9,1))),FORECAST(C832,INDEX('Sample Input'!$C$6:$P$6,MATCH(C832,'Sample Input'!$C$9:$P$9,1)):INDEX('Sample Input'!$C$6:$P$6,MATCH(C832,'Sample Input'!$C$9:$P$9,1)+1),INDEX('Sample Input'!$C$9:$P$9,MATCH(C832,'Sample Input'!$C$9:$P$9,1)):INDEX('Sample Input'!$C$9:$P$9,MATCH(C832,'Sample Input'!$C$9:$P$9,1)+1)))</f>
        <v>92.025555152320194</v>
      </c>
      <c r="Q832" s="49">
        <f>IF(INDEX('Sample Input'!$C$9:$P$9,MATCH(C832,'Sample Input'!$C$9:$P$9,1))&gt;=20,FORECAST(C832,INDEX('Sample Input'!$C$7:$P$7,MATCH(C832,'Sample Input'!$C$9:$P$9,1)-1):INDEX('Sample Input'!$C$7:$P$7,MATCH(C832,'Sample Input'!$C$9:$P$9,1)),INDEX('Sample Input'!$C$9:$P$9,MATCH(C832,'Sample Input'!$C$9:$P$9,1)-1):INDEX('Sample Input'!$C$9:$P$9,MATCH(C832,'Sample Input'!$C$9:$P$9,1))),FORECAST(C832,INDEX('Sample Input'!$C$7:$P$7,MATCH(C832,'Sample Input'!$C$9:$P$9,1)):INDEX('Sample Input'!$C$7:$P$7,MATCH(C832,'Sample Input'!$C$9:$P$9,1)+1),INDEX('Sample Input'!$C$9:$P$9,MATCH(C832,'Sample Input'!$C$9:$P$9,1)):INDEX('Sample Input'!$C$9:$P$9,MATCH(C832,'Sample Input'!$C$9:$P$9,1)+1)))</f>
        <v>0</v>
      </c>
      <c r="R832" s="50">
        <f>IF(INDEX('Sample Input'!$C$9:$P$9,MATCH(C832,'Sample Input'!$C$9:$P$9,1))&gt;=20,FORECAST(C832,INDEX('Sample Input'!$C$8:$P$8,MATCH(C832,'Sample Input'!$C$9:$P$9,1)-1):INDEX('Sample Input'!$C$8:$P$8,MATCH(C832,'Sample Input'!$C$9:$P$9,1)),INDEX('Sample Input'!$C$9:$P$9,MATCH(C832,'Sample Input'!$C$9:$P$9,1)-1):INDEX('Sample Input'!$C$9:$P$9,MATCH(C832,'Sample Input'!$C$9:$P$9,1))),FORECAST(C832,INDEX('Sample Input'!$C$8:$P$8,MATCH(C832,'Sample Input'!$C$9:$P$9,1)):INDEX('Sample Input'!$C$8:$P$8,MATCH(C832,'Sample Input'!$C$9:$P$9,1)+1),INDEX('Sample Input'!$C$9:$P$9,MATCH(C832,'Sample Input'!$C$9:$P$9,1)):INDEX('Sample Input'!$C$9:$P$9,MATCH(C832,'Sample Input'!$C$9:$P$9,1)+1)))</f>
        <v>0</v>
      </c>
      <c r="T832" s="32">
        <f t="shared" si="274"/>
        <v>92.025555152320194</v>
      </c>
      <c r="U832" s="33">
        <f t="shared" si="275"/>
        <v>0</v>
      </c>
      <c r="V832" s="33">
        <f t="shared" si="276"/>
        <v>0</v>
      </c>
      <c r="W832" s="34">
        <f t="shared" si="277"/>
        <v>0.76761590820312497</v>
      </c>
      <c r="X832" s="34">
        <f t="shared" si="278"/>
        <v>0.80761718749999989</v>
      </c>
      <c r="Y832" s="34">
        <f t="shared" si="279"/>
        <v>0.87937397460937494</v>
      </c>
      <c r="Z832" s="35">
        <f t="shared" si="280"/>
        <v>206</v>
      </c>
      <c r="AA832" s="35">
        <f t="shared" si="281"/>
        <v>206</v>
      </c>
      <c r="AB832" s="35">
        <f t="shared" si="282"/>
        <v>206</v>
      </c>
      <c r="AC832" s="35">
        <f t="shared" si="283"/>
        <v>232</v>
      </c>
      <c r="AD832" s="35">
        <f t="shared" si="284"/>
        <v>232</v>
      </c>
      <c r="AE832" s="36">
        <f t="shared" si="285"/>
        <v>232</v>
      </c>
    </row>
    <row r="833" spans="1:31" x14ac:dyDescent="0.25">
      <c r="A833" s="56">
        <v>828</v>
      </c>
      <c r="C833" s="32">
        <f t="shared" si="264"/>
        <v>92.069078748952109</v>
      </c>
      <c r="D833" s="33">
        <f>IF(INDEX('Sample Input'!$C$9:$P$9,MATCH(C833,'Sample Input'!$C$9:$P$9,1))&gt;=20,FORECAST(C833,INDEX('Sample Input'!$C$10:$P$10,MATCH(C833,'Sample Input'!$C$9:$P$9,1)-1):INDEX('Sample Input'!$C$10:$P$10,MATCH(C833,'Sample Input'!$C$9:$P$9,1)),INDEX('Sample Input'!$C$9:$P$9,MATCH(C833,'Sample Input'!$C$9:$P$9,1)-1):INDEX('Sample Input'!$C$9:$P$9,MATCH(C833,'Sample Input'!$C$9:$P$9,1))),FORECAST(C833,INDEX('Sample Input'!$C$10:$P$10,MATCH(C833,'Sample Input'!$C$9:$P$9,1)):INDEX('Sample Input'!$C$10:$P$10,MATCH(C833,'Sample Input'!$C$9:$P$9,1)+1),INDEX('Sample Input'!$C$9:$P$9,MATCH(C833,'Sample Input'!$C$9:$P$9,1)):INDEX('Sample Input'!$C$9:$P$9,MATCH(C833,'Sample Input'!$C$9:$P$9,1)+1)))</f>
        <v>0</v>
      </c>
      <c r="E833" s="33">
        <f>IF(INDEX('Sample Input'!$C$9:$P$9,MATCH(C833,'Sample Input'!$C$9:$P$9,1))&gt;=20,FORECAST(C833,INDEX('Sample Input'!$C$11:$P$11,MATCH(C833,'Sample Input'!$C$9:$P$9,1)-1):INDEX('Sample Input'!$C$11:$P$11,MATCH(C833,'Sample Input'!$C$9:$P$9,1)),INDEX('Sample Input'!$C$9:$P$9,MATCH(C833,'Sample Input'!$C$9:$P$9,1)-1):INDEX('Sample Input'!$C$9:$P$9,MATCH(C833,'Sample Input'!$C$9:$P$9,1))),FORECAST(C833,INDEX('Sample Input'!$C$11:$P$11,MATCH(C833,'Sample Input'!$C$9:$P$9,1)):INDEX('Sample Input'!$C$11:$P$11,MATCH(C833,'Sample Input'!$C$9:$P$9,1)+1),INDEX('Sample Input'!$C$9:$P$9,MATCH(C833,'Sample Input'!$C$9:$P$9,1)):INDEX('Sample Input'!$C$9:$P$9,MATCH(C833,'Sample Input'!$C$9:$P$9,1)+1)))</f>
        <v>0</v>
      </c>
      <c r="F833" s="34">
        <f t="shared" si="265"/>
        <v>0.76854410156249986</v>
      </c>
      <c r="G833" s="34">
        <f t="shared" si="266"/>
        <v>0.80859374999999978</v>
      </c>
      <c r="H833" s="34">
        <f t="shared" si="267"/>
        <v>0.88043730468749981</v>
      </c>
      <c r="I833" s="35">
        <f t="shared" si="268"/>
        <v>206</v>
      </c>
      <c r="J833" s="35">
        <f t="shared" si="269"/>
        <v>206</v>
      </c>
      <c r="K833" s="35">
        <f t="shared" si="270"/>
        <v>206</v>
      </c>
      <c r="L833" s="35">
        <f t="shared" si="271"/>
        <v>232</v>
      </c>
      <c r="M833" s="35">
        <f t="shared" si="272"/>
        <v>232</v>
      </c>
      <c r="N833" s="36">
        <f t="shared" si="273"/>
        <v>232</v>
      </c>
      <c r="P833" s="48">
        <f>IF(INDEX('Sample Input'!$C$6:$P$6,MATCH(C833,'Sample Input'!$C$9:$P$9,1))&gt;='Sample Input'!$O$9,FORECAST(C833,INDEX('Sample Input'!$C$6:$P$6,MATCH(C833,'Sample Input'!$C$9:$P$9,1)-1):INDEX('Sample Input'!$C$6:$P$6,MATCH(C833,'Sample Input'!$C$9:$P$9,1)),INDEX('Sample Input'!$C$9:$P$9,MATCH(C833,'Sample Input'!$C$9:$P$9,1)-1):INDEX('Sample Input'!$C$9:$P$9,MATCH(C833,'Sample Input'!$C$9:$P$9,1))),FORECAST(C833,INDEX('Sample Input'!$C$6:$P$6,MATCH(C833,'Sample Input'!$C$9:$P$9,1)):INDEX('Sample Input'!$C$6:$P$6,MATCH(C833,'Sample Input'!$C$9:$P$9,1)+1),INDEX('Sample Input'!$C$9:$P$9,MATCH(C833,'Sample Input'!$C$9:$P$9,1)):INDEX('Sample Input'!$C$9:$P$9,MATCH(C833,'Sample Input'!$C$9:$P$9,1)+1)))</f>
        <v>92.069078748952109</v>
      </c>
      <c r="Q833" s="49">
        <f>IF(INDEX('Sample Input'!$C$9:$P$9,MATCH(C833,'Sample Input'!$C$9:$P$9,1))&gt;=20,FORECAST(C833,INDEX('Sample Input'!$C$7:$P$7,MATCH(C833,'Sample Input'!$C$9:$P$9,1)-1):INDEX('Sample Input'!$C$7:$P$7,MATCH(C833,'Sample Input'!$C$9:$P$9,1)),INDEX('Sample Input'!$C$9:$P$9,MATCH(C833,'Sample Input'!$C$9:$P$9,1)-1):INDEX('Sample Input'!$C$9:$P$9,MATCH(C833,'Sample Input'!$C$9:$P$9,1))),FORECAST(C833,INDEX('Sample Input'!$C$7:$P$7,MATCH(C833,'Sample Input'!$C$9:$P$9,1)):INDEX('Sample Input'!$C$7:$P$7,MATCH(C833,'Sample Input'!$C$9:$P$9,1)+1),INDEX('Sample Input'!$C$9:$P$9,MATCH(C833,'Sample Input'!$C$9:$P$9,1)):INDEX('Sample Input'!$C$9:$P$9,MATCH(C833,'Sample Input'!$C$9:$P$9,1)+1)))</f>
        <v>0</v>
      </c>
      <c r="R833" s="50">
        <f>IF(INDEX('Sample Input'!$C$9:$P$9,MATCH(C833,'Sample Input'!$C$9:$P$9,1))&gt;=20,FORECAST(C833,INDEX('Sample Input'!$C$8:$P$8,MATCH(C833,'Sample Input'!$C$9:$P$9,1)-1):INDEX('Sample Input'!$C$8:$P$8,MATCH(C833,'Sample Input'!$C$9:$P$9,1)),INDEX('Sample Input'!$C$9:$P$9,MATCH(C833,'Sample Input'!$C$9:$P$9,1)-1):INDEX('Sample Input'!$C$9:$P$9,MATCH(C833,'Sample Input'!$C$9:$P$9,1))),FORECAST(C833,INDEX('Sample Input'!$C$8:$P$8,MATCH(C833,'Sample Input'!$C$9:$P$9,1)):INDEX('Sample Input'!$C$8:$P$8,MATCH(C833,'Sample Input'!$C$9:$P$9,1)+1),INDEX('Sample Input'!$C$9:$P$9,MATCH(C833,'Sample Input'!$C$9:$P$9,1)):INDEX('Sample Input'!$C$9:$P$9,MATCH(C833,'Sample Input'!$C$9:$P$9,1)+1)))</f>
        <v>0</v>
      </c>
      <c r="T833" s="32">
        <f t="shared" si="274"/>
        <v>92.069078748952109</v>
      </c>
      <c r="U833" s="33">
        <f t="shared" si="275"/>
        <v>0</v>
      </c>
      <c r="V833" s="33">
        <f t="shared" si="276"/>
        <v>0</v>
      </c>
      <c r="W833" s="34">
        <f t="shared" si="277"/>
        <v>0.76854410156249986</v>
      </c>
      <c r="X833" s="34">
        <f t="shared" si="278"/>
        <v>0.80859374999999978</v>
      </c>
      <c r="Y833" s="34">
        <f t="shared" si="279"/>
        <v>0.88043730468749981</v>
      </c>
      <c r="Z833" s="35">
        <f t="shared" si="280"/>
        <v>206</v>
      </c>
      <c r="AA833" s="35">
        <f t="shared" si="281"/>
        <v>206</v>
      </c>
      <c r="AB833" s="35">
        <f t="shared" si="282"/>
        <v>206</v>
      </c>
      <c r="AC833" s="35">
        <f t="shared" si="283"/>
        <v>232</v>
      </c>
      <c r="AD833" s="35">
        <f t="shared" si="284"/>
        <v>232</v>
      </c>
      <c r="AE833" s="36">
        <f t="shared" si="285"/>
        <v>232</v>
      </c>
    </row>
    <row r="834" spans="1:31" x14ac:dyDescent="0.25">
      <c r="A834" s="56">
        <v>829</v>
      </c>
      <c r="C834" s="32">
        <f t="shared" si="264"/>
        <v>92.11256731652297</v>
      </c>
      <c r="D834" s="33">
        <f>IF(INDEX('Sample Input'!$C$9:$P$9,MATCH(C834,'Sample Input'!$C$9:$P$9,1))&gt;=20,FORECAST(C834,INDEX('Sample Input'!$C$10:$P$10,MATCH(C834,'Sample Input'!$C$9:$P$9,1)-1):INDEX('Sample Input'!$C$10:$P$10,MATCH(C834,'Sample Input'!$C$9:$P$9,1)),INDEX('Sample Input'!$C$9:$P$9,MATCH(C834,'Sample Input'!$C$9:$P$9,1)-1):INDEX('Sample Input'!$C$9:$P$9,MATCH(C834,'Sample Input'!$C$9:$P$9,1))),FORECAST(C834,INDEX('Sample Input'!$C$10:$P$10,MATCH(C834,'Sample Input'!$C$9:$P$9,1)):INDEX('Sample Input'!$C$10:$P$10,MATCH(C834,'Sample Input'!$C$9:$P$9,1)+1),INDEX('Sample Input'!$C$9:$P$9,MATCH(C834,'Sample Input'!$C$9:$P$9,1)):INDEX('Sample Input'!$C$9:$P$9,MATCH(C834,'Sample Input'!$C$9:$P$9,1)+1)))</f>
        <v>0</v>
      </c>
      <c r="E834" s="33">
        <f>IF(INDEX('Sample Input'!$C$9:$P$9,MATCH(C834,'Sample Input'!$C$9:$P$9,1))&gt;=20,FORECAST(C834,INDEX('Sample Input'!$C$11:$P$11,MATCH(C834,'Sample Input'!$C$9:$P$9,1)-1):INDEX('Sample Input'!$C$11:$P$11,MATCH(C834,'Sample Input'!$C$9:$P$9,1)),INDEX('Sample Input'!$C$9:$P$9,MATCH(C834,'Sample Input'!$C$9:$P$9,1)-1):INDEX('Sample Input'!$C$9:$P$9,MATCH(C834,'Sample Input'!$C$9:$P$9,1))),FORECAST(C834,INDEX('Sample Input'!$C$11:$P$11,MATCH(C834,'Sample Input'!$C$9:$P$9,1)):INDEX('Sample Input'!$C$11:$P$11,MATCH(C834,'Sample Input'!$C$9:$P$9,1)+1),INDEX('Sample Input'!$C$9:$P$9,MATCH(C834,'Sample Input'!$C$9:$P$9,1)):INDEX('Sample Input'!$C$9:$P$9,MATCH(C834,'Sample Input'!$C$9:$P$9,1)+1)))</f>
        <v>0</v>
      </c>
      <c r="F834" s="34">
        <f t="shared" si="265"/>
        <v>0.76947229492187497</v>
      </c>
      <c r="G834" s="34">
        <f t="shared" si="266"/>
        <v>0.80957031249999989</v>
      </c>
      <c r="H834" s="34">
        <f t="shared" si="267"/>
        <v>0.8815006347656249</v>
      </c>
      <c r="I834" s="35">
        <f t="shared" si="268"/>
        <v>206</v>
      </c>
      <c r="J834" s="35">
        <f t="shared" si="269"/>
        <v>206</v>
      </c>
      <c r="K834" s="35">
        <f t="shared" si="270"/>
        <v>206</v>
      </c>
      <c r="L834" s="35">
        <f t="shared" si="271"/>
        <v>232</v>
      </c>
      <c r="M834" s="35">
        <f t="shared" si="272"/>
        <v>232</v>
      </c>
      <c r="N834" s="36">
        <f t="shared" si="273"/>
        <v>232</v>
      </c>
      <c r="P834" s="48">
        <f>IF(INDEX('Sample Input'!$C$6:$P$6,MATCH(C834,'Sample Input'!$C$9:$P$9,1))&gt;='Sample Input'!$O$9,FORECAST(C834,INDEX('Sample Input'!$C$6:$P$6,MATCH(C834,'Sample Input'!$C$9:$P$9,1)-1):INDEX('Sample Input'!$C$6:$P$6,MATCH(C834,'Sample Input'!$C$9:$P$9,1)),INDEX('Sample Input'!$C$9:$P$9,MATCH(C834,'Sample Input'!$C$9:$P$9,1)-1):INDEX('Sample Input'!$C$9:$P$9,MATCH(C834,'Sample Input'!$C$9:$P$9,1))),FORECAST(C834,INDEX('Sample Input'!$C$6:$P$6,MATCH(C834,'Sample Input'!$C$9:$P$9,1)):INDEX('Sample Input'!$C$6:$P$6,MATCH(C834,'Sample Input'!$C$9:$P$9,1)+1),INDEX('Sample Input'!$C$9:$P$9,MATCH(C834,'Sample Input'!$C$9:$P$9,1)):INDEX('Sample Input'!$C$9:$P$9,MATCH(C834,'Sample Input'!$C$9:$P$9,1)+1)))</f>
        <v>92.11256731652297</v>
      </c>
      <c r="Q834" s="49">
        <f>IF(INDEX('Sample Input'!$C$9:$P$9,MATCH(C834,'Sample Input'!$C$9:$P$9,1))&gt;=20,FORECAST(C834,INDEX('Sample Input'!$C$7:$P$7,MATCH(C834,'Sample Input'!$C$9:$P$9,1)-1):INDEX('Sample Input'!$C$7:$P$7,MATCH(C834,'Sample Input'!$C$9:$P$9,1)),INDEX('Sample Input'!$C$9:$P$9,MATCH(C834,'Sample Input'!$C$9:$P$9,1)-1):INDEX('Sample Input'!$C$9:$P$9,MATCH(C834,'Sample Input'!$C$9:$P$9,1))),FORECAST(C834,INDEX('Sample Input'!$C$7:$P$7,MATCH(C834,'Sample Input'!$C$9:$P$9,1)):INDEX('Sample Input'!$C$7:$P$7,MATCH(C834,'Sample Input'!$C$9:$P$9,1)+1),INDEX('Sample Input'!$C$9:$P$9,MATCH(C834,'Sample Input'!$C$9:$P$9,1)):INDEX('Sample Input'!$C$9:$P$9,MATCH(C834,'Sample Input'!$C$9:$P$9,1)+1)))</f>
        <v>0</v>
      </c>
      <c r="R834" s="50">
        <f>IF(INDEX('Sample Input'!$C$9:$P$9,MATCH(C834,'Sample Input'!$C$9:$P$9,1))&gt;=20,FORECAST(C834,INDEX('Sample Input'!$C$8:$P$8,MATCH(C834,'Sample Input'!$C$9:$P$9,1)-1):INDEX('Sample Input'!$C$8:$P$8,MATCH(C834,'Sample Input'!$C$9:$P$9,1)),INDEX('Sample Input'!$C$9:$P$9,MATCH(C834,'Sample Input'!$C$9:$P$9,1)-1):INDEX('Sample Input'!$C$9:$P$9,MATCH(C834,'Sample Input'!$C$9:$P$9,1))),FORECAST(C834,INDEX('Sample Input'!$C$8:$P$8,MATCH(C834,'Sample Input'!$C$9:$P$9,1)):INDEX('Sample Input'!$C$8:$P$8,MATCH(C834,'Sample Input'!$C$9:$P$9,1)+1),INDEX('Sample Input'!$C$9:$P$9,MATCH(C834,'Sample Input'!$C$9:$P$9,1)):INDEX('Sample Input'!$C$9:$P$9,MATCH(C834,'Sample Input'!$C$9:$P$9,1)+1)))</f>
        <v>0</v>
      </c>
      <c r="T834" s="32">
        <f t="shared" si="274"/>
        <v>92.11256731652297</v>
      </c>
      <c r="U834" s="33">
        <f t="shared" si="275"/>
        <v>0</v>
      </c>
      <c r="V834" s="33">
        <f t="shared" si="276"/>
        <v>0</v>
      </c>
      <c r="W834" s="34">
        <f t="shared" si="277"/>
        <v>0.76947229492187497</v>
      </c>
      <c r="X834" s="34">
        <f t="shared" si="278"/>
        <v>0.80957031249999989</v>
      </c>
      <c r="Y834" s="34">
        <f t="shared" si="279"/>
        <v>0.8815006347656249</v>
      </c>
      <c r="Z834" s="35">
        <f t="shared" si="280"/>
        <v>206</v>
      </c>
      <c r="AA834" s="35">
        <f t="shared" si="281"/>
        <v>206</v>
      </c>
      <c r="AB834" s="35">
        <f t="shared" si="282"/>
        <v>206</v>
      </c>
      <c r="AC834" s="35">
        <f t="shared" si="283"/>
        <v>232</v>
      </c>
      <c r="AD834" s="35">
        <f t="shared" si="284"/>
        <v>232</v>
      </c>
      <c r="AE834" s="36">
        <f t="shared" si="285"/>
        <v>232</v>
      </c>
    </row>
    <row r="835" spans="1:31" x14ac:dyDescent="0.25">
      <c r="A835" s="56">
        <v>830</v>
      </c>
      <c r="C835" s="32">
        <f t="shared" si="264"/>
        <v>92.156020925428791</v>
      </c>
      <c r="D835" s="33">
        <f>IF(INDEX('Sample Input'!$C$9:$P$9,MATCH(C835,'Sample Input'!$C$9:$P$9,1))&gt;=20,FORECAST(C835,INDEX('Sample Input'!$C$10:$P$10,MATCH(C835,'Sample Input'!$C$9:$P$9,1)-1):INDEX('Sample Input'!$C$10:$P$10,MATCH(C835,'Sample Input'!$C$9:$P$9,1)),INDEX('Sample Input'!$C$9:$P$9,MATCH(C835,'Sample Input'!$C$9:$P$9,1)-1):INDEX('Sample Input'!$C$9:$P$9,MATCH(C835,'Sample Input'!$C$9:$P$9,1))),FORECAST(C835,INDEX('Sample Input'!$C$10:$P$10,MATCH(C835,'Sample Input'!$C$9:$P$9,1)):INDEX('Sample Input'!$C$10:$P$10,MATCH(C835,'Sample Input'!$C$9:$P$9,1)+1),INDEX('Sample Input'!$C$9:$P$9,MATCH(C835,'Sample Input'!$C$9:$P$9,1)):INDEX('Sample Input'!$C$9:$P$9,MATCH(C835,'Sample Input'!$C$9:$P$9,1)+1)))</f>
        <v>0</v>
      </c>
      <c r="E835" s="33">
        <f>IF(INDEX('Sample Input'!$C$9:$P$9,MATCH(C835,'Sample Input'!$C$9:$P$9,1))&gt;=20,FORECAST(C835,INDEX('Sample Input'!$C$11:$P$11,MATCH(C835,'Sample Input'!$C$9:$P$9,1)-1):INDEX('Sample Input'!$C$11:$P$11,MATCH(C835,'Sample Input'!$C$9:$P$9,1)),INDEX('Sample Input'!$C$9:$P$9,MATCH(C835,'Sample Input'!$C$9:$P$9,1)-1):INDEX('Sample Input'!$C$9:$P$9,MATCH(C835,'Sample Input'!$C$9:$P$9,1))),FORECAST(C835,INDEX('Sample Input'!$C$11:$P$11,MATCH(C835,'Sample Input'!$C$9:$P$9,1)):INDEX('Sample Input'!$C$11:$P$11,MATCH(C835,'Sample Input'!$C$9:$P$9,1)+1),INDEX('Sample Input'!$C$9:$P$9,MATCH(C835,'Sample Input'!$C$9:$P$9,1)):INDEX('Sample Input'!$C$9:$P$9,MATCH(C835,'Sample Input'!$C$9:$P$9,1)+1)))</f>
        <v>0</v>
      </c>
      <c r="F835" s="34">
        <f t="shared" si="265"/>
        <v>0.77040048828124996</v>
      </c>
      <c r="G835" s="34">
        <f t="shared" si="266"/>
        <v>0.81054687499999989</v>
      </c>
      <c r="H835" s="34">
        <f t="shared" si="267"/>
        <v>0.88256396484374999</v>
      </c>
      <c r="I835" s="35">
        <f t="shared" si="268"/>
        <v>207</v>
      </c>
      <c r="J835" s="35">
        <f t="shared" si="269"/>
        <v>207</v>
      </c>
      <c r="K835" s="35">
        <f t="shared" si="270"/>
        <v>207</v>
      </c>
      <c r="L835" s="35">
        <f t="shared" si="271"/>
        <v>232</v>
      </c>
      <c r="M835" s="35">
        <f t="shared" si="272"/>
        <v>232</v>
      </c>
      <c r="N835" s="36">
        <f t="shared" si="273"/>
        <v>232</v>
      </c>
      <c r="P835" s="48">
        <f>IF(INDEX('Sample Input'!$C$6:$P$6,MATCH(C835,'Sample Input'!$C$9:$P$9,1))&gt;='Sample Input'!$O$9,FORECAST(C835,INDEX('Sample Input'!$C$6:$P$6,MATCH(C835,'Sample Input'!$C$9:$P$9,1)-1):INDEX('Sample Input'!$C$6:$P$6,MATCH(C835,'Sample Input'!$C$9:$P$9,1)),INDEX('Sample Input'!$C$9:$P$9,MATCH(C835,'Sample Input'!$C$9:$P$9,1)-1):INDEX('Sample Input'!$C$9:$P$9,MATCH(C835,'Sample Input'!$C$9:$P$9,1))),FORECAST(C835,INDEX('Sample Input'!$C$6:$P$6,MATCH(C835,'Sample Input'!$C$9:$P$9,1)):INDEX('Sample Input'!$C$6:$P$6,MATCH(C835,'Sample Input'!$C$9:$P$9,1)+1),INDEX('Sample Input'!$C$9:$P$9,MATCH(C835,'Sample Input'!$C$9:$P$9,1)):INDEX('Sample Input'!$C$9:$P$9,MATCH(C835,'Sample Input'!$C$9:$P$9,1)+1)))</f>
        <v>92.156020925428791</v>
      </c>
      <c r="Q835" s="49">
        <f>IF(INDEX('Sample Input'!$C$9:$P$9,MATCH(C835,'Sample Input'!$C$9:$P$9,1))&gt;=20,FORECAST(C835,INDEX('Sample Input'!$C$7:$P$7,MATCH(C835,'Sample Input'!$C$9:$P$9,1)-1):INDEX('Sample Input'!$C$7:$P$7,MATCH(C835,'Sample Input'!$C$9:$P$9,1)),INDEX('Sample Input'!$C$9:$P$9,MATCH(C835,'Sample Input'!$C$9:$P$9,1)-1):INDEX('Sample Input'!$C$9:$P$9,MATCH(C835,'Sample Input'!$C$9:$P$9,1))),FORECAST(C835,INDEX('Sample Input'!$C$7:$P$7,MATCH(C835,'Sample Input'!$C$9:$P$9,1)):INDEX('Sample Input'!$C$7:$P$7,MATCH(C835,'Sample Input'!$C$9:$P$9,1)+1),INDEX('Sample Input'!$C$9:$P$9,MATCH(C835,'Sample Input'!$C$9:$P$9,1)):INDEX('Sample Input'!$C$9:$P$9,MATCH(C835,'Sample Input'!$C$9:$P$9,1)+1)))</f>
        <v>0</v>
      </c>
      <c r="R835" s="50">
        <f>IF(INDEX('Sample Input'!$C$9:$P$9,MATCH(C835,'Sample Input'!$C$9:$P$9,1))&gt;=20,FORECAST(C835,INDEX('Sample Input'!$C$8:$P$8,MATCH(C835,'Sample Input'!$C$9:$P$9,1)-1):INDEX('Sample Input'!$C$8:$P$8,MATCH(C835,'Sample Input'!$C$9:$P$9,1)),INDEX('Sample Input'!$C$9:$P$9,MATCH(C835,'Sample Input'!$C$9:$P$9,1)-1):INDEX('Sample Input'!$C$9:$P$9,MATCH(C835,'Sample Input'!$C$9:$P$9,1))),FORECAST(C835,INDEX('Sample Input'!$C$8:$P$8,MATCH(C835,'Sample Input'!$C$9:$P$9,1)):INDEX('Sample Input'!$C$8:$P$8,MATCH(C835,'Sample Input'!$C$9:$P$9,1)+1),INDEX('Sample Input'!$C$9:$P$9,MATCH(C835,'Sample Input'!$C$9:$P$9,1)):INDEX('Sample Input'!$C$9:$P$9,MATCH(C835,'Sample Input'!$C$9:$P$9,1)+1)))</f>
        <v>0</v>
      </c>
      <c r="T835" s="32">
        <f t="shared" si="274"/>
        <v>92.156020925428791</v>
      </c>
      <c r="U835" s="33">
        <f t="shared" si="275"/>
        <v>0</v>
      </c>
      <c r="V835" s="33">
        <f t="shared" si="276"/>
        <v>0</v>
      </c>
      <c r="W835" s="34">
        <f t="shared" si="277"/>
        <v>0.77040048828124996</v>
      </c>
      <c r="X835" s="34">
        <f t="shared" si="278"/>
        <v>0.81054687499999989</v>
      </c>
      <c r="Y835" s="34">
        <f t="shared" si="279"/>
        <v>0.88256396484374999</v>
      </c>
      <c r="Z835" s="35">
        <f t="shared" si="280"/>
        <v>207</v>
      </c>
      <c r="AA835" s="35">
        <f t="shared" si="281"/>
        <v>207</v>
      </c>
      <c r="AB835" s="35">
        <f t="shared" si="282"/>
        <v>207</v>
      </c>
      <c r="AC835" s="35">
        <f t="shared" si="283"/>
        <v>232</v>
      </c>
      <c r="AD835" s="35">
        <f t="shared" si="284"/>
        <v>232</v>
      </c>
      <c r="AE835" s="36">
        <f t="shared" si="285"/>
        <v>232</v>
      </c>
    </row>
    <row r="836" spans="1:31" x14ac:dyDescent="0.25">
      <c r="A836" s="56">
        <v>831</v>
      </c>
      <c r="C836" s="32">
        <f t="shared" si="264"/>
        <v>92.199439645839576</v>
      </c>
      <c r="D836" s="33">
        <f>IF(INDEX('Sample Input'!$C$9:$P$9,MATCH(C836,'Sample Input'!$C$9:$P$9,1))&gt;=20,FORECAST(C836,INDEX('Sample Input'!$C$10:$P$10,MATCH(C836,'Sample Input'!$C$9:$P$9,1)-1):INDEX('Sample Input'!$C$10:$P$10,MATCH(C836,'Sample Input'!$C$9:$P$9,1)),INDEX('Sample Input'!$C$9:$P$9,MATCH(C836,'Sample Input'!$C$9:$P$9,1)-1):INDEX('Sample Input'!$C$9:$P$9,MATCH(C836,'Sample Input'!$C$9:$P$9,1))),FORECAST(C836,INDEX('Sample Input'!$C$10:$P$10,MATCH(C836,'Sample Input'!$C$9:$P$9,1)):INDEX('Sample Input'!$C$10:$P$10,MATCH(C836,'Sample Input'!$C$9:$P$9,1)+1),INDEX('Sample Input'!$C$9:$P$9,MATCH(C836,'Sample Input'!$C$9:$P$9,1)):INDEX('Sample Input'!$C$9:$P$9,MATCH(C836,'Sample Input'!$C$9:$P$9,1)+1)))</f>
        <v>0</v>
      </c>
      <c r="E836" s="33">
        <f>IF(INDEX('Sample Input'!$C$9:$P$9,MATCH(C836,'Sample Input'!$C$9:$P$9,1))&gt;=20,FORECAST(C836,INDEX('Sample Input'!$C$11:$P$11,MATCH(C836,'Sample Input'!$C$9:$P$9,1)-1):INDEX('Sample Input'!$C$11:$P$11,MATCH(C836,'Sample Input'!$C$9:$P$9,1)),INDEX('Sample Input'!$C$9:$P$9,MATCH(C836,'Sample Input'!$C$9:$P$9,1)-1):INDEX('Sample Input'!$C$9:$P$9,MATCH(C836,'Sample Input'!$C$9:$P$9,1))),FORECAST(C836,INDEX('Sample Input'!$C$11:$P$11,MATCH(C836,'Sample Input'!$C$9:$P$9,1)):INDEX('Sample Input'!$C$11:$P$11,MATCH(C836,'Sample Input'!$C$9:$P$9,1)+1),INDEX('Sample Input'!$C$9:$P$9,MATCH(C836,'Sample Input'!$C$9:$P$9,1)):INDEX('Sample Input'!$C$9:$P$9,MATCH(C836,'Sample Input'!$C$9:$P$9,1)+1)))</f>
        <v>0</v>
      </c>
      <c r="F836" s="34">
        <f t="shared" si="265"/>
        <v>0.77132868164062507</v>
      </c>
      <c r="G836" s="34">
        <f t="shared" si="266"/>
        <v>0.8115234375</v>
      </c>
      <c r="H836" s="34">
        <f t="shared" si="267"/>
        <v>0.88362729492187508</v>
      </c>
      <c r="I836" s="35">
        <f t="shared" si="268"/>
        <v>207</v>
      </c>
      <c r="J836" s="35">
        <f t="shared" si="269"/>
        <v>207</v>
      </c>
      <c r="K836" s="35">
        <f t="shared" si="270"/>
        <v>207</v>
      </c>
      <c r="L836" s="35">
        <f t="shared" si="271"/>
        <v>233</v>
      </c>
      <c r="M836" s="35">
        <f t="shared" si="272"/>
        <v>233</v>
      </c>
      <c r="N836" s="36">
        <f t="shared" si="273"/>
        <v>233</v>
      </c>
      <c r="P836" s="48">
        <f>IF(INDEX('Sample Input'!$C$6:$P$6,MATCH(C836,'Sample Input'!$C$9:$P$9,1))&gt;='Sample Input'!$O$9,FORECAST(C836,INDEX('Sample Input'!$C$6:$P$6,MATCH(C836,'Sample Input'!$C$9:$P$9,1)-1):INDEX('Sample Input'!$C$6:$P$6,MATCH(C836,'Sample Input'!$C$9:$P$9,1)),INDEX('Sample Input'!$C$9:$P$9,MATCH(C836,'Sample Input'!$C$9:$P$9,1)-1):INDEX('Sample Input'!$C$9:$P$9,MATCH(C836,'Sample Input'!$C$9:$P$9,1))),FORECAST(C836,INDEX('Sample Input'!$C$6:$P$6,MATCH(C836,'Sample Input'!$C$9:$P$9,1)):INDEX('Sample Input'!$C$6:$P$6,MATCH(C836,'Sample Input'!$C$9:$P$9,1)+1),INDEX('Sample Input'!$C$9:$P$9,MATCH(C836,'Sample Input'!$C$9:$P$9,1)):INDEX('Sample Input'!$C$9:$P$9,MATCH(C836,'Sample Input'!$C$9:$P$9,1)+1)))</f>
        <v>92.199439645839576</v>
      </c>
      <c r="Q836" s="49">
        <f>IF(INDEX('Sample Input'!$C$9:$P$9,MATCH(C836,'Sample Input'!$C$9:$P$9,1))&gt;=20,FORECAST(C836,INDEX('Sample Input'!$C$7:$P$7,MATCH(C836,'Sample Input'!$C$9:$P$9,1)-1):INDEX('Sample Input'!$C$7:$P$7,MATCH(C836,'Sample Input'!$C$9:$P$9,1)),INDEX('Sample Input'!$C$9:$P$9,MATCH(C836,'Sample Input'!$C$9:$P$9,1)-1):INDEX('Sample Input'!$C$9:$P$9,MATCH(C836,'Sample Input'!$C$9:$P$9,1))),FORECAST(C836,INDEX('Sample Input'!$C$7:$P$7,MATCH(C836,'Sample Input'!$C$9:$P$9,1)):INDEX('Sample Input'!$C$7:$P$7,MATCH(C836,'Sample Input'!$C$9:$P$9,1)+1),INDEX('Sample Input'!$C$9:$P$9,MATCH(C836,'Sample Input'!$C$9:$P$9,1)):INDEX('Sample Input'!$C$9:$P$9,MATCH(C836,'Sample Input'!$C$9:$P$9,1)+1)))</f>
        <v>0</v>
      </c>
      <c r="R836" s="50">
        <f>IF(INDEX('Sample Input'!$C$9:$P$9,MATCH(C836,'Sample Input'!$C$9:$P$9,1))&gt;=20,FORECAST(C836,INDEX('Sample Input'!$C$8:$P$8,MATCH(C836,'Sample Input'!$C$9:$P$9,1)-1):INDEX('Sample Input'!$C$8:$P$8,MATCH(C836,'Sample Input'!$C$9:$P$9,1)),INDEX('Sample Input'!$C$9:$P$9,MATCH(C836,'Sample Input'!$C$9:$P$9,1)-1):INDEX('Sample Input'!$C$9:$P$9,MATCH(C836,'Sample Input'!$C$9:$P$9,1))),FORECAST(C836,INDEX('Sample Input'!$C$8:$P$8,MATCH(C836,'Sample Input'!$C$9:$P$9,1)):INDEX('Sample Input'!$C$8:$P$8,MATCH(C836,'Sample Input'!$C$9:$P$9,1)+1),INDEX('Sample Input'!$C$9:$P$9,MATCH(C836,'Sample Input'!$C$9:$P$9,1)):INDEX('Sample Input'!$C$9:$P$9,MATCH(C836,'Sample Input'!$C$9:$P$9,1)+1)))</f>
        <v>0</v>
      </c>
      <c r="T836" s="32">
        <f t="shared" si="274"/>
        <v>92.199439645839576</v>
      </c>
      <c r="U836" s="33">
        <f t="shared" si="275"/>
        <v>0</v>
      </c>
      <c r="V836" s="33">
        <f t="shared" si="276"/>
        <v>0</v>
      </c>
      <c r="W836" s="34">
        <f t="shared" si="277"/>
        <v>0.77132868164062507</v>
      </c>
      <c r="X836" s="34">
        <f t="shared" si="278"/>
        <v>0.8115234375</v>
      </c>
      <c r="Y836" s="34">
        <f t="shared" si="279"/>
        <v>0.88362729492187508</v>
      </c>
      <c r="Z836" s="35">
        <f t="shared" si="280"/>
        <v>207</v>
      </c>
      <c r="AA836" s="35">
        <f t="shared" si="281"/>
        <v>207</v>
      </c>
      <c r="AB836" s="35">
        <f t="shared" si="282"/>
        <v>207</v>
      </c>
      <c r="AC836" s="35">
        <f t="shared" si="283"/>
        <v>233</v>
      </c>
      <c r="AD836" s="35">
        <f t="shared" si="284"/>
        <v>233</v>
      </c>
      <c r="AE836" s="36">
        <f t="shared" si="285"/>
        <v>233</v>
      </c>
    </row>
    <row r="837" spans="1:31" x14ac:dyDescent="0.25">
      <c r="A837" s="56">
        <v>832</v>
      </c>
      <c r="C837" s="32">
        <f t="shared" si="264"/>
        <v>92.242823547700198</v>
      </c>
      <c r="D837" s="33">
        <f>IF(INDEX('Sample Input'!$C$9:$P$9,MATCH(C837,'Sample Input'!$C$9:$P$9,1))&gt;=20,FORECAST(C837,INDEX('Sample Input'!$C$10:$P$10,MATCH(C837,'Sample Input'!$C$9:$P$9,1)-1):INDEX('Sample Input'!$C$10:$P$10,MATCH(C837,'Sample Input'!$C$9:$P$9,1)),INDEX('Sample Input'!$C$9:$P$9,MATCH(C837,'Sample Input'!$C$9:$P$9,1)-1):INDEX('Sample Input'!$C$9:$P$9,MATCH(C837,'Sample Input'!$C$9:$P$9,1))),FORECAST(C837,INDEX('Sample Input'!$C$10:$P$10,MATCH(C837,'Sample Input'!$C$9:$P$9,1)):INDEX('Sample Input'!$C$10:$P$10,MATCH(C837,'Sample Input'!$C$9:$P$9,1)+1),INDEX('Sample Input'!$C$9:$P$9,MATCH(C837,'Sample Input'!$C$9:$P$9,1)):INDEX('Sample Input'!$C$9:$P$9,MATCH(C837,'Sample Input'!$C$9:$P$9,1)+1)))</f>
        <v>0</v>
      </c>
      <c r="E837" s="33">
        <f>IF(INDEX('Sample Input'!$C$9:$P$9,MATCH(C837,'Sample Input'!$C$9:$P$9,1))&gt;=20,FORECAST(C837,INDEX('Sample Input'!$C$11:$P$11,MATCH(C837,'Sample Input'!$C$9:$P$9,1)-1):INDEX('Sample Input'!$C$11:$P$11,MATCH(C837,'Sample Input'!$C$9:$P$9,1)),INDEX('Sample Input'!$C$9:$P$9,MATCH(C837,'Sample Input'!$C$9:$P$9,1)-1):INDEX('Sample Input'!$C$9:$P$9,MATCH(C837,'Sample Input'!$C$9:$P$9,1))),FORECAST(C837,INDEX('Sample Input'!$C$11:$P$11,MATCH(C837,'Sample Input'!$C$9:$P$9,1)):INDEX('Sample Input'!$C$11:$P$11,MATCH(C837,'Sample Input'!$C$9:$P$9,1)+1),INDEX('Sample Input'!$C$9:$P$9,MATCH(C837,'Sample Input'!$C$9:$P$9,1)):INDEX('Sample Input'!$C$9:$P$9,MATCH(C837,'Sample Input'!$C$9:$P$9,1)+1)))</f>
        <v>0</v>
      </c>
      <c r="F837" s="34">
        <f t="shared" si="265"/>
        <v>0.77225687499999995</v>
      </c>
      <c r="G837" s="34">
        <f t="shared" si="266"/>
        <v>0.81249999999999989</v>
      </c>
      <c r="H837" s="34">
        <f t="shared" si="267"/>
        <v>0.88469062499999995</v>
      </c>
      <c r="I837" s="35">
        <f t="shared" si="268"/>
        <v>207</v>
      </c>
      <c r="J837" s="35">
        <f t="shared" si="269"/>
        <v>207</v>
      </c>
      <c r="K837" s="35">
        <f t="shared" si="270"/>
        <v>207</v>
      </c>
      <c r="L837" s="35">
        <f t="shared" si="271"/>
        <v>233</v>
      </c>
      <c r="M837" s="35">
        <f t="shared" si="272"/>
        <v>233</v>
      </c>
      <c r="N837" s="36">
        <f t="shared" si="273"/>
        <v>233</v>
      </c>
      <c r="P837" s="48">
        <f>IF(INDEX('Sample Input'!$C$6:$P$6,MATCH(C837,'Sample Input'!$C$9:$P$9,1))&gt;='Sample Input'!$O$9,FORECAST(C837,INDEX('Sample Input'!$C$6:$P$6,MATCH(C837,'Sample Input'!$C$9:$P$9,1)-1):INDEX('Sample Input'!$C$6:$P$6,MATCH(C837,'Sample Input'!$C$9:$P$9,1)),INDEX('Sample Input'!$C$9:$P$9,MATCH(C837,'Sample Input'!$C$9:$P$9,1)-1):INDEX('Sample Input'!$C$9:$P$9,MATCH(C837,'Sample Input'!$C$9:$P$9,1))),FORECAST(C837,INDEX('Sample Input'!$C$6:$P$6,MATCH(C837,'Sample Input'!$C$9:$P$9,1)):INDEX('Sample Input'!$C$6:$P$6,MATCH(C837,'Sample Input'!$C$9:$P$9,1)+1),INDEX('Sample Input'!$C$9:$P$9,MATCH(C837,'Sample Input'!$C$9:$P$9,1)):INDEX('Sample Input'!$C$9:$P$9,MATCH(C837,'Sample Input'!$C$9:$P$9,1)+1)))</f>
        <v>92.242823547700198</v>
      </c>
      <c r="Q837" s="49">
        <f>IF(INDEX('Sample Input'!$C$9:$P$9,MATCH(C837,'Sample Input'!$C$9:$P$9,1))&gt;=20,FORECAST(C837,INDEX('Sample Input'!$C$7:$P$7,MATCH(C837,'Sample Input'!$C$9:$P$9,1)-1):INDEX('Sample Input'!$C$7:$P$7,MATCH(C837,'Sample Input'!$C$9:$P$9,1)),INDEX('Sample Input'!$C$9:$P$9,MATCH(C837,'Sample Input'!$C$9:$P$9,1)-1):INDEX('Sample Input'!$C$9:$P$9,MATCH(C837,'Sample Input'!$C$9:$P$9,1))),FORECAST(C837,INDEX('Sample Input'!$C$7:$P$7,MATCH(C837,'Sample Input'!$C$9:$P$9,1)):INDEX('Sample Input'!$C$7:$P$7,MATCH(C837,'Sample Input'!$C$9:$P$9,1)+1),INDEX('Sample Input'!$C$9:$P$9,MATCH(C837,'Sample Input'!$C$9:$P$9,1)):INDEX('Sample Input'!$C$9:$P$9,MATCH(C837,'Sample Input'!$C$9:$P$9,1)+1)))</f>
        <v>0</v>
      </c>
      <c r="R837" s="50">
        <f>IF(INDEX('Sample Input'!$C$9:$P$9,MATCH(C837,'Sample Input'!$C$9:$P$9,1))&gt;=20,FORECAST(C837,INDEX('Sample Input'!$C$8:$P$8,MATCH(C837,'Sample Input'!$C$9:$P$9,1)-1):INDEX('Sample Input'!$C$8:$P$8,MATCH(C837,'Sample Input'!$C$9:$P$9,1)),INDEX('Sample Input'!$C$9:$P$9,MATCH(C837,'Sample Input'!$C$9:$P$9,1)-1):INDEX('Sample Input'!$C$9:$P$9,MATCH(C837,'Sample Input'!$C$9:$P$9,1))),FORECAST(C837,INDEX('Sample Input'!$C$8:$P$8,MATCH(C837,'Sample Input'!$C$9:$P$9,1)):INDEX('Sample Input'!$C$8:$P$8,MATCH(C837,'Sample Input'!$C$9:$P$9,1)+1),INDEX('Sample Input'!$C$9:$P$9,MATCH(C837,'Sample Input'!$C$9:$P$9,1)):INDEX('Sample Input'!$C$9:$P$9,MATCH(C837,'Sample Input'!$C$9:$P$9,1)+1)))</f>
        <v>0</v>
      </c>
      <c r="T837" s="32">
        <f t="shared" si="274"/>
        <v>92.242823547700198</v>
      </c>
      <c r="U837" s="33">
        <f t="shared" si="275"/>
        <v>0</v>
      </c>
      <c r="V837" s="33">
        <f t="shared" si="276"/>
        <v>0</v>
      </c>
      <c r="W837" s="34">
        <f t="shared" si="277"/>
        <v>0.77225687499999995</v>
      </c>
      <c r="X837" s="34">
        <f t="shared" si="278"/>
        <v>0.81249999999999989</v>
      </c>
      <c r="Y837" s="34">
        <f t="shared" si="279"/>
        <v>0.88469062499999995</v>
      </c>
      <c r="Z837" s="35">
        <f t="shared" si="280"/>
        <v>207</v>
      </c>
      <c r="AA837" s="35">
        <f t="shared" si="281"/>
        <v>207</v>
      </c>
      <c r="AB837" s="35">
        <f t="shared" si="282"/>
        <v>207</v>
      </c>
      <c r="AC837" s="35">
        <f t="shared" si="283"/>
        <v>233</v>
      </c>
      <c r="AD837" s="35">
        <f t="shared" si="284"/>
        <v>233</v>
      </c>
      <c r="AE837" s="36">
        <f t="shared" si="285"/>
        <v>233</v>
      </c>
    </row>
    <row r="838" spans="1:31" x14ac:dyDescent="0.25">
      <c r="A838" s="56">
        <v>833</v>
      </c>
      <c r="C838" s="32">
        <f t="shared" ref="C838:C901" si="286">IF(A838/1024&lt;0.008856,903.3*A838/1024,116*POWER(A838/1024,1/3)-16)</f>
        <v>92.286172700731456</v>
      </c>
      <c r="D838" s="33">
        <f>IF(INDEX('Sample Input'!$C$9:$P$9,MATCH(C838,'Sample Input'!$C$9:$P$9,1))&gt;=20,FORECAST(C838,INDEX('Sample Input'!$C$10:$P$10,MATCH(C838,'Sample Input'!$C$9:$P$9,1)-1):INDEX('Sample Input'!$C$10:$P$10,MATCH(C838,'Sample Input'!$C$9:$P$9,1)),INDEX('Sample Input'!$C$9:$P$9,MATCH(C838,'Sample Input'!$C$9:$P$9,1)-1):INDEX('Sample Input'!$C$9:$P$9,MATCH(C838,'Sample Input'!$C$9:$P$9,1))),FORECAST(C838,INDEX('Sample Input'!$C$10:$P$10,MATCH(C838,'Sample Input'!$C$9:$P$9,1)):INDEX('Sample Input'!$C$10:$P$10,MATCH(C838,'Sample Input'!$C$9:$P$9,1)+1),INDEX('Sample Input'!$C$9:$P$9,MATCH(C838,'Sample Input'!$C$9:$P$9,1)):INDEX('Sample Input'!$C$9:$P$9,MATCH(C838,'Sample Input'!$C$9:$P$9,1)+1)))</f>
        <v>0</v>
      </c>
      <c r="E838" s="33">
        <f>IF(INDEX('Sample Input'!$C$9:$P$9,MATCH(C838,'Sample Input'!$C$9:$P$9,1))&gt;=20,FORECAST(C838,INDEX('Sample Input'!$C$11:$P$11,MATCH(C838,'Sample Input'!$C$9:$P$9,1)-1):INDEX('Sample Input'!$C$11:$P$11,MATCH(C838,'Sample Input'!$C$9:$P$9,1)),INDEX('Sample Input'!$C$9:$P$9,MATCH(C838,'Sample Input'!$C$9:$P$9,1)-1):INDEX('Sample Input'!$C$9:$P$9,MATCH(C838,'Sample Input'!$C$9:$P$9,1))),FORECAST(C838,INDEX('Sample Input'!$C$11:$P$11,MATCH(C838,'Sample Input'!$C$9:$P$9,1)):INDEX('Sample Input'!$C$11:$P$11,MATCH(C838,'Sample Input'!$C$9:$P$9,1)+1),INDEX('Sample Input'!$C$9:$P$9,MATCH(C838,'Sample Input'!$C$9:$P$9,1)):INDEX('Sample Input'!$C$9:$P$9,MATCH(C838,'Sample Input'!$C$9:$P$9,1)+1)))</f>
        <v>0</v>
      </c>
      <c r="F838" s="34">
        <f t="shared" ref="F838:F901" si="287">IF(POWER(((D838/500)+((C838+16)/116)),3)&gt;0.008856,POWER(((D838/500)+((C838+16)/116)),3)*0.95047,(116*D838/500+C838)/903.3*0.95047)</f>
        <v>0.77318506835937506</v>
      </c>
      <c r="G838" s="34">
        <f t="shared" ref="G838:G901" si="288">IF(C838&gt;903.3*0.008856,POWER((C838+16)/116,3),C838/903.3)</f>
        <v>0.8134765625</v>
      </c>
      <c r="H838" s="34">
        <f t="shared" ref="H838:H901" si="289">IF(POWER((C838+16)/116-E838/200,3)&gt;0.008856,POWER((C838+16)/116-E838/200,3)*1.08885,((C838+16-116*E838/200)-16)/903.3*1.08883)</f>
        <v>0.88575395507812504</v>
      </c>
      <c r="I838" s="35">
        <f t="shared" ref="I838:I901" si="290">IF(ROUNDDOWN((3.2404542*F838-1.5371385*G838-0.4985314*H838)*255+0.5,0)&lt;0,0,IF(ROUNDDOWN((3.2404542*F838-1.5371385*G838-0.4985314*H838)*255+0.5,0)&gt;255,255,ROUNDDOWN((3.2404542*F838-1.5371385*G838-0.4985314*H838)*255+0.5,0)))</f>
        <v>207</v>
      </c>
      <c r="J838" s="35">
        <f t="shared" ref="J838:J901" si="291">IF(ROUNDDOWN((-0.96926*F838+1.8760108*G838+0.041556*H838)*255+0.5,0)&lt;0,0,IF(ROUNDDOWN((-0.96926*F838+1.8760108*G838+0.041556*H838)*255+0.5,0)&gt;255,255,ROUNDDOWN((-0.96926*F838+1.8760108*G838+0.041556*H838)*255+0.5,0)))</f>
        <v>207</v>
      </c>
      <c r="K838" s="35">
        <f t="shared" ref="K838:K901" si="292">IF(ROUNDDOWN((0.0556434*F838-0.2040259*G838+1.0572252*H838)*255+0.5,0)&lt;0,0,IF(ROUNDDOWN((0.0556434*F838-0.2040259*G838+1.0572252*H838)*255+0.5,0)&gt;255,255,ROUNDDOWN((0.0556434*F838-0.2040259*G838+1.0572252*H838)*255+0.5,0)))</f>
        <v>207</v>
      </c>
      <c r="L838" s="35">
        <f t="shared" ref="L838:L901" si="293">IF(3.2404542*F838-1.5371385*G838-0.4985314*H838&lt;0.0031308,IF(ROUNDDOWN((12.92*(3.2404542*F838-1.5371385*G838-0.4985314*H838))*255+0.5,0)&lt;0,0,ROUNDDOWN((12.92*(3.2404542*F838-1.5371385*G838-0.4985314*H838))*255+0.5,0)),IF(ROUNDDOWN((1.055*POWER(3.2404542*F838-1.5371385*G838-0.4985314*H838, 1/2.4)-0.055)*255+0.5, 0)&gt;255,255,ROUNDDOWN((1.055*POWER(3.2404542*F838-1.5371385*G838-0.4985314*H838, 1/2.4)-0.055)*255+0.5, 0)))</f>
        <v>233</v>
      </c>
      <c r="M838" s="35">
        <f t="shared" ref="M838:M901" si="294">IF((-0.96926*F838+1.8760108*G838+0.041556*H838)&lt;0.0031308,IF(ROUNDDOWN((12.92*(-0.96926*F838+1.8760108*G838+0.041556*H838))*255+0.5,0)&lt;0,0,ROUNDDOWN((12.92*(-0.96926*F838+1.8760108*G838+0.041556*H838))*255+0.5,0)),IF(ROUNDDOWN((1.055*POWER((-0.96926*F838+1.8760108*G838+0.041556*H838), 1/2.4)-0.055)*255+0.5, 0)&gt;255,255,ROUNDDOWN((1.055*POWER((-0.96926*F838+1.8760108*G838+0.041556*H838), 1/2.4)-0.055)*255+0.5, 0)))</f>
        <v>233</v>
      </c>
      <c r="N838" s="36">
        <f t="shared" ref="N838:N901" si="295">IF((0.0556434*F838-0.2040259*G838+1.0572252*H838)&lt;0.0031308,IF(ROUNDDOWN((12.92*(0.0556434*F838-0.2040259*G838+1.0572252*H838))*255+0.5,0)&lt;0,0,ROUNDDOWN((12.92*(0.0556434*F838-0.2040259*G838+1.0572252*H838))*255+0.5,0)),IF(ROUNDDOWN((1.055*POWER((0.0556434*F838-0.2040259*G838+1.0572252*H838),1/2.4)-0.055)*255+0.5,0)&gt;255,255,ROUNDDOWN((1.055*POWER((0.0556434*F838-0.2040259*G838+1.0572252*H838),1/2.4)-0.055)*255+0.5,0)))</f>
        <v>233</v>
      </c>
      <c r="P838" s="48">
        <f>IF(INDEX('Sample Input'!$C$6:$P$6,MATCH(C838,'Sample Input'!$C$9:$P$9,1))&gt;='Sample Input'!$O$9,FORECAST(C838,INDEX('Sample Input'!$C$6:$P$6,MATCH(C838,'Sample Input'!$C$9:$P$9,1)-1):INDEX('Sample Input'!$C$6:$P$6,MATCH(C838,'Sample Input'!$C$9:$P$9,1)),INDEX('Sample Input'!$C$9:$P$9,MATCH(C838,'Sample Input'!$C$9:$P$9,1)-1):INDEX('Sample Input'!$C$9:$P$9,MATCH(C838,'Sample Input'!$C$9:$P$9,1))),FORECAST(C838,INDEX('Sample Input'!$C$6:$P$6,MATCH(C838,'Sample Input'!$C$9:$P$9,1)):INDEX('Sample Input'!$C$6:$P$6,MATCH(C838,'Sample Input'!$C$9:$P$9,1)+1),INDEX('Sample Input'!$C$9:$P$9,MATCH(C838,'Sample Input'!$C$9:$P$9,1)):INDEX('Sample Input'!$C$9:$P$9,MATCH(C838,'Sample Input'!$C$9:$P$9,1)+1)))</f>
        <v>92.286172700731456</v>
      </c>
      <c r="Q838" s="49">
        <f>IF(INDEX('Sample Input'!$C$9:$P$9,MATCH(C838,'Sample Input'!$C$9:$P$9,1))&gt;=20,FORECAST(C838,INDEX('Sample Input'!$C$7:$P$7,MATCH(C838,'Sample Input'!$C$9:$P$9,1)-1):INDEX('Sample Input'!$C$7:$P$7,MATCH(C838,'Sample Input'!$C$9:$P$9,1)),INDEX('Sample Input'!$C$9:$P$9,MATCH(C838,'Sample Input'!$C$9:$P$9,1)-1):INDEX('Sample Input'!$C$9:$P$9,MATCH(C838,'Sample Input'!$C$9:$P$9,1))),FORECAST(C838,INDEX('Sample Input'!$C$7:$P$7,MATCH(C838,'Sample Input'!$C$9:$P$9,1)):INDEX('Sample Input'!$C$7:$P$7,MATCH(C838,'Sample Input'!$C$9:$P$9,1)+1),INDEX('Sample Input'!$C$9:$P$9,MATCH(C838,'Sample Input'!$C$9:$P$9,1)):INDEX('Sample Input'!$C$9:$P$9,MATCH(C838,'Sample Input'!$C$9:$P$9,1)+1)))</f>
        <v>0</v>
      </c>
      <c r="R838" s="50">
        <f>IF(INDEX('Sample Input'!$C$9:$P$9,MATCH(C838,'Sample Input'!$C$9:$P$9,1))&gt;=20,FORECAST(C838,INDEX('Sample Input'!$C$8:$P$8,MATCH(C838,'Sample Input'!$C$9:$P$9,1)-1):INDEX('Sample Input'!$C$8:$P$8,MATCH(C838,'Sample Input'!$C$9:$P$9,1)),INDEX('Sample Input'!$C$9:$P$9,MATCH(C838,'Sample Input'!$C$9:$P$9,1)-1):INDEX('Sample Input'!$C$9:$P$9,MATCH(C838,'Sample Input'!$C$9:$P$9,1))),FORECAST(C838,INDEX('Sample Input'!$C$8:$P$8,MATCH(C838,'Sample Input'!$C$9:$P$9,1)):INDEX('Sample Input'!$C$8:$P$8,MATCH(C838,'Sample Input'!$C$9:$P$9,1)+1),INDEX('Sample Input'!$C$9:$P$9,MATCH(C838,'Sample Input'!$C$9:$P$9,1)):INDEX('Sample Input'!$C$9:$P$9,MATCH(C838,'Sample Input'!$C$9:$P$9,1)+1)))</f>
        <v>0</v>
      </c>
      <c r="T838" s="32">
        <f t="shared" ref="T838:T901" si="296">(1-$T$2/100)*C838+($T$2/100)*P838</f>
        <v>92.286172700731456</v>
      </c>
      <c r="U838" s="33">
        <f t="shared" ref="U838:U901" si="297">($T$2/100)*(Q838-D838)</f>
        <v>0</v>
      </c>
      <c r="V838" s="33">
        <f t="shared" ref="V838:V901" si="298">($T$2/100)*(R838-E838)</f>
        <v>0</v>
      </c>
      <c r="W838" s="34">
        <f t="shared" ref="W838:W901" si="299">IF(POWER(((U838/500)+((T838+16)/116)),3)&gt;0.008856,POWER(((U838/500)+((T838+16)/116)),3)*0.95047,(116*U838/500+T838)/903.3*0.95047)</f>
        <v>0.77318506835937506</v>
      </c>
      <c r="X838" s="34">
        <f t="shared" ref="X838:X901" si="300">IF(T838&gt;903.3*0.008856,POWER((T838+16)/116,3),T838/903.3)</f>
        <v>0.8134765625</v>
      </c>
      <c r="Y838" s="34">
        <f t="shared" ref="Y838:Y901" si="301">IF(POWER((T838+16)/116-V838/200,3)&gt;0.008856,POWER((T838+16)/116-V838/200,3)*1.08885,((T838+16-116*V838/200)-16)/903.3*1.08883)</f>
        <v>0.88575395507812504</v>
      </c>
      <c r="Z838" s="35">
        <f t="shared" ref="Z838:Z901" si="302">IF(ROUNDDOWN((3.2404542*W838-1.5371385*X838-0.4985314*Y838)*255+0.5,0)&lt;0,0,IF(ROUNDDOWN((3.2404542*W838-1.5371385*X838-0.4985314*Y838)*255+0.5,0)&gt;255,255,ROUNDDOWN((3.2404542*W838-1.5371385*X838-0.4985314*Y838)*255+0.5,0)))</f>
        <v>207</v>
      </c>
      <c r="AA838" s="35">
        <f t="shared" ref="AA838:AA901" si="303">IF(ROUNDDOWN((-0.96926*W838+1.8760108*X838+0.041556*Y838)*255+0.5,0)&lt;0,0,IF(ROUNDDOWN((-0.96926*W838+1.8760108*X838+0.041556*Y838)*255+0.5,0)&gt;255,255,ROUNDDOWN((-0.96926*W838+1.8760108*X838+0.041556*Y838)*255+0.5,0)))</f>
        <v>207</v>
      </c>
      <c r="AB838" s="35">
        <f t="shared" ref="AB838:AB901" si="304">IF(ROUNDDOWN((0.0556434*W838-0.2040259*X838+1.0572252*Y838)*255+0.5,0)&lt;0,0,IF(ROUNDDOWN((0.0556434*W838-0.2040259*X838+1.0572252*Y838)*255+0.5,0)&gt;255,255,ROUNDDOWN((0.0556434*W838-0.2040259*X838+1.0572252*Y838)*255+0.5,0)))</f>
        <v>207</v>
      </c>
      <c r="AC838" s="35">
        <f t="shared" ref="AC838:AC901" si="305">IF(3.2404542*W838-1.5371385*X838-0.4985314*Y838&lt;0.0031308,IF(ROUNDDOWN((12.92*(3.2404542*W838-1.5371385*X838-0.4985314*Y838))*255+0.5,0)&lt;0,0,ROUNDDOWN((12.92*(3.2404542*W838-1.5371385*X838-0.4985314*Y838))*255+0.5,0)),IF(ROUNDDOWN((1.055*POWER(3.2404542*W838-1.5371385*X838-0.4985314*Y838, 1/2.4)-0.055)*255+0.5, 0)&gt;255,255,ROUNDDOWN((1.055*POWER(3.2404542*W838-1.5371385*X838-0.4985314*Y838, 1/2.4)-0.055)*255+0.5, 0)))</f>
        <v>233</v>
      </c>
      <c r="AD838" s="35">
        <f t="shared" ref="AD838:AD901" si="306">IF((-0.96926*W838+1.8760108*X838+0.041556*Y838)&lt;0.0031308,IF(ROUNDDOWN((12.92*(-0.96926*W838+1.8760108*X838+0.041556*Y838))*255+0.5,0)&lt;0,0,ROUNDDOWN((12.92*(-0.96926*W838+1.8760108*X838+0.041556*Y838))*255+0.5,0)),IF(ROUNDDOWN((1.055*POWER((-0.96926*W838+1.8760108*X838+0.041556*Y838), 1/2.4)-0.055)*255+0.5, 0)&gt;255,255,ROUNDDOWN((1.055*POWER((-0.96926*W838+1.8760108*X838+0.041556*Y838), 1/2.4)-0.055)*255+0.5, 0)))</f>
        <v>233</v>
      </c>
      <c r="AE838" s="36">
        <f t="shared" ref="AE838:AE901" si="307">IF((0.0556434*W838-0.2040259*X838+1.0572252*Y838)&lt;0.0031308,IF(ROUNDDOWN((12.92*(0.0556434*W838-0.2040259*X838+1.0572252*Y838))*255+0.5,0)&lt;0,0,ROUNDDOWN((12.92*(0.0556434*W838-0.2040259*X838+1.0572252*Y838))*255+0.5,0)),IF(ROUNDDOWN((1.055*POWER((0.0556434*W838-0.2040259*X838+1.0572252*Y838),1/2.4)-0.055)*255+0.5,0)&gt;255,255,ROUNDDOWN((1.055*POWER((0.0556434*W838-0.2040259*X838+1.0572252*Y838),1/2.4)-0.055)*255+0.5,0)))</f>
        <v>233</v>
      </c>
    </row>
    <row r="839" spans="1:31" x14ac:dyDescent="0.25">
      <c r="A839" s="56">
        <v>834</v>
      </c>
      <c r="C839" s="32">
        <f t="shared" si="286"/>
        <v>92.329487174431037</v>
      </c>
      <c r="D839" s="33">
        <f>IF(INDEX('Sample Input'!$C$9:$P$9,MATCH(C839,'Sample Input'!$C$9:$P$9,1))&gt;=20,FORECAST(C839,INDEX('Sample Input'!$C$10:$P$10,MATCH(C839,'Sample Input'!$C$9:$P$9,1)-1):INDEX('Sample Input'!$C$10:$P$10,MATCH(C839,'Sample Input'!$C$9:$P$9,1)),INDEX('Sample Input'!$C$9:$P$9,MATCH(C839,'Sample Input'!$C$9:$P$9,1)-1):INDEX('Sample Input'!$C$9:$P$9,MATCH(C839,'Sample Input'!$C$9:$P$9,1))),FORECAST(C839,INDEX('Sample Input'!$C$10:$P$10,MATCH(C839,'Sample Input'!$C$9:$P$9,1)):INDEX('Sample Input'!$C$10:$P$10,MATCH(C839,'Sample Input'!$C$9:$P$9,1)+1),INDEX('Sample Input'!$C$9:$P$9,MATCH(C839,'Sample Input'!$C$9:$P$9,1)):INDEX('Sample Input'!$C$9:$P$9,MATCH(C839,'Sample Input'!$C$9:$P$9,1)+1)))</f>
        <v>0</v>
      </c>
      <c r="E839" s="33">
        <f>IF(INDEX('Sample Input'!$C$9:$P$9,MATCH(C839,'Sample Input'!$C$9:$P$9,1))&gt;=20,FORECAST(C839,INDEX('Sample Input'!$C$11:$P$11,MATCH(C839,'Sample Input'!$C$9:$P$9,1)-1):INDEX('Sample Input'!$C$11:$P$11,MATCH(C839,'Sample Input'!$C$9:$P$9,1)),INDEX('Sample Input'!$C$9:$P$9,MATCH(C839,'Sample Input'!$C$9:$P$9,1)-1):INDEX('Sample Input'!$C$9:$P$9,MATCH(C839,'Sample Input'!$C$9:$P$9,1))),FORECAST(C839,INDEX('Sample Input'!$C$11:$P$11,MATCH(C839,'Sample Input'!$C$9:$P$9,1)):INDEX('Sample Input'!$C$11:$P$11,MATCH(C839,'Sample Input'!$C$9:$P$9,1)+1),INDEX('Sample Input'!$C$9:$P$9,MATCH(C839,'Sample Input'!$C$9:$P$9,1)):INDEX('Sample Input'!$C$9:$P$9,MATCH(C839,'Sample Input'!$C$9:$P$9,1)+1)))</f>
        <v>0</v>
      </c>
      <c r="F839" s="34">
        <f t="shared" si="287"/>
        <v>0.77411326171874995</v>
      </c>
      <c r="G839" s="34">
        <f t="shared" si="288"/>
        <v>0.81445312499999989</v>
      </c>
      <c r="H839" s="34">
        <f t="shared" si="289"/>
        <v>0.88681728515624991</v>
      </c>
      <c r="I839" s="35">
        <f t="shared" si="290"/>
        <v>208</v>
      </c>
      <c r="J839" s="35">
        <f t="shared" si="291"/>
        <v>208</v>
      </c>
      <c r="K839" s="35">
        <f t="shared" si="292"/>
        <v>208</v>
      </c>
      <c r="L839" s="35">
        <f t="shared" si="293"/>
        <v>233</v>
      </c>
      <c r="M839" s="35">
        <f t="shared" si="294"/>
        <v>233</v>
      </c>
      <c r="N839" s="36">
        <f t="shared" si="295"/>
        <v>233</v>
      </c>
      <c r="P839" s="48">
        <f>IF(INDEX('Sample Input'!$C$6:$P$6,MATCH(C839,'Sample Input'!$C$9:$P$9,1))&gt;='Sample Input'!$O$9,FORECAST(C839,INDEX('Sample Input'!$C$6:$P$6,MATCH(C839,'Sample Input'!$C$9:$P$9,1)-1):INDEX('Sample Input'!$C$6:$P$6,MATCH(C839,'Sample Input'!$C$9:$P$9,1)),INDEX('Sample Input'!$C$9:$P$9,MATCH(C839,'Sample Input'!$C$9:$P$9,1)-1):INDEX('Sample Input'!$C$9:$P$9,MATCH(C839,'Sample Input'!$C$9:$P$9,1))),FORECAST(C839,INDEX('Sample Input'!$C$6:$P$6,MATCH(C839,'Sample Input'!$C$9:$P$9,1)):INDEX('Sample Input'!$C$6:$P$6,MATCH(C839,'Sample Input'!$C$9:$P$9,1)+1),INDEX('Sample Input'!$C$9:$P$9,MATCH(C839,'Sample Input'!$C$9:$P$9,1)):INDEX('Sample Input'!$C$9:$P$9,MATCH(C839,'Sample Input'!$C$9:$P$9,1)+1)))</f>
        <v>92.329487174431037</v>
      </c>
      <c r="Q839" s="49">
        <f>IF(INDEX('Sample Input'!$C$9:$P$9,MATCH(C839,'Sample Input'!$C$9:$P$9,1))&gt;=20,FORECAST(C839,INDEX('Sample Input'!$C$7:$P$7,MATCH(C839,'Sample Input'!$C$9:$P$9,1)-1):INDEX('Sample Input'!$C$7:$P$7,MATCH(C839,'Sample Input'!$C$9:$P$9,1)),INDEX('Sample Input'!$C$9:$P$9,MATCH(C839,'Sample Input'!$C$9:$P$9,1)-1):INDEX('Sample Input'!$C$9:$P$9,MATCH(C839,'Sample Input'!$C$9:$P$9,1))),FORECAST(C839,INDEX('Sample Input'!$C$7:$P$7,MATCH(C839,'Sample Input'!$C$9:$P$9,1)):INDEX('Sample Input'!$C$7:$P$7,MATCH(C839,'Sample Input'!$C$9:$P$9,1)+1),INDEX('Sample Input'!$C$9:$P$9,MATCH(C839,'Sample Input'!$C$9:$P$9,1)):INDEX('Sample Input'!$C$9:$P$9,MATCH(C839,'Sample Input'!$C$9:$P$9,1)+1)))</f>
        <v>0</v>
      </c>
      <c r="R839" s="50">
        <f>IF(INDEX('Sample Input'!$C$9:$P$9,MATCH(C839,'Sample Input'!$C$9:$P$9,1))&gt;=20,FORECAST(C839,INDEX('Sample Input'!$C$8:$P$8,MATCH(C839,'Sample Input'!$C$9:$P$9,1)-1):INDEX('Sample Input'!$C$8:$P$8,MATCH(C839,'Sample Input'!$C$9:$P$9,1)),INDEX('Sample Input'!$C$9:$P$9,MATCH(C839,'Sample Input'!$C$9:$P$9,1)-1):INDEX('Sample Input'!$C$9:$P$9,MATCH(C839,'Sample Input'!$C$9:$P$9,1))),FORECAST(C839,INDEX('Sample Input'!$C$8:$P$8,MATCH(C839,'Sample Input'!$C$9:$P$9,1)):INDEX('Sample Input'!$C$8:$P$8,MATCH(C839,'Sample Input'!$C$9:$P$9,1)+1),INDEX('Sample Input'!$C$9:$P$9,MATCH(C839,'Sample Input'!$C$9:$P$9,1)):INDEX('Sample Input'!$C$9:$P$9,MATCH(C839,'Sample Input'!$C$9:$P$9,1)+1)))</f>
        <v>0</v>
      </c>
      <c r="T839" s="32">
        <f t="shared" si="296"/>
        <v>92.329487174431037</v>
      </c>
      <c r="U839" s="33">
        <f t="shared" si="297"/>
        <v>0</v>
      </c>
      <c r="V839" s="33">
        <f t="shared" si="298"/>
        <v>0</v>
      </c>
      <c r="W839" s="34">
        <f t="shared" si="299"/>
        <v>0.77411326171874995</v>
      </c>
      <c r="X839" s="34">
        <f t="shared" si="300"/>
        <v>0.81445312499999989</v>
      </c>
      <c r="Y839" s="34">
        <f t="shared" si="301"/>
        <v>0.88681728515624991</v>
      </c>
      <c r="Z839" s="35">
        <f t="shared" si="302"/>
        <v>208</v>
      </c>
      <c r="AA839" s="35">
        <f t="shared" si="303"/>
        <v>208</v>
      </c>
      <c r="AB839" s="35">
        <f t="shared" si="304"/>
        <v>208</v>
      </c>
      <c r="AC839" s="35">
        <f t="shared" si="305"/>
        <v>233</v>
      </c>
      <c r="AD839" s="35">
        <f t="shared" si="306"/>
        <v>233</v>
      </c>
      <c r="AE839" s="36">
        <f t="shared" si="307"/>
        <v>233</v>
      </c>
    </row>
    <row r="840" spans="1:31" x14ac:dyDescent="0.25">
      <c r="A840" s="56">
        <v>835</v>
      </c>
      <c r="C840" s="32">
        <f t="shared" si="286"/>
        <v>92.3727670380745</v>
      </c>
      <c r="D840" s="33">
        <f>IF(INDEX('Sample Input'!$C$9:$P$9,MATCH(C840,'Sample Input'!$C$9:$P$9,1))&gt;=20,FORECAST(C840,INDEX('Sample Input'!$C$10:$P$10,MATCH(C840,'Sample Input'!$C$9:$P$9,1)-1):INDEX('Sample Input'!$C$10:$P$10,MATCH(C840,'Sample Input'!$C$9:$P$9,1)),INDEX('Sample Input'!$C$9:$P$9,MATCH(C840,'Sample Input'!$C$9:$P$9,1)-1):INDEX('Sample Input'!$C$9:$P$9,MATCH(C840,'Sample Input'!$C$9:$P$9,1))),FORECAST(C840,INDEX('Sample Input'!$C$10:$P$10,MATCH(C840,'Sample Input'!$C$9:$P$9,1)):INDEX('Sample Input'!$C$10:$P$10,MATCH(C840,'Sample Input'!$C$9:$P$9,1)+1),INDEX('Sample Input'!$C$9:$P$9,MATCH(C840,'Sample Input'!$C$9:$P$9,1)):INDEX('Sample Input'!$C$9:$P$9,MATCH(C840,'Sample Input'!$C$9:$P$9,1)+1)))</f>
        <v>0</v>
      </c>
      <c r="E840" s="33">
        <f>IF(INDEX('Sample Input'!$C$9:$P$9,MATCH(C840,'Sample Input'!$C$9:$P$9,1))&gt;=20,FORECAST(C840,INDEX('Sample Input'!$C$11:$P$11,MATCH(C840,'Sample Input'!$C$9:$P$9,1)-1):INDEX('Sample Input'!$C$11:$P$11,MATCH(C840,'Sample Input'!$C$9:$P$9,1)),INDEX('Sample Input'!$C$9:$P$9,MATCH(C840,'Sample Input'!$C$9:$P$9,1)-1):INDEX('Sample Input'!$C$9:$P$9,MATCH(C840,'Sample Input'!$C$9:$P$9,1))),FORECAST(C840,INDEX('Sample Input'!$C$11:$P$11,MATCH(C840,'Sample Input'!$C$9:$P$9,1)):INDEX('Sample Input'!$C$11:$P$11,MATCH(C840,'Sample Input'!$C$9:$P$9,1)+1),INDEX('Sample Input'!$C$9:$P$9,MATCH(C840,'Sample Input'!$C$9:$P$9,1)):INDEX('Sample Input'!$C$9:$P$9,MATCH(C840,'Sample Input'!$C$9:$P$9,1)+1)))</f>
        <v>0</v>
      </c>
      <c r="F840" s="34">
        <f t="shared" si="287"/>
        <v>0.77504145507812505</v>
      </c>
      <c r="G840" s="34">
        <f t="shared" si="288"/>
        <v>0.8154296875</v>
      </c>
      <c r="H840" s="34">
        <f t="shared" si="289"/>
        <v>0.88788061523437511</v>
      </c>
      <c r="I840" s="35">
        <f t="shared" si="290"/>
        <v>208</v>
      </c>
      <c r="J840" s="35">
        <f t="shared" si="291"/>
        <v>208</v>
      </c>
      <c r="K840" s="35">
        <f t="shared" si="292"/>
        <v>208</v>
      </c>
      <c r="L840" s="35">
        <f t="shared" si="293"/>
        <v>233</v>
      </c>
      <c r="M840" s="35">
        <f t="shared" si="294"/>
        <v>233</v>
      </c>
      <c r="N840" s="36">
        <f t="shared" si="295"/>
        <v>233</v>
      </c>
      <c r="P840" s="48">
        <f>IF(INDEX('Sample Input'!$C$6:$P$6,MATCH(C840,'Sample Input'!$C$9:$P$9,1))&gt;='Sample Input'!$O$9,FORECAST(C840,INDEX('Sample Input'!$C$6:$P$6,MATCH(C840,'Sample Input'!$C$9:$P$9,1)-1):INDEX('Sample Input'!$C$6:$P$6,MATCH(C840,'Sample Input'!$C$9:$P$9,1)),INDEX('Sample Input'!$C$9:$P$9,MATCH(C840,'Sample Input'!$C$9:$P$9,1)-1):INDEX('Sample Input'!$C$9:$P$9,MATCH(C840,'Sample Input'!$C$9:$P$9,1))),FORECAST(C840,INDEX('Sample Input'!$C$6:$P$6,MATCH(C840,'Sample Input'!$C$9:$P$9,1)):INDEX('Sample Input'!$C$6:$P$6,MATCH(C840,'Sample Input'!$C$9:$P$9,1)+1),INDEX('Sample Input'!$C$9:$P$9,MATCH(C840,'Sample Input'!$C$9:$P$9,1)):INDEX('Sample Input'!$C$9:$P$9,MATCH(C840,'Sample Input'!$C$9:$P$9,1)+1)))</f>
        <v>92.3727670380745</v>
      </c>
      <c r="Q840" s="49">
        <f>IF(INDEX('Sample Input'!$C$9:$P$9,MATCH(C840,'Sample Input'!$C$9:$P$9,1))&gt;=20,FORECAST(C840,INDEX('Sample Input'!$C$7:$P$7,MATCH(C840,'Sample Input'!$C$9:$P$9,1)-1):INDEX('Sample Input'!$C$7:$P$7,MATCH(C840,'Sample Input'!$C$9:$P$9,1)),INDEX('Sample Input'!$C$9:$P$9,MATCH(C840,'Sample Input'!$C$9:$P$9,1)-1):INDEX('Sample Input'!$C$9:$P$9,MATCH(C840,'Sample Input'!$C$9:$P$9,1))),FORECAST(C840,INDEX('Sample Input'!$C$7:$P$7,MATCH(C840,'Sample Input'!$C$9:$P$9,1)):INDEX('Sample Input'!$C$7:$P$7,MATCH(C840,'Sample Input'!$C$9:$P$9,1)+1),INDEX('Sample Input'!$C$9:$P$9,MATCH(C840,'Sample Input'!$C$9:$P$9,1)):INDEX('Sample Input'!$C$9:$P$9,MATCH(C840,'Sample Input'!$C$9:$P$9,1)+1)))</f>
        <v>0</v>
      </c>
      <c r="R840" s="50">
        <f>IF(INDEX('Sample Input'!$C$9:$P$9,MATCH(C840,'Sample Input'!$C$9:$P$9,1))&gt;=20,FORECAST(C840,INDEX('Sample Input'!$C$8:$P$8,MATCH(C840,'Sample Input'!$C$9:$P$9,1)-1):INDEX('Sample Input'!$C$8:$P$8,MATCH(C840,'Sample Input'!$C$9:$P$9,1)),INDEX('Sample Input'!$C$9:$P$9,MATCH(C840,'Sample Input'!$C$9:$P$9,1)-1):INDEX('Sample Input'!$C$9:$P$9,MATCH(C840,'Sample Input'!$C$9:$P$9,1))),FORECAST(C840,INDEX('Sample Input'!$C$8:$P$8,MATCH(C840,'Sample Input'!$C$9:$P$9,1)):INDEX('Sample Input'!$C$8:$P$8,MATCH(C840,'Sample Input'!$C$9:$P$9,1)+1),INDEX('Sample Input'!$C$9:$P$9,MATCH(C840,'Sample Input'!$C$9:$P$9,1)):INDEX('Sample Input'!$C$9:$P$9,MATCH(C840,'Sample Input'!$C$9:$P$9,1)+1)))</f>
        <v>0</v>
      </c>
      <c r="T840" s="32">
        <f t="shared" si="296"/>
        <v>92.3727670380745</v>
      </c>
      <c r="U840" s="33">
        <f t="shared" si="297"/>
        <v>0</v>
      </c>
      <c r="V840" s="33">
        <f t="shared" si="298"/>
        <v>0</v>
      </c>
      <c r="W840" s="34">
        <f t="shared" si="299"/>
        <v>0.77504145507812505</v>
      </c>
      <c r="X840" s="34">
        <f t="shared" si="300"/>
        <v>0.8154296875</v>
      </c>
      <c r="Y840" s="34">
        <f t="shared" si="301"/>
        <v>0.88788061523437511</v>
      </c>
      <c r="Z840" s="35">
        <f t="shared" si="302"/>
        <v>208</v>
      </c>
      <c r="AA840" s="35">
        <f t="shared" si="303"/>
        <v>208</v>
      </c>
      <c r="AB840" s="35">
        <f t="shared" si="304"/>
        <v>208</v>
      </c>
      <c r="AC840" s="35">
        <f t="shared" si="305"/>
        <v>233</v>
      </c>
      <c r="AD840" s="35">
        <f t="shared" si="306"/>
        <v>233</v>
      </c>
      <c r="AE840" s="36">
        <f t="shared" si="307"/>
        <v>233</v>
      </c>
    </row>
    <row r="841" spans="1:31" x14ac:dyDescent="0.25">
      <c r="A841" s="56">
        <v>836</v>
      </c>
      <c r="C841" s="32">
        <f t="shared" si="286"/>
        <v>92.416012360716266</v>
      </c>
      <c r="D841" s="33">
        <f>IF(INDEX('Sample Input'!$C$9:$P$9,MATCH(C841,'Sample Input'!$C$9:$P$9,1))&gt;=20,FORECAST(C841,INDEX('Sample Input'!$C$10:$P$10,MATCH(C841,'Sample Input'!$C$9:$P$9,1)-1):INDEX('Sample Input'!$C$10:$P$10,MATCH(C841,'Sample Input'!$C$9:$P$9,1)),INDEX('Sample Input'!$C$9:$P$9,MATCH(C841,'Sample Input'!$C$9:$P$9,1)-1):INDEX('Sample Input'!$C$9:$P$9,MATCH(C841,'Sample Input'!$C$9:$P$9,1))),FORECAST(C841,INDEX('Sample Input'!$C$10:$P$10,MATCH(C841,'Sample Input'!$C$9:$P$9,1)):INDEX('Sample Input'!$C$10:$P$10,MATCH(C841,'Sample Input'!$C$9:$P$9,1)+1),INDEX('Sample Input'!$C$9:$P$9,MATCH(C841,'Sample Input'!$C$9:$P$9,1)):INDEX('Sample Input'!$C$9:$P$9,MATCH(C841,'Sample Input'!$C$9:$P$9,1)+1)))</f>
        <v>0</v>
      </c>
      <c r="E841" s="33">
        <f>IF(INDEX('Sample Input'!$C$9:$P$9,MATCH(C841,'Sample Input'!$C$9:$P$9,1))&gt;=20,FORECAST(C841,INDEX('Sample Input'!$C$11:$P$11,MATCH(C841,'Sample Input'!$C$9:$P$9,1)-1):INDEX('Sample Input'!$C$11:$P$11,MATCH(C841,'Sample Input'!$C$9:$P$9,1)),INDEX('Sample Input'!$C$9:$P$9,MATCH(C841,'Sample Input'!$C$9:$P$9,1)-1):INDEX('Sample Input'!$C$9:$P$9,MATCH(C841,'Sample Input'!$C$9:$P$9,1))),FORECAST(C841,INDEX('Sample Input'!$C$11:$P$11,MATCH(C841,'Sample Input'!$C$9:$P$9,1)):INDEX('Sample Input'!$C$11:$P$11,MATCH(C841,'Sample Input'!$C$9:$P$9,1)+1),INDEX('Sample Input'!$C$9:$P$9,MATCH(C841,'Sample Input'!$C$9:$P$9,1)):INDEX('Sample Input'!$C$9:$P$9,MATCH(C841,'Sample Input'!$C$9:$P$9,1)+1)))</f>
        <v>0</v>
      </c>
      <c r="F841" s="34">
        <f t="shared" si="287"/>
        <v>0.77596964843750016</v>
      </c>
      <c r="G841" s="34">
        <f t="shared" si="288"/>
        <v>0.81640625000000011</v>
      </c>
      <c r="H841" s="34">
        <f t="shared" si="289"/>
        <v>0.88894394531250021</v>
      </c>
      <c r="I841" s="35">
        <f t="shared" si="290"/>
        <v>208</v>
      </c>
      <c r="J841" s="35">
        <f t="shared" si="291"/>
        <v>208</v>
      </c>
      <c r="K841" s="35">
        <f t="shared" si="292"/>
        <v>208</v>
      </c>
      <c r="L841" s="35">
        <f t="shared" si="293"/>
        <v>233</v>
      </c>
      <c r="M841" s="35">
        <f t="shared" si="294"/>
        <v>233</v>
      </c>
      <c r="N841" s="36">
        <f t="shared" si="295"/>
        <v>233</v>
      </c>
      <c r="P841" s="48">
        <f>IF(INDEX('Sample Input'!$C$6:$P$6,MATCH(C841,'Sample Input'!$C$9:$P$9,1))&gt;='Sample Input'!$O$9,FORECAST(C841,INDEX('Sample Input'!$C$6:$P$6,MATCH(C841,'Sample Input'!$C$9:$P$9,1)-1):INDEX('Sample Input'!$C$6:$P$6,MATCH(C841,'Sample Input'!$C$9:$P$9,1)),INDEX('Sample Input'!$C$9:$P$9,MATCH(C841,'Sample Input'!$C$9:$P$9,1)-1):INDEX('Sample Input'!$C$9:$P$9,MATCH(C841,'Sample Input'!$C$9:$P$9,1))),FORECAST(C841,INDEX('Sample Input'!$C$6:$P$6,MATCH(C841,'Sample Input'!$C$9:$P$9,1)):INDEX('Sample Input'!$C$6:$P$6,MATCH(C841,'Sample Input'!$C$9:$P$9,1)+1),INDEX('Sample Input'!$C$9:$P$9,MATCH(C841,'Sample Input'!$C$9:$P$9,1)):INDEX('Sample Input'!$C$9:$P$9,MATCH(C841,'Sample Input'!$C$9:$P$9,1)+1)))</f>
        <v>92.416012360716266</v>
      </c>
      <c r="Q841" s="49">
        <f>IF(INDEX('Sample Input'!$C$9:$P$9,MATCH(C841,'Sample Input'!$C$9:$P$9,1))&gt;=20,FORECAST(C841,INDEX('Sample Input'!$C$7:$P$7,MATCH(C841,'Sample Input'!$C$9:$P$9,1)-1):INDEX('Sample Input'!$C$7:$P$7,MATCH(C841,'Sample Input'!$C$9:$P$9,1)),INDEX('Sample Input'!$C$9:$P$9,MATCH(C841,'Sample Input'!$C$9:$P$9,1)-1):INDEX('Sample Input'!$C$9:$P$9,MATCH(C841,'Sample Input'!$C$9:$P$9,1))),FORECAST(C841,INDEX('Sample Input'!$C$7:$P$7,MATCH(C841,'Sample Input'!$C$9:$P$9,1)):INDEX('Sample Input'!$C$7:$P$7,MATCH(C841,'Sample Input'!$C$9:$P$9,1)+1),INDEX('Sample Input'!$C$9:$P$9,MATCH(C841,'Sample Input'!$C$9:$P$9,1)):INDEX('Sample Input'!$C$9:$P$9,MATCH(C841,'Sample Input'!$C$9:$P$9,1)+1)))</f>
        <v>0</v>
      </c>
      <c r="R841" s="50">
        <f>IF(INDEX('Sample Input'!$C$9:$P$9,MATCH(C841,'Sample Input'!$C$9:$P$9,1))&gt;=20,FORECAST(C841,INDEX('Sample Input'!$C$8:$P$8,MATCH(C841,'Sample Input'!$C$9:$P$9,1)-1):INDEX('Sample Input'!$C$8:$P$8,MATCH(C841,'Sample Input'!$C$9:$P$9,1)),INDEX('Sample Input'!$C$9:$P$9,MATCH(C841,'Sample Input'!$C$9:$P$9,1)-1):INDEX('Sample Input'!$C$9:$P$9,MATCH(C841,'Sample Input'!$C$9:$P$9,1))),FORECAST(C841,INDEX('Sample Input'!$C$8:$P$8,MATCH(C841,'Sample Input'!$C$9:$P$9,1)):INDEX('Sample Input'!$C$8:$P$8,MATCH(C841,'Sample Input'!$C$9:$P$9,1)+1),INDEX('Sample Input'!$C$9:$P$9,MATCH(C841,'Sample Input'!$C$9:$P$9,1)):INDEX('Sample Input'!$C$9:$P$9,MATCH(C841,'Sample Input'!$C$9:$P$9,1)+1)))</f>
        <v>0</v>
      </c>
      <c r="T841" s="32">
        <f t="shared" si="296"/>
        <v>92.416012360716266</v>
      </c>
      <c r="U841" s="33">
        <f t="shared" si="297"/>
        <v>0</v>
      </c>
      <c r="V841" s="33">
        <f t="shared" si="298"/>
        <v>0</v>
      </c>
      <c r="W841" s="34">
        <f t="shared" si="299"/>
        <v>0.77596964843750016</v>
      </c>
      <c r="X841" s="34">
        <f t="shared" si="300"/>
        <v>0.81640625000000011</v>
      </c>
      <c r="Y841" s="34">
        <f t="shared" si="301"/>
        <v>0.88894394531250021</v>
      </c>
      <c r="Z841" s="35">
        <f t="shared" si="302"/>
        <v>208</v>
      </c>
      <c r="AA841" s="35">
        <f t="shared" si="303"/>
        <v>208</v>
      </c>
      <c r="AB841" s="35">
        <f t="shared" si="304"/>
        <v>208</v>
      </c>
      <c r="AC841" s="35">
        <f t="shared" si="305"/>
        <v>233</v>
      </c>
      <c r="AD841" s="35">
        <f t="shared" si="306"/>
        <v>233</v>
      </c>
      <c r="AE841" s="36">
        <f t="shared" si="307"/>
        <v>233</v>
      </c>
    </row>
    <row r="842" spans="1:31" x14ac:dyDescent="0.25">
      <c r="A842" s="56">
        <v>837</v>
      </c>
      <c r="C842" s="32">
        <f t="shared" si="286"/>
        <v>92.459223211190562</v>
      </c>
      <c r="D842" s="33">
        <f>IF(INDEX('Sample Input'!$C$9:$P$9,MATCH(C842,'Sample Input'!$C$9:$P$9,1))&gt;=20,FORECAST(C842,INDEX('Sample Input'!$C$10:$P$10,MATCH(C842,'Sample Input'!$C$9:$P$9,1)-1):INDEX('Sample Input'!$C$10:$P$10,MATCH(C842,'Sample Input'!$C$9:$P$9,1)),INDEX('Sample Input'!$C$9:$P$9,MATCH(C842,'Sample Input'!$C$9:$P$9,1)-1):INDEX('Sample Input'!$C$9:$P$9,MATCH(C842,'Sample Input'!$C$9:$P$9,1))),FORECAST(C842,INDEX('Sample Input'!$C$10:$P$10,MATCH(C842,'Sample Input'!$C$9:$P$9,1)):INDEX('Sample Input'!$C$10:$P$10,MATCH(C842,'Sample Input'!$C$9:$P$9,1)+1),INDEX('Sample Input'!$C$9:$P$9,MATCH(C842,'Sample Input'!$C$9:$P$9,1)):INDEX('Sample Input'!$C$9:$P$9,MATCH(C842,'Sample Input'!$C$9:$P$9,1)+1)))</f>
        <v>0</v>
      </c>
      <c r="E842" s="33">
        <f>IF(INDEX('Sample Input'!$C$9:$P$9,MATCH(C842,'Sample Input'!$C$9:$P$9,1))&gt;=20,FORECAST(C842,INDEX('Sample Input'!$C$11:$P$11,MATCH(C842,'Sample Input'!$C$9:$P$9,1)-1):INDEX('Sample Input'!$C$11:$P$11,MATCH(C842,'Sample Input'!$C$9:$P$9,1)),INDEX('Sample Input'!$C$9:$P$9,MATCH(C842,'Sample Input'!$C$9:$P$9,1)-1):INDEX('Sample Input'!$C$9:$P$9,MATCH(C842,'Sample Input'!$C$9:$P$9,1))),FORECAST(C842,INDEX('Sample Input'!$C$11:$P$11,MATCH(C842,'Sample Input'!$C$9:$P$9,1)):INDEX('Sample Input'!$C$11:$P$11,MATCH(C842,'Sample Input'!$C$9:$P$9,1)+1),INDEX('Sample Input'!$C$9:$P$9,MATCH(C842,'Sample Input'!$C$9:$P$9,1)):INDEX('Sample Input'!$C$9:$P$9,MATCH(C842,'Sample Input'!$C$9:$P$9,1)+1)))</f>
        <v>0</v>
      </c>
      <c r="F842" s="34">
        <f t="shared" si="287"/>
        <v>0.77689784179687515</v>
      </c>
      <c r="G842" s="34">
        <f t="shared" si="288"/>
        <v>0.81738281250000011</v>
      </c>
      <c r="H842" s="34">
        <f t="shared" si="289"/>
        <v>0.89000727539062519</v>
      </c>
      <c r="I842" s="35">
        <f t="shared" si="290"/>
        <v>208</v>
      </c>
      <c r="J842" s="35">
        <f t="shared" si="291"/>
        <v>208</v>
      </c>
      <c r="K842" s="35">
        <f t="shared" si="292"/>
        <v>208</v>
      </c>
      <c r="L842" s="35">
        <f t="shared" si="293"/>
        <v>233</v>
      </c>
      <c r="M842" s="35">
        <f t="shared" si="294"/>
        <v>233</v>
      </c>
      <c r="N842" s="36">
        <f t="shared" si="295"/>
        <v>233</v>
      </c>
      <c r="P842" s="48">
        <f>IF(INDEX('Sample Input'!$C$6:$P$6,MATCH(C842,'Sample Input'!$C$9:$P$9,1))&gt;='Sample Input'!$O$9,FORECAST(C842,INDEX('Sample Input'!$C$6:$P$6,MATCH(C842,'Sample Input'!$C$9:$P$9,1)-1):INDEX('Sample Input'!$C$6:$P$6,MATCH(C842,'Sample Input'!$C$9:$P$9,1)),INDEX('Sample Input'!$C$9:$P$9,MATCH(C842,'Sample Input'!$C$9:$P$9,1)-1):INDEX('Sample Input'!$C$9:$P$9,MATCH(C842,'Sample Input'!$C$9:$P$9,1))),FORECAST(C842,INDEX('Sample Input'!$C$6:$P$6,MATCH(C842,'Sample Input'!$C$9:$P$9,1)):INDEX('Sample Input'!$C$6:$P$6,MATCH(C842,'Sample Input'!$C$9:$P$9,1)+1),INDEX('Sample Input'!$C$9:$P$9,MATCH(C842,'Sample Input'!$C$9:$P$9,1)):INDEX('Sample Input'!$C$9:$P$9,MATCH(C842,'Sample Input'!$C$9:$P$9,1)+1)))</f>
        <v>92.459223211190562</v>
      </c>
      <c r="Q842" s="49">
        <f>IF(INDEX('Sample Input'!$C$9:$P$9,MATCH(C842,'Sample Input'!$C$9:$P$9,1))&gt;=20,FORECAST(C842,INDEX('Sample Input'!$C$7:$P$7,MATCH(C842,'Sample Input'!$C$9:$P$9,1)-1):INDEX('Sample Input'!$C$7:$P$7,MATCH(C842,'Sample Input'!$C$9:$P$9,1)),INDEX('Sample Input'!$C$9:$P$9,MATCH(C842,'Sample Input'!$C$9:$P$9,1)-1):INDEX('Sample Input'!$C$9:$P$9,MATCH(C842,'Sample Input'!$C$9:$P$9,1))),FORECAST(C842,INDEX('Sample Input'!$C$7:$P$7,MATCH(C842,'Sample Input'!$C$9:$P$9,1)):INDEX('Sample Input'!$C$7:$P$7,MATCH(C842,'Sample Input'!$C$9:$P$9,1)+1),INDEX('Sample Input'!$C$9:$P$9,MATCH(C842,'Sample Input'!$C$9:$P$9,1)):INDEX('Sample Input'!$C$9:$P$9,MATCH(C842,'Sample Input'!$C$9:$P$9,1)+1)))</f>
        <v>0</v>
      </c>
      <c r="R842" s="50">
        <f>IF(INDEX('Sample Input'!$C$9:$P$9,MATCH(C842,'Sample Input'!$C$9:$P$9,1))&gt;=20,FORECAST(C842,INDEX('Sample Input'!$C$8:$P$8,MATCH(C842,'Sample Input'!$C$9:$P$9,1)-1):INDEX('Sample Input'!$C$8:$P$8,MATCH(C842,'Sample Input'!$C$9:$P$9,1)),INDEX('Sample Input'!$C$9:$P$9,MATCH(C842,'Sample Input'!$C$9:$P$9,1)-1):INDEX('Sample Input'!$C$9:$P$9,MATCH(C842,'Sample Input'!$C$9:$P$9,1))),FORECAST(C842,INDEX('Sample Input'!$C$8:$P$8,MATCH(C842,'Sample Input'!$C$9:$P$9,1)):INDEX('Sample Input'!$C$8:$P$8,MATCH(C842,'Sample Input'!$C$9:$P$9,1)+1),INDEX('Sample Input'!$C$9:$P$9,MATCH(C842,'Sample Input'!$C$9:$P$9,1)):INDEX('Sample Input'!$C$9:$P$9,MATCH(C842,'Sample Input'!$C$9:$P$9,1)+1)))</f>
        <v>0</v>
      </c>
      <c r="T842" s="32">
        <f t="shared" si="296"/>
        <v>92.459223211190562</v>
      </c>
      <c r="U842" s="33">
        <f t="shared" si="297"/>
        <v>0</v>
      </c>
      <c r="V842" s="33">
        <f t="shared" si="298"/>
        <v>0</v>
      </c>
      <c r="W842" s="34">
        <f t="shared" si="299"/>
        <v>0.77689784179687515</v>
      </c>
      <c r="X842" s="34">
        <f t="shared" si="300"/>
        <v>0.81738281250000011</v>
      </c>
      <c r="Y842" s="34">
        <f t="shared" si="301"/>
        <v>0.89000727539062519</v>
      </c>
      <c r="Z842" s="35">
        <f t="shared" si="302"/>
        <v>208</v>
      </c>
      <c r="AA842" s="35">
        <f t="shared" si="303"/>
        <v>208</v>
      </c>
      <c r="AB842" s="35">
        <f t="shared" si="304"/>
        <v>208</v>
      </c>
      <c r="AC842" s="35">
        <f t="shared" si="305"/>
        <v>233</v>
      </c>
      <c r="AD842" s="35">
        <f t="shared" si="306"/>
        <v>233</v>
      </c>
      <c r="AE842" s="36">
        <f t="shared" si="307"/>
        <v>233</v>
      </c>
    </row>
    <row r="843" spans="1:31" x14ac:dyDescent="0.25">
      <c r="A843" s="56">
        <v>838</v>
      </c>
      <c r="C843" s="32">
        <f t="shared" si="286"/>
        <v>92.502399658112381</v>
      </c>
      <c r="D843" s="33">
        <f>IF(INDEX('Sample Input'!$C$9:$P$9,MATCH(C843,'Sample Input'!$C$9:$P$9,1))&gt;=20,FORECAST(C843,INDEX('Sample Input'!$C$10:$P$10,MATCH(C843,'Sample Input'!$C$9:$P$9,1)-1):INDEX('Sample Input'!$C$10:$P$10,MATCH(C843,'Sample Input'!$C$9:$P$9,1)),INDEX('Sample Input'!$C$9:$P$9,MATCH(C843,'Sample Input'!$C$9:$P$9,1)-1):INDEX('Sample Input'!$C$9:$P$9,MATCH(C843,'Sample Input'!$C$9:$P$9,1))),FORECAST(C843,INDEX('Sample Input'!$C$10:$P$10,MATCH(C843,'Sample Input'!$C$9:$P$9,1)):INDEX('Sample Input'!$C$10:$P$10,MATCH(C843,'Sample Input'!$C$9:$P$9,1)+1),INDEX('Sample Input'!$C$9:$P$9,MATCH(C843,'Sample Input'!$C$9:$P$9,1)):INDEX('Sample Input'!$C$9:$P$9,MATCH(C843,'Sample Input'!$C$9:$P$9,1)+1)))</f>
        <v>0</v>
      </c>
      <c r="E843" s="33">
        <f>IF(INDEX('Sample Input'!$C$9:$P$9,MATCH(C843,'Sample Input'!$C$9:$P$9,1))&gt;=20,FORECAST(C843,INDEX('Sample Input'!$C$11:$P$11,MATCH(C843,'Sample Input'!$C$9:$P$9,1)-1):INDEX('Sample Input'!$C$11:$P$11,MATCH(C843,'Sample Input'!$C$9:$P$9,1)),INDEX('Sample Input'!$C$9:$P$9,MATCH(C843,'Sample Input'!$C$9:$P$9,1)-1):INDEX('Sample Input'!$C$9:$P$9,MATCH(C843,'Sample Input'!$C$9:$P$9,1))),FORECAST(C843,INDEX('Sample Input'!$C$11:$P$11,MATCH(C843,'Sample Input'!$C$9:$P$9,1)):INDEX('Sample Input'!$C$11:$P$11,MATCH(C843,'Sample Input'!$C$9:$P$9,1)+1),INDEX('Sample Input'!$C$9:$P$9,MATCH(C843,'Sample Input'!$C$9:$P$9,1)):INDEX('Sample Input'!$C$9:$P$9,MATCH(C843,'Sample Input'!$C$9:$P$9,1)+1)))</f>
        <v>0</v>
      </c>
      <c r="F843" s="34">
        <f t="shared" si="287"/>
        <v>0.77782603515625004</v>
      </c>
      <c r="G843" s="34">
        <f t="shared" si="288"/>
        <v>0.818359375</v>
      </c>
      <c r="H843" s="34">
        <f t="shared" si="289"/>
        <v>0.89107060546875005</v>
      </c>
      <c r="I843" s="35">
        <f t="shared" si="290"/>
        <v>209</v>
      </c>
      <c r="J843" s="35">
        <f t="shared" si="291"/>
        <v>209</v>
      </c>
      <c r="K843" s="35">
        <f t="shared" si="292"/>
        <v>209</v>
      </c>
      <c r="L843" s="35">
        <f t="shared" si="293"/>
        <v>233</v>
      </c>
      <c r="M843" s="35">
        <f t="shared" si="294"/>
        <v>233</v>
      </c>
      <c r="N843" s="36">
        <f t="shared" si="295"/>
        <v>233</v>
      </c>
      <c r="P843" s="48">
        <f>IF(INDEX('Sample Input'!$C$6:$P$6,MATCH(C843,'Sample Input'!$C$9:$P$9,1))&gt;='Sample Input'!$O$9,FORECAST(C843,INDEX('Sample Input'!$C$6:$P$6,MATCH(C843,'Sample Input'!$C$9:$P$9,1)-1):INDEX('Sample Input'!$C$6:$P$6,MATCH(C843,'Sample Input'!$C$9:$P$9,1)),INDEX('Sample Input'!$C$9:$P$9,MATCH(C843,'Sample Input'!$C$9:$P$9,1)-1):INDEX('Sample Input'!$C$9:$P$9,MATCH(C843,'Sample Input'!$C$9:$P$9,1))),FORECAST(C843,INDEX('Sample Input'!$C$6:$P$6,MATCH(C843,'Sample Input'!$C$9:$P$9,1)):INDEX('Sample Input'!$C$6:$P$6,MATCH(C843,'Sample Input'!$C$9:$P$9,1)+1),INDEX('Sample Input'!$C$9:$P$9,MATCH(C843,'Sample Input'!$C$9:$P$9,1)):INDEX('Sample Input'!$C$9:$P$9,MATCH(C843,'Sample Input'!$C$9:$P$9,1)+1)))</f>
        <v>92.502399658112381</v>
      </c>
      <c r="Q843" s="49">
        <f>IF(INDEX('Sample Input'!$C$9:$P$9,MATCH(C843,'Sample Input'!$C$9:$P$9,1))&gt;=20,FORECAST(C843,INDEX('Sample Input'!$C$7:$P$7,MATCH(C843,'Sample Input'!$C$9:$P$9,1)-1):INDEX('Sample Input'!$C$7:$P$7,MATCH(C843,'Sample Input'!$C$9:$P$9,1)),INDEX('Sample Input'!$C$9:$P$9,MATCH(C843,'Sample Input'!$C$9:$P$9,1)-1):INDEX('Sample Input'!$C$9:$P$9,MATCH(C843,'Sample Input'!$C$9:$P$9,1))),FORECAST(C843,INDEX('Sample Input'!$C$7:$P$7,MATCH(C843,'Sample Input'!$C$9:$P$9,1)):INDEX('Sample Input'!$C$7:$P$7,MATCH(C843,'Sample Input'!$C$9:$P$9,1)+1),INDEX('Sample Input'!$C$9:$P$9,MATCH(C843,'Sample Input'!$C$9:$P$9,1)):INDEX('Sample Input'!$C$9:$P$9,MATCH(C843,'Sample Input'!$C$9:$P$9,1)+1)))</f>
        <v>0</v>
      </c>
      <c r="R843" s="50">
        <f>IF(INDEX('Sample Input'!$C$9:$P$9,MATCH(C843,'Sample Input'!$C$9:$P$9,1))&gt;=20,FORECAST(C843,INDEX('Sample Input'!$C$8:$P$8,MATCH(C843,'Sample Input'!$C$9:$P$9,1)-1):INDEX('Sample Input'!$C$8:$P$8,MATCH(C843,'Sample Input'!$C$9:$P$9,1)),INDEX('Sample Input'!$C$9:$P$9,MATCH(C843,'Sample Input'!$C$9:$P$9,1)-1):INDEX('Sample Input'!$C$9:$P$9,MATCH(C843,'Sample Input'!$C$9:$P$9,1))),FORECAST(C843,INDEX('Sample Input'!$C$8:$P$8,MATCH(C843,'Sample Input'!$C$9:$P$9,1)):INDEX('Sample Input'!$C$8:$P$8,MATCH(C843,'Sample Input'!$C$9:$P$9,1)+1),INDEX('Sample Input'!$C$9:$P$9,MATCH(C843,'Sample Input'!$C$9:$P$9,1)):INDEX('Sample Input'!$C$9:$P$9,MATCH(C843,'Sample Input'!$C$9:$P$9,1)+1)))</f>
        <v>0</v>
      </c>
      <c r="T843" s="32">
        <f t="shared" si="296"/>
        <v>92.502399658112381</v>
      </c>
      <c r="U843" s="33">
        <f t="shared" si="297"/>
        <v>0</v>
      </c>
      <c r="V843" s="33">
        <f t="shared" si="298"/>
        <v>0</v>
      </c>
      <c r="W843" s="34">
        <f t="shared" si="299"/>
        <v>0.77782603515625004</v>
      </c>
      <c r="X843" s="34">
        <f t="shared" si="300"/>
        <v>0.818359375</v>
      </c>
      <c r="Y843" s="34">
        <f t="shared" si="301"/>
        <v>0.89107060546875005</v>
      </c>
      <c r="Z843" s="35">
        <f t="shared" si="302"/>
        <v>209</v>
      </c>
      <c r="AA843" s="35">
        <f t="shared" si="303"/>
        <v>209</v>
      </c>
      <c r="AB843" s="35">
        <f t="shared" si="304"/>
        <v>209</v>
      </c>
      <c r="AC843" s="35">
        <f t="shared" si="305"/>
        <v>233</v>
      </c>
      <c r="AD843" s="35">
        <f t="shared" si="306"/>
        <v>233</v>
      </c>
      <c r="AE843" s="36">
        <f t="shared" si="307"/>
        <v>233</v>
      </c>
    </row>
    <row r="844" spans="1:31" x14ac:dyDescent="0.25">
      <c r="A844" s="56">
        <v>839</v>
      </c>
      <c r="C844" s="32">
        <f t="shared" si="286"/>
        <v>92.545541769878497</v>
      </c>
      <c r="D844" s="33">
        <f>IF(INDEX('Sample Input'!$C$9:$P$9,MATCH(C844,'Sample Input'!$C$9:$P$9,1))&gt;=20,FORECAST(C844,INDEX('Sample Input'!$C$10:$P$10,MATCH(C844,'Sample Input'!$C$9:$P$9,1)-1):INDEX('Sample Input'!$C$10:$P$10,MATCH(C844,'Sample Input'!$C$9:$P$9,1)),INDEX('Sample Input'!$C$9:$P$9,MATCH(C844,'Sample Input'!$C$9:$P$9,1)-1):INDEX('Sample Input'!$C$9:$P$9,MATCH(C844,'Sample Input'!$C$9:$P$9,1))),FORECAST(C844,INDEX('Sample Input'!$C$10:$P$10,MATCH(C844,'Sample Input'!$C$9:$P$9,1)):INDEX('Sample Input'!$C$10:$P$10,MATCH(C844,'Sample Input'!$C$9:$P$9,1)+1),INDEX('Sample Input'!$C$9:$P$9,MATCH(C844,'Sample Input'!$C$9:$P$9,1)):INDEX('Sample Input'!$C$9:$P$9,MATCH(C844,'Sample Input'!$C$9:$P$9,1)+1)))</f>
        <v>0</v>
      </c>
      <c r="E844" s="33">
        <f>IF(INDEX('Sample Input'!$C$9:$P$9,MATCH(C844,'Sample Input'!$C$9:$P$9,1))&gt;=20,FORECAST(C844,INDEX('Sample Input'!$C$11:$P$11,MATCH(C844,'Sample Input'!$C$9:$P$9,1)-1):INDEX('Sample Input'!$C$11:$P$11,MATCH(C844,'Sample Input'!$C$9:$P$9,1)),INDEX('Sample Input'!$C$9:$P$9,MATCH(C844,'Sample Input'!$C$9:$P$9,1)-1):INDEX('Sample Input'!$C$9:$P$9,MATCH(C844,'Sample Input'!$C$9:$P$9,1))),FORECAST(C844,INDEX('Sample Input'!$C$11:$P$11,MATCH(C844,'Sample Input'!$C$9:$P$9,1)):INDEX('Sample Input'!$C$11:$P$11,MATCH(C844,'Sample Input'!$C$9:$P$9,1)+1),INDEX('Sample Input'!$C$9:$P$9,MATCH(C844,'Sample Input'!$C$9:$P$9,1)):INDEX('Sample Input'!$C$9:$P$9,MATCH(C844,'Sample Input'!$C$9:$P$9,1)+1)))</f>
        <v>0</v>
      </c>
      <c r="F844" s="34">
        <f t="shared" si="287"/>
        <v>0.77875422851562504</v>
      </c>
      <c r="G844" s="34">
        <f t="shared" si="288"/>
        <v>0.8193359375</v>
      </c>
      <c r="H844" s="34">
        <f t="shared" si="289"/>
        <v>0.89213393554687503</v>
      </c>
      <c r="I844" s="35">
        <f t="shared" si="290"/>
        <v>209</v>
      </c>
      <c r="J844" s="35">
        <f t="shared" si="291"/>
        <v>209</v>
      </c>
      <c r="K844" s="35">
        <f t="shared" si="292"/>
        <v>209</v>
      </c>
      <c r="L844" s="35">
        <f t="shared" si="293"/>
        <v>234</v>
      </c>
      <c r="M844" s="35">
        <f t="shared" si="294"/>
        <v>234</v>
      </c>
      <c r="N844" s="36">
        <f t="shared" si="295"/>
        <v>234</v>
      </c>
      <c r="P844" s="48">
        <f>IF(INDEX('Sample Input'!$C$6:$P$6,MATCH(C844,'Sample Input'!$C$9:$P$9,1))&gt;='Sample Input'!$O$9,FORECAST(C844,INDEX('Sample Input'!$C$6:$P$6,MATCH(C844,'Sample Input'!$C$9:$P$9,1)-1):INDEX('Sample Input'!$C$6:$P$6,MATCH(C844,'Sample Input'!$C$9:$P$9,1)),INDEX('Sample Input'!$C$9:$P$9,MATCH(C844,'Sample Input'!$C$9:$P$9,1)-1):INDEX('Sample Input'!$C$9:$P$9,MATCH(C844,'Sample Input'!$C$9:$P$9,1))),FORECAST(C844,INDEX('Sample Input'!$C$6:$P$6,MATCH(C844,'Sample Input'!$C$9:$P$9,1)):INDEX('Sample Input'!$C$6:$P$6,MATCH(C844,'Sample Input'!$C$9:$P$9,1)+1),INDEX('Sample Input'!$C$9:$P$9,MATCH(C844,'Sample Input'!$C$9:$P$9,1)):INDEX('Sample Input'!$C$9:$P$9,MATCH(C844,'Sample Input'!$C$9:$P$9,1)+1)))</f>
        <v>92.545541769878497</v>
      </c>
      <c r="Q844" s="49">
        <f>IF(INDEX('Sample Input'!$C$9:$P$9,MATCH(C844,'Sample Input'!$C$9:$P$9,1))&gt;=20,FORECAST(C844,INDEX('Sample Input'!$C$7:$P$7,MATCH(C844,'Sample Input'!$C$9:$P$9,1)-1):INDEX('Sample Input'!$C$7:$P$7,MATCH(C844,'Sample Input'!$C$9:$P$9,1)),INDEX('Sample Input'!$C$9:$P$9,MATCH(C844,'Sample Input'!$C$9:$P$9,1)-1):INDEX('Sample Input'!$C$9:$P$9,MATCH(C844,'Sample Input'!$C$9:$P$9,1))),FORECAST(C844,INDEX('Sample Input'!$C$7:$P$7,MATCH(C844,'Sample Input'!$C$9:$P$9,1)):INDEX('Sample Input'!$C$7:$P$7,MATCH(C844,'Sample Input'!$C$9:$P$9,1)+1),INDEX('Sample Input'!$C$9:$P$9,MATCH(C844,'Sample Input'!$C$9:$P$9,1)):INDEX('Sample Input'!$C$9:$P$9,MATCH(C844,'Sample Input'!$C$9:$P$9,1)+1)))</f>
        <v>0</v>
      </c>
      <c r="R844" s="50">
        <f>IF(INDEX('Sample Input'!$C$9:$P$9,MATCH(C844,'Sample Input'!$C$9:$P$9,1))&gt;=20,FORECAST(C844,INDEX('Sample Input'!$C$8:$P$8,MATCH(C844,'Sample Input'!$C$9:$P$9,1)-1):INDEX('Sample Input'!$C$8:$P$8,MATCH(C844,'Sample Input'!$C$9:$P$9,1)),INDEX('Sample Input'!$C$9:$P$9,MATCH(C844,'Sample Input'!$C$9:$P$9,1)-1):INDEX('Sample Input'!$C$9:$P$9,MATCH(C844,'Sample Input'!$C$9:$P$9,1))),FORECAST(C844,INDEX('Sample Input'!$C$8:$P$8,MATCH(C844,'Sample Input'!$C$9:$P$9,1)):INDEX('Sample Input'!$C$8:$P$8,MATCH(C844,'Sample Input'!$C$9:$P$9,1)+1),INDEX('Sample Input'!$C$9:$P$9,MATCH(C844,'Sample Input'!$C$9:$P$9,1)):INDEX('Sample Input'!$C$9:$P$9,MATCH(C844,'Sample Input'!$C$9:$P$9,1)+1)))</f>
        <v>0</v>
      </c>
      <c r="T844" s="32">
        <f t="shared" si="296"/>
        <v>92.545541769878497</v>
      </c>
      <c r="U844" s="33">
        <f t="shared" si="297"/>
        <v>0</v>
      </c>
      <c r="V844" s="33">
        <f t="shared" si="298"/>
        <v>0</v>
      </c>
      <c r="W844" s="34">
        <f t="shared" si="299"/>
        <v>0.77875422851562504</v>
      </c>
      <c r="X844" s="34">
        <f t="shared" si="300"/>
        <v>0.8193359375</v>
      </c>
      <c r="Y844" s="34">
        <f t="shared" si="301"/>
        <v>0.89213393554687503</v>
      </c>
      <c r="Z844" s="35">
        <f t="shared" si="302"/>
        <v>209</v>
      </c>
      <c r="AA844" s="35">
        <f t="shared" si="303"/>
        <v>209</v>
      </c>
      <c r="AB844" s="35">
        <f t="shared" si="304"/>
        <v>209</v>
      </c>
      <c r="AC844" s="35">
        <f t="shared" si="305"/>
        <v>234</v>
      </c>
      <c r="AD844" s="35">
        <f t="shared" si="306"/>
        <v>234</v>
      </c>
      <c r="AE844" s="36">
        <f t="shared" si="307"/>
        <v>234</v>
      </c>
    </row>
    <row r="845" spans="1:31" x14ac:dyDescent="0.25">
      <c r="A845" s="56">
        <v>840</v>
      </c>
      <c r="C845" s="32">
        <f t="shared" si="286"/>
        <v>92.588649614668356</v>
      </c>
      <c r="D845" s="33">
        <f>IF(INDEX('Sample Input'!$C$9:$P$9,MATCH(C845,'Sample Input'!$C$9:$P$9,1))&gt;=20,FORECAST(C845,INDEX('Sample Input'!$C$10:$P$10,MATCH(C845,'Sample Input'!$C$9:$P$9,1)-1):INDEX('Sample Input'!$C$10:$P$10,MATCH(C845,'Sample Input'!$C$9:$P$9,1)),INDEX('Sample Input'!$C$9:$P$9,MATCH(C845,'Sample Input'!$C$9:$P$9,1)-1):INDEX('Sample Input'!$C$9:$P$9,MATCH(C845,'Sample Input'!$C$9:$P$9,1))),FORECAST(C845,INDEX('Sample Input'!$C$10:$P$10,MATCH(C845,'Sample Input'!$C$9:$P$9,1)):INDEX('Sample Input'!$C$10:$P$10,MATCH(C845,'Sample Input'!$C$9:$P$9,1)+1),INDEX('Sample Input'!$C$9:$P$9,MATCH(C845,'Sample Input'!$C$9:$P$9,1)):INDEX('Sample Input'!$C$9:$P$9,MATCH(C845,'Sample Input'!$C$9:$P$9,1)+1)))</f>
        <v>0</v>
      </c>
      <c r="E845" s="33">
        <f>IF(INDEX('Sample Input'!$C$9:$P$9,MATCH(C845,'Sample Input'!$C$9:$P$9,1))&gt;=20,FORECAST(C845,INDEX('Sample Input'!$C$11:$P$11,MATCH(C845,'Sample Input'!$C$9:$P$9,1)-1):INDEX('Sample Input'!$C$11:$P$11,MATCH(C845,'Sample Input'!$C$9:$P$9,1)),INDEX('Sample Input'!$C$9:$P$9,MATCH(C845,'Sample Input'!$C$9:$P$9,1)-1):INDEX('Sample Input'!$C$9:$P$9,MATCH(C845,'Sample Input'!$C$9:$P$9,1))),FORECAST(C845,INDEX('Sample Input'!$C$11:$P$11,MATCH(C845,'Sample Input'!$C$9:$P$9,1)):INDEX('Sample Input'!$C$11:$P$11,MATCH(C845,'Sample Input'!$C$9:$P$9,1)+1),INDEX('Sample Input'!$C$9:$P$9,MATCH(C845,'Sample Input'!$C$9:$P$9,1)):INDEX('Sample Input'!$C$9:$P$9,MATCH(C845,'Sample Input'!$C$9:$P$9,1)+1)))</f>
        <v>0</v>
      </c>
      <c r="F845" s="34">
        <f t="shared" si="287"/>
        <v>0.77968242187500025</v>
      </c>
      <c r="G845" s="34">
        <f t="shared" si="288"/>
        <v>0.82031250000000022</v>
      </c>
      <c r="H845" s="34">
        <f t="shared" si="289"/>
        <v>0.89319726562500035</v>
      </c>
      <c r="I845" s="35">
        <f t="shared" si="290"/>
        <v>209</v>
      </c>
      <c r="J845" s="35">
        <f t="shared" si="291"/>
        <v>209</v>
      </c>
      <c r="K845" s="35">
        <f t="shared" si="292"/>
        <v>209</v>
      </c>
      <c r="L845" s="35">
        <f t="shared" si="293"/>
        <v>234</v>
      </c>
      <c r="M845" s="35">
        <f t="shared" si="294"/>
        <v>234</v>
      </c>
      <c r="N845" s="36">
        <f t="shared" si="295"/>
        <v>234</v>
      </c>
      <c r="P845" s="48">
        <f>IF(INDEX('Sample Input'!$C$6:$P$6,MATCH(C845,'Sample Input'!$C$9:$P$9,1))&gt;='Sample Input'!$O$9,FORECAST(C845,INDEX('Sample Input'!$C$6:$P$6,MATCH(C845,'Sample Input'!$C$9:$P$9,1)-1):INDEX('Sample Input'!$C$6:$P$6,MATCH(C845,'Sample Input'!$C$9:$P$9,1)),INDEX('Sample Input'!$C$9:$P$9,MATCH(C845,'Sample Input'!$C$9:$P$9,1)-1):INDEX('Sample Input'!$C$9:$P$9,MATCH(C845,'Sample Input'!$C$9:$P$9,1))),FORECAST(C845,INDEX('Sample Input'!$C$6:$P$6,MATCH(C845,'Sample Input'!$C$9:$P$9,1)):INDEX('Sample Input'!$C$6:$P$6,MATCH(C845,'Sample Input'!$C$9:$P$9,1)+1),INDEX('Sample Input'!$C$9:$P$9,MATCH(C845,'Sample Input'!$C$9:$P$9,1)):INDEX('Sample Input'!$C$9:$P$9,MATCH(C845,'Sample Input'!$C$9:$P$9,1)+1)))</f>
        <v>92.588649614668356</v>
      </c>
      <c r="Q845" s="49">
        <f>IF(INDEX('Sample Input'!$C$9:$P$9,MATCH(C845,'Sample Input'!$C$9:$P$9,1))&gt;=20,FORECAST(C845,INDEX('Sample Input'!$C$7:$P$7,MATCH(C845,'Sample Input'!$C$9:$P$9,1)-1):INDEX('Sample Input'!$C$7:$P$7,MATCH(C845,'Sample Input'!$C$9:$P$9,1)),INDEX('Sample Input'!$C$9:$P$9,MATCH(C845,'Sample Input'!$C$9:$P$9,1)-1):INDEX('Sample Input'!$C$9:$P$9,MATCH(C845,'Sample Input'!$C$9:$P$9,1))),FORECAST(C845,INDEX('Sample Input'!$C$7:$P$7,MATCH(C845,'Sample Input'!$C$9:$P$9,1)):INDEX('Sample Input'!$C$7:$P$7,MATCH(C845,'Sample Input'!$C$9:$P$9,1)+1),INDEX('Sample Input'!$C$9:$P$9,MATCH(C845,'Sample Input'!$C$9:$P$9,1)):INDEX('Sample Input'!$C$9:$P$9,MATCH(C845,'Sample Input'!$C$9:$P$9,1)+1)))</f>
        <v>0</v>
      </c>
      <c r="R845" s="50">
        <f>IF(INDEX('Sample Input'!$C$9:$P$9,MATCH(C845,'Sample Input'!$C$9:$P$9,1))&gt;=20,FORECAST(C845,INDEX('Sample Input'!$C$8:$P$8,MATCH(C845,'Sample Input'!$C$9:$P$9,1)-1):INDEX('Sample Input'!$C$8:$P$8,MATCH(C845,'Sample Input'!$C$9:$P$9,1)),INDEX('Sample Input'!$C$9:$P$9,MATCH(C845,'Sample Input'!$C$9:$P$9,1)-1):INDEX('Sample Input'!$C$9:$P$9,MATCH(C845,'Sample Input'!$C$9:$P$9,1))),FORECAST(C845,INDEX('Sample Input'!$C$8:$P$8,MATCH(C845,'Sample Input'!$C$9:$P$9,1)):INDEX('Sample Input'!$C$8:$P$8,MATCH(C845,'Sample Input'!$C$9:$P$9,1)+1),INDEX('Sample Input'!$C$9:$P$9,MATCH(C845,'Sample Input'!$C$9:$P$9,1)):INDEX('Sample Input'!$C$9:$P$9,MATCH(C845,'Sample Input'!$C$9:$P$9,1)+1)))</f>
        <v>0</v>
      </c>
      <c r="T845" s="32">
        <f t="shared" si="296"/>
        <v>92.588649614668356</v>
      </c>
      <c r="U845" s="33">
        <f t="shared" si="297"/>
        <v>0</v>
      </c>
      <c r="V845" s="33">
        <f t="shared" si="298"/>
        <v>0</v>
      </c>
      <c r="W845" s="34">
        <f t="shared" si="299"/>
        <v>0.77968242187500025</v>
      </c>
      <c r="X845" s="34">
        <f t="shared" si="300"/>
        <v>0.82031250000000022</v>
      </c>
      <c r="Y845" s="34">
        <f t="shared" si="301"/>
        <v>0.89319726562500035</v>
      </c>
      <c r="Z845" s="35">
        <f t="shared" si="302"/>
        <v>209</v>
      </c>
      <c r="AA845" s="35">
        <f t="shared" si="303"/>
        <v>209</v>
      </c>
      <c r="AB845" s="35">
        <f t="shared" si="304"/>
        <v>209</v>
      </c>
      <c r="AC845" s="35">
        <f t="shared" si="305"/>
        <v>234</v>
      </c>
      <c r="AD845" s="35">
        <f t="shared" si="306"/>
        <v>234</v>
      </c>
      <c r="AE845" s="36">
        <f t="shared" si="307"/>
        <v>234</v>
      </c>
    </row>
    <row r="846" spans="1:31" x14ac:dyDescent="0.25">
      <c r="A846" s="56">
        <v>841</v>
      </c>
      <c r="C846" s="32">
        <f t="shared" si="286"/>
        <v>92.631723260445042</v>
      </c>
      <c r="D846" s="33">
        <f>IF(INDEX('Sample Input'!$C$9:$P$9,MATCH(C846,'Sample Input'!$C$9:$P$9,1))&gt;=20,FORECAST(C846,INDEX('Sample Input'!$C$10:$P$10,MATCH(C846,'Sample Input'!$C$9:$P$9,1)-1):INDEX('Sample Input'!$C$10:$P$10,MATCH(C846,'Sample Input'!$C$9:$P$9,1)),INDEX('Sample Input'!$C$9:$P$9,MATCH(C846,'Sample Input'!$C$9:$P$9,1)-1):INDEX('Sample Input'!$C$9:$P$9,MATCH(C846,'Sample Input'!$C$9:$P$9,1))),FORECAST(C846,INDEX('Sample Input'!$C$10:$P$10,MATCH(C846,'Sample Input'!$C$9:$P$9,1)):INDEX('Sample Input'!$C$10:$P$10,MATCH(C846,'Sample Input'!$C$9:$P$9,1)+1),INDEX('Sample Input'!$C$9:$P$9,MATCH(C846,'Sample Input'!$C$9:$P$9,1)):INDEX('Sample Input'!$C$9:$P$9,MATCH(C846,'Sample Input'!$C$9:$P$9,1)+1)))</f>
        <v>0</v>
      </c>
      <c r="E846" s="33">
        <f>IF(INDEX('Sample Input'!$C$9:$P$9,MATCH(C846,'Sample Input'!$C$9:$P$9,1))&gt;=20,FORECAST(C846,INDEX('Sample Input'!$C$11:$P$11,MATCH(C846,'Sample Input'!$C$9:$P$9,1)-1):INDEX('Sample Input'!$C$11:$P$11,MATCH(C846,'Sample Input'!$C$9:$P$9,1)),INDEX('Sample Input'!$C$9:$P$9,MATCH(C846,'Sample Input'!$C$9:$P$9,1)-1):INDEX('Sample Input'!$C$9:$P$9,MATCH(C846,'Sample Input'!$C$9:$P$9,1))),FORECAST(C846,INDEX('Sample Input'!$C$11:$P$11,MATCH(C846,'Sample Input'!$C$9:$P$9,1)):INDEX('Sample Input'!$C$11:$P$11,MATCH(C846,'Sample Input'!$C$9:$P$9,1)+1),INDEX('Sample Input'!$C$9:$P$9,MATCH(C846,'Sample Input'!$C$9:$P$9,1)):INDEX('Sample Input'!$C$9:$P$9,MATCH(C846,'Sample Input'!$C$9:$P$9,1)+1)))</f>
        <v>0</v>
      </c>
      <c r="F846" s="34">
        <f t="shared" si="287"/>
        <v>0.78061061523437503</v>
      </c>
      <c r="G846" s="34">
        <f t="shared" si="288"/>
        <v>0.8212890625</v>
      </c>
      <c r="H846" s="34">
        <f t="shared" si="289"/>
        <v>0.89426059570312511</v>
      </c>
      <c r="I846" s="35">
        <f t="shared" si="290"/>
        <v>209</v>
      </c>
      <c r="J846" s="35">
        <f t="shared" si="291"/>
        <v>209</v>
      </c>
      <c r="K846" s="35">
        <f t="shared" si="292"/>
        <v>209</v>
      </c>
      <c r="L846" s="35">
        <f t="shared" si="293"/>
        <v>234</v>
      </c>
      <c r="M846" s="35">
        <f t="shared" si="294"/>
        <v>234</v>
      </c>
      <c r="N846" s="36">
        <f t="shared" si="295"/>
        <v>234</v>
      </c>
      <c r="P846" s="48">
        <f>IF(INDEX('Sample Input'!$C$6:$P$6,MATCH(C846,'Sample Input'!$C$9:$P$9,1))&gt;='Sample Input'!$O$9,FORECAST(C846,INDEX('Sample Input'!$C$6:$P$6,MATCH(C846,'Sample Input'!$C$9:$P$9,1)-1):INDEX('Sample Input'!$C$6:$P$6,MATCH(C846,'Sample Input'!$C$9:$P$9,1)),INDEX('Sample Input'!$C$9:$P$9,MATCH(C846,'Sample Input'!$C$9:$P$9,1)-1):INDEX('Sample Input'!$C$9:$P$9,MATCH(C846,'Sample Input'!$C$9:$P$9,1))),FORECAST(C846,INDEX('Sample Input'!$C$6:$P$6,MATCH(C846,'Sample Input'!$C$9:$P$9,1)):INDEX('Sample Input'!$C$6:$P$6,MATCH(C846,'Sample Input'!$C$9:$P$9,1)+1),INDEX('Sample Input'!$C$9:$P$9,MATCH(C846,'Sample Input'!$C$9:$P$9,1)):INDEX('Sample Input'!$C$9:$P$9,MATCH(C846,'Sample Input'!$C$9:$P$9,1)+1)))</f>
        <v>92.631723260445042</v>
      </c>
      <c r="Q846" s="49">
        <f>IF(INDEX('Sample Input'!$C$9:$P$9,MATCH(C846,'Sample Input'!$C$9:$P$9,1))&gt;=20,FORECAST(C846,INDEX('Sample Input'!$C$7:$P$7,MATCH(C846,'Sample Input'!$C$9:$P$9,1)-1):INDEX('Sample Input'!$C$7:$P$7,MATCH(C846,'Sample Input'!$C$9:$P$9,1)),INDEX('Sample Input'!$C$9:$P$9,MATCH(C846,'Sample Input'!$C$9:$P$9,1)-1):INDEX('Sample Input'!$C$9:$P$9,MATCH(C846,'Sample Input'!$C$9:$P$9,1))),FORECAST(C846,INDEX('Sample Input'!$C$7:$P$7,MATCH(C846,'Sample Input'!$C$9:$P$9,1)):INDEX('Sample Input'!$C$7:$P$7,MATCH(C846,'Sample Input'!$C$9:$P$9,1)+1),INDEX('Sample Input'!$C$9:$P$9,MATCH(C846,'Sample Input'!$C$9:$P$9,1)):INDEX('Sample Input'!$C$9:$P$9,MATCH(C846,'Sample Input'!$C$9:$P$9,1)+1)))</f>
        <v>0</v>
      </c>
      <c r="R846" s="50">
        <f>IF(INDEX('Sample Input'!$C$9:$P$9,MATCH(C846,'Sample Input'!$C$9:$P$9,1))&gt;=20,FORECAST(C846,INDEX('Sample Input'!$C$8:$P$8,MATCH(C846,'Sample Input'!$C$9:$P$9,1)-1):INDEX('Sample Input'!$C$8:$P$8,MATCH(C846,'Sample Input'!$C$9:$P$9,1)),INDEX('Sample Input'!$C$9:$P$9,MATCH(C846,'Sample Input'!$C$9:$P$9,1)-1):INDEX('Sample Input'!$C$9:$P$9,MATCH(C846,'Sample Input'!$C$9:$P$9,1))),FORECAST(C846,INDEX('Sample Input'!$C$8:$P$8,MATCH(C846,'Sample Input'!$C$9:$P$9,1)):INDEX('Sample Input'!$C$8:$P$8,MATCH(C846,'Sample Input'!$C$9:$P$9,1)+1),INDEX('Sample Input'!$C$9:$P$9,MATCH(C846,'Sample Input'!$C$9:$P$9,1)):INDEX('Sample Input'!$C$9:$P$9,MATCH(C846,'Sample Input'!$C$9:$P$9,1)+1)))</f>
        <v>0</v>
      </c>
      <c r="T846" s="32">
        <f t="shared" si="296"/>
        <v>92.631723260445042</v>
      </c>
      <c r="U846" s="33">
        <f t="shared" si="297"/>
        <v>0</v>
      </c>
      <c r="V846" s="33">
        <f t="shared" si="298"/>
        <v>0</v>
      </c>
      <c r="W846" s="34">
        <f t="shared" si="299"/>
        <v>0.78061061523437503</v>
      </c>
      <c r="X846" s="34">
        <f t="shared" si="300"/>
        <v>0.8212890625</v>
      </c>
      <c r="Y846" s="34">
        <f t="shared" si="301"/>
        <v>0.89426059570312511</v>
      </c>
      <c r="Z846" s="35">
        <f t="shared" si="302"/>
        <v>209</v>
      </c>
      <c r="AA846" s="35">
        <f t="shared" si="303"/>
        <v>209</v>
      </c>
      <c r="AB846" s="35">
        <f t="shared" si="304"/>
        <v>209</v>
      </c>
      <c r="AC846" s="35">
        <f t="shared" si="305"/>
        <v>234</v>
      </c>
      <c r="AD846" s="35">
        <f t="shared" si="306"/>
        <v>234</v>
      </c>
      <c r="AE846" s="36">
        <f t="shared" si="307"/>
        <v>234</v>
      </c>
    </row>
    <row r="847" spans="1:31" x14ac:dyDescent="0.25">
      <c r="A847" s="56">
        <v>842</v>
      </c>
      <c r="C847" s="32">
        <f t="shared" si="286"/>
        <v>92.674762774956235</v>
      </c>
      <c r="D847" s="33">
        <f>IF(INDEX('Sample Input'!$C$9:$P$9,MATCH(C847,'Sample Input'!$C$9:$P$9,1))&gt;=20,FORECAST(C847,INDEX('Sample Input'!$C$10:$P$10,MATCH(C847,'Sample Input'!$C$9:$P$9,1)-1):INDEX('Sample Input'!$C$10:$P$10,MATCH(C847,'Sample Input'!$C$9:$P$9,1)),INDEX('Sample Input'!$C$9:$P$9,MATCH(C847,'Sample Input'!$C$9:$P$9,1)-1):INDEX('Sample Input'!$C$9:$P$9,MATCH(C847,'Sample Input'!$C$9:$P$9,1))),FORECAST(C847,INDEX('Sample Input'!$C$10:$P$10,MATCH(C847,'Sample Input'!$C$9:$P$9,1)):INDEX('Sample Input'!$C$10:$P$10,MATCH(C847,'Sample Input'!$C$9:$P$9,1)+1),INDEX('Sample Input'!$C$9:$P$9,MATCH(C847,'Sample Input'!$C$9:$P$9,1)):INDEX('Sample Input'!$C$9:$P$9,MATCH(C847,'Sample Input'!$C$9:$P$9,1)+1)))</f>
        <v>0</v>
      </c>
      <c r="E847" s="33">
        <f>IF(INDEX('Sample Input'!$C$9:$P$9,MATCH(C847,'Sample Input'!$C$9:$P$9,1))&gt;=20,FORECAST(C847,INDEX('Sample Input'!$C$11:$P$11,MATCH(C847,'Sample Input'!$C$9:$P$9,1)-1):INDEX('Sample Input'!$C$11:$P$11,MATCH(C847,'Sample Input'!$C$9:$P$9,1)),INDEX('Sample Input'!$C$9:$P$9,MATCH(C847,'Sample Input'!$C$9:$P$9,1)-1):INDEX('Sample Input'!$C$9:$P$9,MATCH(C847,'Sample Input'!$C$9:$P$9,1))),FORECAST(C847,INDEX('Sample Input'!$C$11:$P$11,MATCH(C847,'Sample Input'!$C$9:$P$9,1)):INDEX('Sample Input'!$C$11:$P$11,MATCH(C847,'Sample Input'!$C$9:$P$9,1)+1),INDEX('Sample Input'!$C$9:$P$9,MATCH(C847,'Sample Input'!$C$9:$P$9,1)):INDEX('Sample Input'!$C$9:$P$9,MATCH(C847,'Sample Input'!$C$9:$P$9,1)+1)))</f>
        <v>0</v>
      </c>
      <c r="F847" s="34">
        <f t="shared" si="287"/>
        <v>0.78153880859374991</v>
      </c>
      <c r="G847" s="34">
        <f t="shared" si="288"/>
        <v>0.82226562499999989</v>
      </c>
      <c r="H847" s="34">
        <f t="shared" si="289"/>
        <v>0.89532392578124997</v>
      </c>
      <c r="I847" s="35">
        <f t="shared" si="290"/>
        <v>210</v>
      </c>
      <c r="J847" s="35">
        <f t="shared" si="291"/>
        <v>210</v>
      </c>
      <c r="K847" s="35">
        <f t="shared" si="292"/>
        <v>210</v>
      </c>
      <c r="L847" s="35">
        <f t="shared" si="293"/>
        <v>234</v>
      </c>
      <c r="M847" s="35">
        <f t="shared" si="294"/>
        <v>234</v>
      </c>
      <c r="N847" s="36">
        <f t="shared" si="295"/>
        <v>234</v>
      </c>
      <c r="P847" s="48">
        <f>IF(INDEX('Sample Input'!$C$6:$P$6,MATCH(C847,'Sample Input'!$C$9:$P$9,1))&gt;='Sample Input'!$O$9,FORECAST(C847,INDEX('Sample Input'!$C$6:$P$6,MATCH(C847,'Sample Input'!$C$9:$P$9,1)-1):INDEX('Sample Input'!$C$6:$P$6,MATCH(C847,'Sample Input'!$C$9:$P$9,1)),INDEX('Sample Input'!$C$9:$P$9,MATCH(C847,'Sample Input'!$C$9:$P$9,1)-1):INDEX('Sample Input'!$C$9:$P$9,MATCH(C847,'Sample Input'!$C$9:$P$9,1))),FORECAST(C847,INDEX('Sample Input'!$C$6:$P$6,MATCH(C847,'Sample Input'!$C$9:$P$9,1)):INDEX('Sample Input'!$C$6:$P$6,MATCH(C847,'Sample Input'!$C$9:$P$9,1)+1),INDEX('Sample Input'!$C$9:$P$9,MATCH(C847,'Sample Input'!$C$9:$P$9,1)):INDEX('Sample Input'!$C$9:$P$9,MATCH(C847,'Sample Input'!$C$9:$P$9,1)+1)))</f>
        <v>92.674762774956235</v>
      </c>
      <c r="Q847" s="49">
        <f>IF(INDEX('Sample Input'!$C$9:$P$9,MATCH(C847,'Sample Input'!$C$9:$P$9,1))&gt;=20,FORECAST(C847,INDEX('Sample Input'!$C$7:$P$7,MATCH(C847,'Sample Input'!$C$9:$P$9,1)-1):INDEX('Sample Input'!$C$7:$P$7,MATCH(C847,'Sample Input'!$C$9:$P$9,1)),INDEX('Sample Input'!$C$9:$P$9,MATCH(C847,'Sample Input'!$C$9:$P$9,1)-1):INDEX('Sample Input'!$C$9:$P$9,MATCH(C847,'Sample Input'!$C$9:$P$9,1))),FORECAST(C847,INDEX('Sample Input'!$C$7:$P$7,MATCH(C847,'Sample Input'!$C$9:$P$9,1)):INDEX('Sample Input'!$C$7:$P$7,MATCH(C847,'Sample Input'!$C$9:$P$9,1)+1),INDEX('Sample Input'!$C$9:$P$9,MATCH(C847,'Sample Input'!$C$9:$P$9,1)):INDEX('Sample Input'!$C$9:$P$9,MATCH(C847,'Sample Input'!$C$9:$P$9,1)+1)))</f>
        <v>0</v>
      </c>
      <c r="R847" s="50">
        <f>IF(INDEX('Sample Input'!$C$9:$P$9,MATCH(C847,'Sample Input'!$C$9:$P$9,1))&gt;=20,FORECAST(C847,INDEX('Sample Input'!$C$8:$P$8,MATCH(C847,'Sample Input'!$C$9:$P$9,1)-1):INDEX('Sample Input'!$C$8:$P$8,MATCH(C847,'Sample Input'!$C$9:$P$9,1)),INDEX('Sample Input'!$C$9:$P$9,MATCH(C847,'Sample Input'!$C$9:$P$9,1)-1):INDEX('Sample Input'!$C$9:$P$9,MATCH(C847,'Sample Input'!$C$9:$P$9,1))),FORECAST(C847,INDEX('Sample Input'!$C$8:$P$8,MATCH(C847,'Sample Input'!$C$9:$P$9,1)):INDEX('Sample Input'!$C$8:$P$8,MATCH(C847,'Sample Input'!$C$9:$P$9,1)+1),INDEX('Sample Input'!$C$9:$P$9,MATCH(C847,'Sample Input'!$C$9:$P$9,1)):INDEX('Sample Input'!$C$9:$P$9,MATCH(C847,'Sample Input'!$C$9:$P$9,1)+1)))</f>
        <v>0</v>
      </c>
      <c r="T847" s="32">
        <f t="shared" si="296"/>
        <v>92.674762774956235</v>
      </c>
      <c r="U847" s="33">
        <f t="shared" si="297"/>
        <v>0</v>
      </c>
      <c r="V847" s="33">
        <f t="shared" si="298"/>
        <v>0</v>
      </c>
      <c r="W847" s="34">
        <f t="shared" si="299"/>
        <v>0.78153880859374991</v>
      </c>
      <c r="X847" s="34">
        <f t="shared" si="300"/>
        <v>0.82226562499999989</v>
      </c>
      <c r="Y847" s="34">
        <f t="shared" si="301"/>
        <v>0.89532392578124997</v>
      </c>
      <c r="Z847" s="35">
        <f t="shared" si="302"/>
        <v>210</v>
      </c>
      <c r="AA847" s="35">
        <f t="shared" si="303"/>
        <v>210</v>
      </c>
      <c r="AB847" s="35">
        <f t="shared" si="304"/>
        <v>210</v>
      </c>
      <c r="AC847" s="35">
        <f t="shared" si="305"/>
        <v>234</v>
      </c>
      <c r="AD847" s="35">
        <f t="shared" si="306"/>
        <v>234</v>
      </c>
      <c r="AE847" s="36">
        <f t="shared" si="307"/>
        <v>234</v>
      </c>
    </row>
    <row r="848" spans="1:31" x14ac:dyDescent="0.25">
      <c r="A848" s="56">
        <v>843</v>
      </c>
      <c r="C848" s="32">
        <f t="shared" si="286"/>
        <v>92.717768225735156</v>
      </c>
      <c r="D848" s="33">
        <f>IF(INDEX('Sample Input'!$C$9:$P$9,MATCH(C848,'Sample Input'!$C$9:$P$9,1))&gt;=20,FORECAST(C848,INDEX('Sample Input'!$C$10:$P$10,MATCH(C848,'Sample Input'!$C$9:$P$9,1)-1):INDEX('Sample Input'!$C$10:$P$10,MATCH(C848,'Sample Input'!$C$9:$P$9,1)),INDEX('Sample Input'!$C$9:$P$9,MATCH(C848,'Sample Input'!$C$9:$P$9,1)-1):INDEX('Sample Input'!$C$9:$P$9,MATCH(C848,'Sample Input'!$C$9:$P$9,1))),FORECAST(C848,INDEX('Sample Input'!$C$10:$P$10,MATCH(C848,'Sample Input'!$C$9:$P$9,1)):INDEX('Sample Input'!$C$10:$P$10,MATCH(C848,'Sample Input'!$C$9:$P$9,1)+1),INDEX('Sample Input'!$C$9:$P$9,MATCH(C848,'Sample Input'!$C$9:$P$9,1)):INDEX('Sample Input'!$C$9:$P$9,MATCH(C848,'Sample Input'!$C$9:$P$9,1)+1)))</f>
        <v>0</v>
      </c>
      <c r="E848" s="33">
        <f>IF(INDEX('Sample Input'!$C$9:$P$9,MATCH(C848,'Sample Input'!$C$9:$P$9,1))&gt;=20,FORECAST(C848,INDEX('Sample Input'!$C$11:$P$11,MATCH(C848,'Sample Input'!$C$9:$P$9,1)-1):INDEX('Sample Input'!$C$11:$P$11,MATCH(C848,'Sample Input'!$C$9:$P$9,1)),INDEX('Sample Input'!$C$9:$P$9,MATCH(C848,'Sample Input'!$C$9:$P$9,1)-1):INDEX('Sample Input'!$C$9:$P$9,MATCH(C848,'Sample Input'!$C$9:$P$9,1))),FORECAST(C848,INDEX('Sample Input'!$C$11:$P$11,MATCH(C848,'Sample Input'!$C$9:$P$9,1)):INDEX('Sample Input'!$C$11:$P$11,MATCH(C848,'Sample Input'!$C$9:$P$9,1)+1),INDEX('Sample Input'!$C$9:$P$9,MATCH(C848,'Sample Input'!$C$9:$P$9,1)):INDEX('Sample Input'!$C$9:$P$9,MATCH(C848,'Sample Input'!$C$9:$P$9,1)+1)))</f>
        <v>0</v>
      </c>
      <c r="F848" s="34">
        <f t="shared" si="287"/>
        <v>0.78246700195312502</v>
      </c>
      <c r="G848" s="34">
        <f t="shared" si="288"/>
        <v>0.8232421875</v>
      </c>
      <c r="H848" s="34">
        <f t="shared" si="289"/>
        <v>0.89638725585937507</v>
      </c>
      <c r="I848" s="35">
        <f t="shared" si="290"/>
        <v>210</v>
      </c>
      <c r="J848" s="35">
        <f t="shared" si="291"/>
        <v>210</v>
      </c>
      <c r="K848" s="35">
        <f t="shared" si="292"/>
        <v>210</v>
      </c>
      <c r="L848" s="35">
        <f t="shared" si="293"/>
        <v>234</v>
      </c>
      <c r="M848" s="35">
        <f t="shared" si="294"/>
        <v>234</v>
      </c>
      <c r="N848" s="36">
        <f t="shared" si="295"/>
        <v>234</v>
      </c>
      <c r="P848" s="48">
        <f>IF(INDEX('Sample Input'!$C$6:$P$6,MATCH(C848,'Sample Input'!$C$9:$P$9,1))&gt;='Sample Input'!$O$9,FORECAST(C848,INDEX('Sample Input'!$C$6:$P$6,MATCH(C848,'Sample Input'!$C$9:$P$9,1)-1):INDEX('Sample Input'!$C$6:$P$6,MATCH(C848,'Sample Input'!$C$9:$P$9,1)),INDEX('Sample Input'!$C$9:$P$9,MATCH(C848,'Sample Input'!$C$9:$P$9,1)-1):INDEX('Sample Input'!$C$9:$P$9,MATCH(C848,'Sample Input'!$C$9:$P$9,1))),FORECAST(C848,INDEX('Sample Input'!$C$6:$P$6,MATCH(C848,'Sample Input'!$C$9:$P$9,1)):INDEX('Sample Input'!$C$6:$P$6,MATCH(C848,'Sample Input'!$C$9:$P$9,1)+1),INDEX('Sample Input'!$C$9:$P$9,MATCH(C848,'Sample Input'!$C$9:$P$9,1)):INDEX('Sample Input'!$C$9:$P$9,MATCH(C848,'Sample Input'!$C$9:$P$9,1)+1)))</f>
        <v>92.717768225735156</v>
      </c>
      <c r="Q848" s="49">
        <f>IF(INDEX('Sample Input'!$C$9:$P$9,MATCH(C848,'Sample Input'!$C$9:$P$9,1))&gt;=20,FORECAST(C848,INDEX('Sample Input'!$C$7:$P$7,MATCH(C848,'Sample Input'!$C$9:$P$9,1)-1):INDEX('Sample Input'!$C$7:$P$7,MATCH(C848,'Sample Input'!$C$9:$P$9,1)),INDEX('Sample Input'!$C$9:$P$9,MATCH(C848,'Sample Input'!$C$9:$P$9,1)-1):INDEX('Sample Input'!$C$9:$P$9,MATCH(C848,'Sample Input'!$C$9:$P$9,1))),FORECAST(C848,INDEX('Sample Input'!$C$7:$P$7,MATCH(C848,'Sample Input'!$C$9:$P$9,1)):INDEX('Sample Input'!$C$7:$P$7,MATCH(C848,'Sample Input'!$C$9:$P$9,1)+1),INDEX('Sample Input'!$C$9:$P$9,MATCH(C848,'Sample Input'!$C$9:$P$9,1)):INDEX('Sample Input'!$C$9:$P$9,MATCH(C848,'Sample Input'!$C$9:$P$9,1)+1)))</f>
        <v>0</v>
      </c>
      <c r="R848" s="50">
        <f>IF(INDEX('Sample Input'!$C$9:$P$9,MATCH(C848,'Sample Input'!$C$9:$P$9,1))&gt;=20,FORECAST(C848,INDEX('Sample Input'!$C$8:$P$8,MATCH(C848,'Sample Input'!$C$9:$P$9,1)-1):INDEX('Sample Input'!$C$8:$P$8,MATCH(C848,'Sample Input'!$C$9:$P$9,1)),INDEX('Sample Input'!$C$9:$P$9,MATCH(C848,'Sample Input'!$C$9:$P$9,1)-1):INDEX('Sample Input'!$C$9:$P$9,MATCH(C848,'Sample Input'!$C$9:$P$9,1))),FORECAST(C848,INDEX('Sample Input'!$C$8:$P$8,MATCH(C848,'Sample Input'!$C$9:$P$9,1)):INDEX('Sample Input'!$C$8:$P$8,MATCH(C848,'Sample Input'!$C$9:$P$9,1)+1),INDEX('Sample Input'!$C$9:$P$9,MATCH(C848,'Sample Input'!$C$9:$P$9,1)):INDEX('Sample Input'!$C$9:$P$9,MATCH(C848,'Sample Input'!$C$9:$P$9,1)+1)))</f>
        <v>0</v>
      </c>
      <c r="T848" s="32">
        <f t="shared" si="296"/>
        <v>92.717768225735156</v>
      </c>
      <c r="U848" s="33">
        <f t="shared" si="297"/>
        <v>0</v>
      </c>
      <c r="V848" s="33">
        <f t="shared" si="298"/>
        <v>0</v>
      </c>
      <c r="W848" s="34">
        <f t="shared" si="299"/>
        <v>0.78246700195312502</v>
      </c>
      <c r="X848" s="34">
        <f t="shared" si="300"/>
        <v>0.8232421875</v>
      </c>
      <c r="Y848" s="34">
        <f t="shared" si="301"/>
        <v>0.89638725585937507</v>
      </c>
      <c r="Z848" s="35">
        <f t="shared" si="302"/>
        <v>210</v>
      </c>
      <c r="AA848" s="35">
        <f t="shared" si="303"/>
        <v>210</v>
      </c>
      <c r="AB848" s="35">
        <f t="shared" si="304"/>
        <v>210</v>
      </c>
      <c r="AC848" s="35">
        <f t="shared" si="305"/>
        <v>234</v>
      </c>
      <c r="AD848" s="35">
        <f t="shared" si="306"/>
        <v>234</v>
      </c>
      <c r="AE848" s="36">
        <f t="shared" si="307"/>
        <v>234</v>
      </c>
    </row>
    <row r="849" spans="1:31" x14ac:dyDescent="0.25">
      <c r="A849" s="56">
        <v>844</v>
      </c>
      <c r="C849" s="32">
        <f t="shared" si="286"/>
        <v>92.760739680101423</v>
      </c>
      <c r="D849" s="33">
        <f>IF(INDEX('Sample Input'!$C$9:$P$9,MATCH(C849,'Sample Input'!$C$9:$P$9,1))&gt;=20,FORECAST(C849,INDEX('Sample Input'!$C$10:$P$10,MATCH(C849,'Sample Input'!$C$9:$P$9,1)-1):INDEX('Sample Input'!$C$10:$P$10,MATCH(C849,'Sample Input'!$C$9:$P$9,1)),INDEX('Sample Input'!$C$9:$P$9,MATCH(C849,'Sample Input'!$C$9:$P$9,1)-1):INDEX('Sample Input'!$C$9:$P$9,MATCH(C849,'Sample Input'!$C$9:$P$9,1))),FORECAST(C849,INDEX('Sample Input'!$C$10:$P$10,MATCH(C849,'Sample Input'!$C$9:$P$9,1)):INDEX('Sample Input'!$C$10:$P$10,MATCH(C849,'Sample Input'!$C$9:$P$9,1)+1),INDEX('Sample Input'!$C$9:$P$9,MATCH(C849,'Sample Input'!$C$9:$P$9,1)):INDEX('Sample Input'!$C$9:$P$9,MATCH(C849,'Sample Input'!$C$9:$P$9,1)+1)))</f>
        <v>0</v>
      </c>
      <c r="E849" s="33">
        <f>IF(INDEX('Sample Input'!$C$9:$P$9,MATCH(C849,'Sample Input'!$C$9:$P$9,1))&gt;=20,FORECAST(C849,INDEX('Sample Input'!$C$11:$P$11,MATCH(C849,'Sample Input'!$C$9:$P$9,1)-1):INDEX('Sample Input'!$C$11:$P$11,MATCH(C849,'Sample Input'!$C$9:$P$9,1)),INDEX('Sample Input'!$C$9:$P$9,MATCH(C849,'Sample Input'!$C$9:$P$9,1)-1):INDEX('Sample Input'!$C$9:$P$9,MATCH(C849,'Sample Input'!$C$9:$P$9,1))),FORECAST(C849,INDEX('Sample Input'!$C$11:$P$11,MATCH(C849,'Sample Input'!$C$9:$P$9,1)):INDEX('Sample Input'!$C$11:$P$11,MATCH(C849,'Sample Input'!$C$9:$P$9,1)+1),INDEX('Sample Input'!$C$9:$P$9,MATCH(C849,'Sample Input'!$C$9:$P$9,1)):INDEX('Sample Input'!$C$9:$P$9,MATCH(C849,'Sample Input'!$C$9:$P$9,1)+1)))</f>
        <v>0</v>
      </c>
      <c r="F849" s="34">
        <f t="shared" si="287"/>
        <v>0.7833951953124999</v>
      </c>
      <c r="G849" s="34">
        <f t="shared" si="288"/>
        <v>0.82421874999999989</v>
      </c>
      <c r="H849" s="34">
        <f t="shared" si="289"/>
        <v>0.89745058593749993</v>
      </c>
      <c r="I849" s="35">
        <f t="shared" si="290"/>
        <v>210</v>
      </c>
      <c r="J849" s="35">
        <f t="shared" si="291"/>
        <v>210</v>
      </c>
      <c r="K849" s="35">
        <f t="shared" si="292"/>
        <v>210</v>
      </c>
      <c r="L849" s="35">
        <f t="shared" si="293"/>
        <v>234</v>
      </c>
      <c r="M849" s="35">
        <f t="shared" si="294"/>
        <v>234</v>
      </c>
      <c r="N849" s="36">
        <f t="shared" si="295"/>
        <v>234</v>
      </c>
      <c r="P849" s="48">
        <f>IF(INDEX('Sample Input'!$C$6:$P$6,MATCH(C849,'Sample Input'!$C$9:$P$9,1))&gt;='Sample Input'!$O$9,FORECAST(C849,INDEX('Sample Input'!$C$6:$P$6,MATCH(C849,'Sample Input'!$C$9:$P$9,1)-1):INDEX('Sample Input'!$C$6:$P$6,MATCH(C849,'Sample Input'!$C$9:$P$9,1)),INDEX('Sample Input'!$C$9:$P$9,MATCH(C849,'Sample Input'!$C$9:$P$9,1)-1):INDEX('Sample Input'!$C$9:$P$9,MATCH(C849,'Sample Input'!$C$9:$P$9,1))),FORECAST(C849,INDEX('Sample Input'!$C$6:$P$6,MATCH(C849,'Sample Input'!$C$9:$P$9,1)):INDEX('Sample Input'!$C$6:$P$6,MATCH(C849,'Sample Input'!$C$9:$P$9,1)+1),INDEX('Sample Input'!$C$9:$P$9,MATCH(C849,'Sample Input'!$C$9:$P$9,1)):INDEX('Sample Input'!$C$9:$P$9,MATCH(C849,'Sample Input'!$C$9:$P$9,1)+1)))</f>
        <v>92.760739680101423</v>
      </c>
      <c r="Q849" s="49">
        <f>IF(INDEX('Sample Input'!$C$9:$P$9,MATCH(C849,'Sample Input'!$C$9:$P$9,1))&gt;=20,FORECAST(C849,INDEX('Sample Input'!$C$7:$P$7,MATCH(C849,'Sample Input'!$C$9:$P$9,1)-1):INDEX('Sample Input'!$C$7:$P$7,MATCH(C849,'Sample Input'!$C$9:$P$9,1)),INDEX('Sample Input'!$C$9:$P$9,MATCH(C849,'Sample Input'!$C$9:$P$9,1)-1):INDEX('Sample Input'!$C$9:$P$9,MATCH(C849,'Sample Input'!$C$9:$P$9,1))),FORECAST(C849,INDEX('Sample Input'!$C$7:$P$7,MATCH(C849,'Sample Input'!$C$9:$P$9,1)):INDEX('Sample Input'!$C$7:$P$7,MATCH(C849,'Sample Input'!$C$9:$P$9,1)+1),INDEX('Sample Input'!$C$9:$P$9,MATCH(C849,'Sample Input'!$C$9:$P$9,1)):INDEX('Sample Input'!$C$9:$P$9,MATCH(C849,'Sample Input'!$C$9:$P$9,1)+1)))</f>
        <v>0</v>
      </c>
      <c r="R849" s="50">
        <f>IF(INDEX('Sample Input'!$C$9:$P$9,MATCH(C849,'Sample Input'!$C$9:$P$9,1))&gt;=20,FORECAST(C849,INDEX('Sample Input'!$C$8:$P$8,MATCH(C849,'Sample Input'!$C$9:$P$9,1)-1):INDEX('Sample Input'!$C$8:$P$8,MATCH(C849,'Sample Input'!$C$9:$P$9,1)),INDEX('Sample Input'!$C$9:$P$9,MATCH(C849,'Sample Input'!$C$9:$P$9,1)-1):INDEX('Sample Input'!$C$9:$P$9,MATCH(C849,'Sample Input'!$C$9:$P$9,1))),FORECAST(C849,INDEX('Sample Input'!$C$8:$P$8,MATCH(C849,'Sample Input'!$C$9:$P$9,1)):INDEX('Sample Input'!$C$8:$P$8,MATCH(C849,'Sample Input'!$C$9:$P$9,1)+1),INDEX('Sample Input'!$C$9:$P$9,MATCH(C849,'Sample Input'!$C$9:$P$9,1)):INDEX('Sample Input'!$C$9:$P$9,MATCH(C849,'Sample Input'!$C$9:$P$9,1)+1)))</f>
        <v>0</v>
      </c>
      <c r="T849" s="32">
        <f t="shared" si="296"/>
        <v>92.760739680101423</v>
      </c>
      <c r="U849" s="33">
        <f t="shared" si="297"/>
        <v>0</v>
      </c>
      <c r="V849" s="33">
        <f t="shared" si="298"/>
        <v>0</v>
      </c>
      <c r="W849" s="34">
        <f t="shared" si="299"/>
        <v>0.7833951953124999</v>
      </c>
      <c r="X849" s="34">
        <f t="shared" si="300"/>
        <v>0.82421874999999989</v>
      </c>
      <c r="Y849" s="34">
        <f t="shared" si="301"/>
        <v>0.89745058593749993</v>
      </c>
      <c r="Z849" s="35">
        <f t="shared" si="302"/>
        <v>210</v>
      </c>
      <c r="AA849" s="35">
        <f t="shared" si="303"/>
        <v>210</v>
      </c>
      <c r="AB849" s="35">
        <f t="shared" si="304"/>
        <v>210</v>
      </c>
      <c r="AC849" s="35">
        <f t="shared" si="305"/>
        <v>234</v>
      </c>
      <c r="AD849" s="35">
        <f t="shared" si="306"/>
        <v>234</v>
      </c>
      <c r="AE849" s="36">
        <f t="shared" si="307"/>
        <v>234</v>
      </c>
    </row>
    <row r="850" spans="1:31" x14ac:dyDescent="0.25">
      <c r="A850" s="56">
        <v>845</v>
      </c>
      <c r="C850" s="32">
        <f t="shared" si="286"/>
        <v>92.803677205162103</v>
      </c>
      <c r="D850" s="33">
        <f>IF(INDEX('Sample Input'!$C$9:$P$9,MATCH(C850,'Sample Input'!$C$9:$P$9,1))&gt;=20,FORECAST(C850,INDEX('Sample Input'!$C$10:$P$10,MATCH(C850,'Sample Input'!$C$9:$P$9,1)-1):INDEX('Sample Input'!$C$10:$P$10,MATCH(C850,'Sample Input'!$C$9:$P$9,1)),INDEX('Sample Input'!$C$9:$P$9,MATCH(C850,'Sample Input'!$C$9:$P$9,1)-1):INDEX('Sample Input'!$C$9:$P$9,MATCH(C850,'Sample Input'!$C$9:$P$9,1))),FORECAST(C850,INDEX('Sample Input'!$C$10:$P$10,MATCH(C850,'Sample Input'!$C$9:$P$9,1)):INDEX('Sample Input'!$C$10:$P$10,MATCH(C850,'Sample Input'!$C$9:$P$9,1)+1),INDEX('Sample Input'!$C$9:$P$9,MATCH(C850,'Sample Input'!$C$9:$P$9,1)):INDEX('Sample Input'!$C$9:$P$9,MATCH(C850,'Sample Input'!$C$9:$P$9,1)+1)))</f>
        <v>0</v>
      </c>
      <c r="E850" s="33">
        <f>IF(INDEX('Sample Input'!$C$9:$P$9,MATCH(C850,'Sample Input'!$C$9:$P$9,1))&gt;=20,FORECAST(C850,INDEX('Sample Input'!$C$11:$P$11,MATCH(C850,'Sample Input'!$C$9:$P$9,1)-1):INDEX('Sample Input'!$C$11:$P$11,MATCH(C850,'Sample Input'!$C$9:$P$9,1)),INDEX('Sample Input'!$C$9:$P$9,MATCH(C850,'Sample Input'!$C$9:$P$9,1)-1):INDEX('Sample Input'!$C$9:$P$9,MATCH(C850,'Sample Input'!$C$9:$P$9,1))),FORECAST(C850,INDEX('Sample Input'!$C$11:$P$11,MATCH(C850,'Sample Input'!$C$9:$P$9,1)):INDEX('Sample Input'!$C$11:$P$11,MATCH(C850,'Sample Input'!$C$9:$P$9,1)+1),INDEX('Sample Input'!$C$9:$P$9,MATCH(C850,'Sample Input'!$C$9:$P$9,1)):INDEX('Sample Input'!$C$9:$P$9,MATCH(C850,'Sample Input'!$C$9:$P$9,1)+1)))</f>
        <v>0</v>
      </c>
      <c r="F850" s="34">
        <f t="shared" si="287"/>
        <v>0.78432338867187501</v>
      </c>
      <c r="G850" s="34">
        <f t="shared" si="288"/>
        <v>0.8251953125</v>
      </c>
      <c r="H850" s="34">
        <f t="shared" si="289"/>
        <v>0.89851391601562502</v>
      </c>
      <c r="I850" s="35">
        <f t="shared" si="290"/>
        <v>210</v>
      </c>
      <c r="J850" s="35">
        <f t="shared" si="291"/>
        <v>210</v>
      </c>
      <c r="K850" s="35">
        <f t="shared" si="292"/>
        <v>210</v>
      </c>
      <c r="L850" s="35">
        <f t="shared" si="293"/>
        <v>234</v>
      </c>
      <c r="M850" s="35">
        <f t="shared" si="294"/>
        <v>234</v>
      </c>
      <c r="N850" s="36">
        <f t="shared" si="295"/>
        <v>234</v>
      </c>
      <c r="P850" s="48">
        <f>IF(INDEX('Sample Input'!$C$6:$P$6,MATCH(C850,'Sample Input'!$C$9:$P$9,1))&gt;='Sample Input'!$O$9,FORECAST(C850,INDEX('Sample Input'!$C$6:$P$6,MATCH(C850,'Sample Input'!$C$9:$P$9,1)-1):INDEX('Sample Input'!$C$6:$P$6,MATCH(C850,'Sample Input'!$C$9:$P$9,1)),INDEX('Sample Input'!$C$9:$P$9,MATCH(C850,'Sample Input'!$C$9:$P$9,1)-1):INDEX('Sample Input'!$C$9:$P$9,MATCH(C850,'Sample Input'!$C$9:$P$9,1))),FORECAST(C850,INDEX('Sample Input'!$C$6:$P$6,MATCH(C850,'Sample Input'!$C$9:$P$9,1)):INDEX('Sample Input'!$C$6:$P$6,MATCH(C850,'Sample Input'!$C$9:$P$9,1)+1),INDEX('Sample Input'!$C$9:$P$9,MATCH(C850,'Sample Input'!$C$9:$P$9,1)):INDEX('Sample Input'!$C$9:$P$9,MATCH(C850,'Sample Input'!$C$9:$P$9,1)+1)))</f>
        <v>92.803677205162103</v>
      </c>
      <c r="Q850" s="49">
        <f>IF(INDEX('Sample Input'!$C$9:$P$9,MATCH(C850,'Sample Input'!$C$9:$P$9,1))&gt;=20,FORECAST(C850,INDEX('Sample Input'!$C$7:$P$7,MATCH(C850,'Sample Input'!$C$9:$P$9,1)-1):INDEX('Sample Input'!$C$7:$P$7,MATCH(C850,'Sample Input'!$C$9:$P$9,1)),INDEX('Sample Input'!$C$9:$P$9,MATCH(C850,'Sample Input'!$C$9:$P$9,1)-1):INDEX('Sample Input'!$C$9:$P$9,MATCH(C850,'Sample Input'!$C$9:$P$9,1))),FORECAST(C850,INDEX('Sample Input'!$C$7:$P$7,MATCH(C850,'Sample Input'!$C$9:$P$9,1)):INDEX('Sample Input'!$C$7:$P$7,MATCH(C850,'Sample Input'!$C$9:$P$9,1)+1),INDEX('Sample Input'!$C$9:$P$9,MATCH(C850,'Sample Input'!$C$9:$P$9,1)):INDEX('Sample Input'!$C$9:$P$9,MATCH(C850,'Sample Input'!$C$9:$P$9,1)+1)))</f>
        <v>0</v>
      </c>
      <c r="R850" s="50">
        <f>IF(INDEX('Sample Input'!$C$9:$P$9,MATCH(C850,'Sample Input'!$C$9:$P$9,1))&gt;=20,FORECAST(C850,INDEX('Sample Input'!$C$8:$P$8,MATCH(C850,'Sample Input'!$C$9:$P$9,1)-1):INDEX('Sample Input'!$C$8:$P$8,MATCH(C850,'Sample Input'!$C$9:$P$9,1)),INDEX('Sample Input'!$C$9:$P$9,MATCH(C850,'Sample Input'!$C$9:$P$9,1)-1):INDEX('Sample Input'!$C$9:$P$9,MATCH(C850,'Sample Input'!$C$9:$P$9,1))),FORECAST(C850,INDEX('Sample Input'!$C$8:$P$8,MATCH(C850,'Sample Input'!$C$9:$P$9,1)):INDEX('Sample Input'!$C$8:$P$8,MATCH(C850,'Sample Input'!$C$9:$P$9,1)+1),INDEX('Sample Input'!$C$9:$P$9,MATCH(C850,'Sample Input'!$C$9:$P$9,1)):INDEX('Sample Input'!$C$9:$P$9,MATCH(C850,'Sample Input'!$C$9:$P$9,1)+1)))</f>
        <v>0</v>
      </c>
      <c r="T850" s="32">
        <f t="shared" si="296"/>
        <v>92.803677205162103</v>
      </c>
      <c r="U850" s="33">
        <f t="shared" si="297"/>
        <v>0</v>
      </c>
      <c r="V850" s="33">
        <f t="shared" si="298"/>
        <v>0</v>
      </c>
      <c r="W850" s="34">
        <f t="shared" si="299"/>
        <v>0.78432338867187501</v>
      </c>
      <c r="X850" s="34">
        <f t="shared" si="300"/>
        <v>0.8251953125</v>
      </c>
      <c r="Y850" s="34">
        <f t="shared" si="301"/>
        <v>0.89851391601562502</v>
      </c>
      <c r="Z850" s="35">
        <f t="shared" si="302"/>
        <v>210</v>
      </c>
      <c r="AA850" s="35">
        <f t="shared" si="303"/>
        <v>210</v>
      </c>
      <c r="AB850" s="35">
        <f t="shared" si="304"/>
        <v>210</v>
      </c>
      <c r="AC850" s="35">
        <f t="shared" si="305"/>
        <v>234</v>
      </c>
      <c r="AD850" s="35">
        <f t="shared" si="306"/>
        <v>234</v>
      </c>
      <c r="AE850" s="36">
        <f t="shared" si="307"/>
        <v>234</v>
      </c>
    </row>
    <row r="851" spans="1:31" x14ac:dyDescent="0.25">
      <c r="A851" s="56">
        <v>846</v>
      </c>
      <c r="C851" s="32">
        <f t="shared" si="286"/>
        <v>92.846580867812548</v>
      </c>
      <c r="D851" s="33">
        <f>IF(INDEX('Sample Input'!$C$9:$P$9,MATCH(C851,'Sample Input'!$C$9:$P$9,1))&gt;=20,FORECAST(C851,INDEX('Sample Input'!$C$10:$P$10,MATCH(C851,'Sample Input'!$C$9:$P$9,1)-1):INDEX('Sample Input'!$C$10:$P$10,MATCH(C851,'Sample Input'!$C$9:$P$9,1)),INDEX('Sample Input'!$C$9:$P$9,MATCH(C851,'Sample Input'!$C$9:$P$9,1)-1):INDEX('Sample Input'!$C$9:$P$9,MATCH(C851,'Sample Input'!$C$9:$P$9,1))),FORECAST(C851,INDEX('Sample Input'!$C$10:$P$10,MATCH(C851,'Sample Input'!$C$9:$P$9,1)):INDEX('Sample Input'!$C$10:$P$10,MATCH(C851,'Sample Input'!$C$9:$P$9,1)+1),INDEX('Sample Input'!$C$9:$P$9,MATCH(C851,'Sample Input'!$C$9:$P$9,1)):INDEX('Sample Input'!$C$9:$P$9,MATCH(C851,'Sample Input'!$C$9:$P$9,1)+1)))</f>
        <v>0</v>
      </c>
      <c r="E851" s="33">
        <f>IF(INDEX('Sample Input'!$C$9:$P$9,MATCH(C851,'Sample Input'!$C$9:$P$9,1))&gt;=20,FORECAST(C851,INDEX('Sample Input'!$C$11:$P$11,MATCH(C851,'Sample Input'!$C$9:$P$9,1)-1):INDEX('Sample Input'!$C$11:$P$11,MATCH(C851,'Sample Input'!$C$9:$P$9,1)),INDEX('Sample Input'!$C$9:$P$9,MATCH(C851,'Sample Input'!$C$9:$P$9,1)-1):INDEX('Sample Input'!$C$9:$P$9,MATCH(C851,'Sample Input'!$C$9:$P$9,1))),FORECAST(C851,INDEX('Sample Input'!$C$11:$P$11,MATCH(C851,'Sample Input'!$C$9:$P$9,1)):INDEX('Sample Input'!$C$11:$P$11,MATCH(C851,'Sample Input'!$C$9:$P$9,1)+1),INDEX('Sample Input'!$C$9:$P$9,MATCH(C851,'Sample Input'!$C$9:$P$9,1)):INDEX('Sample Input'!$C$9:$P$9,MATCH(C851,'Sample Input'!$C$9:$P$9,1)+1)))</f>
        <v>0</v>
      </c>
      <c r="F851" s="34">
        <f t="shared" si="287"/>
        <v>0.78525158203125023</v>
      </c>
      <c r="G851" s="34">
        <f t="shared" si="288"/>
        <v>0.82617187500000022</v>
      </c>
      <c r="H851" s="34">
        <f t="shared" si="289"/>
        <v>0.89957724609375034</v>
      </c>
      <c r="I851" s="35">
        <f t="shared" si="290"/>
        <v>211</v>
      </c>
      <c r="J851" s="35">
        <f t="shared" si="291"/>
        <v>211</v>
      </c>
      <c r="K851" s="35">
        <f t="shared" si="292"/>
        <v>211</v>
      </c>
      <c r="L851" s="35">
        <f t="shared" si="293"/>
        <v>234</v>
      </c>
      <c r="M851" s="35">
        <f t="shared" si="294"/>
        <v>234</v>
      </c>
      <c r="N851" s="36">
        <f t="shared" si="295"/>
        <v>234</v>
      </c>
      <c r="P851" s="48">
        <f>IF(INDEX('Sample Input'!$C$6:$P$6,MATCH(C851,'Sample Input'!$C$9:$P$9,1))&gt;='Sample Input'!$O$9,FORECAST(C851,INDEX('Sample Input'!$C$6:$P$6,MATCH(C851,'Sample Input'!$C$9:$P$9,1)-1):INDEX('Sample Input'!$C$6:$P$6,MATCH(C851,'Sample Input'!$C$9:$P$9,1)),INDEX('Sample Input'!$C$9:$P$9,MATCH(C851,'Sample Input'!$C$9:$P$9,1)-1):INDEX('Sample Input'!$C$9:$P$9,MATCH(C851,'Sample Input'!$C$9:$P$9,1))),FORECAST(C851,INDEX('Sample Input'!$C$6:$P$6,MATCH(C851,'Sample Input'!$C$9:$P$9,1)):INDEX('Sample Input'!$C$6:$P$6,MATCH(C851,'Sample Input'!$C$9:$P$9,1)+1),INDEX('Sample Input'!$C$9:$P$9,MATCH(C851,'Sample Input'!$C$9:$P$9,1)):INDEX('Sample Input'!$C$9:$P$9,MATCH(C851,'Sample Input'!$C$9:$P$9,1)+1)))</f>
        <v>92.846580867812548</v>
      </c>
      <c r="Q851" s="49">
        <f>IF(INDEX('Sample Input'!$C$9:$P$9,MATCH(C851,'Sample Input'!$C$9:$P$9,1))&gt;=20,FORECAST(C851,INDEX('Sample Input'!$C$7:$P$7,MATCH(C851,'Sample Input'!$C$9:$P$9,1)-1):INDEX('Sample Input'!$C$7:$P$7,MATCH(C851,'Sample Input'!$C$9:$P$9,1)),INDEX('Sample Input'!$C$9:$P$9,MATCH(C851,'Sample Input'!$C$9:$P$9,1)-1):INDEX('Sample Input'!$C$9:$P$9,MATCH(C851,'Sample Input'!$C$9:$P$9,1))),FORECAST(C851,INDEX('Sample Input'!$C$7:$P$7,MATCH(C851,'Sample Input'!$C$9:$P$9,1)):INDEX('Sample Input'!$C$7:$P$7,MATCH(C851,'Sample Input'!$C$9:$P$9,1)+1),INDEX('Sample Input'!$C$9:$P$9,MATCH(C851,'Sample Input'!$C$9:$P$9,1)):INDEX('Sample Input'!$C$9:$P$9,MATCH(C851,'Sample Input'!$C$9:$P$9,1)+1)))</f>
        <v>0</v>
      </c>
      <c r="R851" s="50">
        <f>IF(INDEX('Sample Input'!$C$9:$P$9,MATCH(C851,'Sample Input'!$C$9:$P$9,1))&gt;=20,FORECAST(C851,INDEX('Sample Input'!$C$8:$P$8,MATCH(C851,'Sample Input'!$C$9:$P$9,1)-1):INDEX('Sample Input'!$C$8:$P$8,MATCH(C851,'Sample Input'!$C$9:$P$9,1)),INDEX('Sample Input'!$C$9:$P$9,MATCH(C851,'Sample Input'!$C$9:$P$9,1)-1):INDEX('Sample Input'!$C$9:$P$9,MATCH(C851,'Sample Input'!$C$9:$P$9,1))),FORECAST(C851,INDEX('Sample Input'!$C$8:$P$8,MATCH(C851,'Sample Input'!$C$9:$P$9,1)):INDEX('Sample Input'!$C$8:$P$8,MATCH(C851,'Sample Input'!$C$9:$P$9,1)+1),INDEX('Sample Input'!$C$9:$P$9,MATCH(C851,'Sample Input'!$C$9:$P$9,1)):INDEX('Sample Input'!$C$9:$P$9,MATCH(C851,'Sample Input'!$C$9:$P$9,1)+1)))</f>
        <v>0</v>
      </c>
      <c r="T851" s="32">
        <f t="shared" si="296"/>
        <v>92.846580867812548</v>
      </c>
      <c r="U851" s="33">
        <f t="shared" si="297"/>
        <v>0</v>
      </c>
      <c r="V851" s="33">
        <f t="shared" si="298"/>
        <v>0</v>
      </c>
      <c r="W851" s="34">
        <f t="shared" si="299"/>
        <v>0.78525158203125023</v>
      </c>
      <c r="X851" s="34">
        <f t="shared" si="300"/>
        <v>0.82617187500000022</v>
      </c>
      <c r="Y851" s="34">
        <f t="shared" si="301"/>
        <v>0.89957724609375034</v>
      </c>
      <c r="Z851" s="35">
        <f t="shared" si="302"/>
        <v>211</v>
      </c>
      <c r="AA851" s="35">
        <f t="shared" si="303"/>
        <v>211</v>
      </c>
      <c r="AB851" s="35">
        <f t="shared" si="304"/>
        <v>211</v>
      </c>
      <c r="AC851" s="35">
        <f t="shared" si="305"/>
        <v>234</v>
      </c>
      <c r="AD851" s="35">
        <f t="shared" si="306"/>
        <v>234</v>
      </c>
      <c r="AE851" s="36">
        <f t="shared" si="307"/>
        <v>234</v>
      </c>
    </row>
    <row r="852" spans="1:31" x14ac:dyDescent="0.25">
      <c r="A852" s="56">
        <v>847</v>
      </c>
      <c r="C852" s="32">
        <f t="shared" si="286"/>
        <v>92.889450734737309</v>
      </c>
      <c r="D852" s="33">
        <f>IF(INDEX('Sample Input'!$C$9:$P$9,MATCH(C852,'Sample Input'!$C$9:$P$9,1))&gt;=20,FORECAST(C852,INDEX('Sample Input'!$C$10:$P$10,MATCH(C852,'Sample Input'!$C$9:$P$9,1)-1):INDEX('Sample Input'!$C$10:$P$10,MATCH(C852,'Sample Input'!$C$9:$P$9,1)),INDEX('Sample Input'!$C$9:$P$9,MATCH(C852,'Sample Input'!$C$9:$P$9,1)-1):INDEX('Sample Input'!$C$9:$P$9,MATCH(C852,'Sample Input'!$C$9:$P$9,1))),FORECAST(C852,INDEX('Sample Input'!$C$10:$P$10,MATCH(C852,'Sample Input'!$C$9:$P$9,1)):INDEX('Sample Input'!$C$10:$P$10,MATCH(C852,'Sample Input'!$C$9:$P$9,1)+1),INDEX('Sample Input'!$C$9:$P$9,MATCH(C852,'Sample Input'!$C$9:$P$9,1)):INDEX('Sample Input'!$C$9:$P$9,MATCH(C852,'Sample Input'!$C$9:$P$9,1)+1)))</f>
        <v>0</v>
      </c>
      <c r="E852" s="33">
        <f>IF(INDEX('Sample Input'!$C$9:$P$9,MATCH(C852,'Sample Input'!$C$9:$P$9,1))&gt;=20,FORECAST(C852,INDEX('Sample Input'!$C$11:$P$11,MATCH(C852,'Sample Input'!$C$9:$P$9,1)-1):INDEX('Sample Input'!$C$11:$P$11,MATCH(C852,'Sample Input'!$C$9:$P$9,1)),INDEX('Sample Input'!$C$9:$P$9,MATCH(C852,'Sample Input'!$C$9:$P$9,1)-1):INDEX('Sample Input'!$C$9:$P$9,MATCH(C852,'Sample Input'!$C$9:$P$9,1))),FORECAST(C852,INDEX('Sample Input'!$C$11:$P$11,MATCH(C852,'Sample Input'!$C$9:$P$9,1)):INDEX('Sample Input'!$C$11:$P$11,MATCH(C852,'Sample Input'!$C$9:$P$9,1)+1),INDEX('Sample Input'!$C$9:$P$9,MATCH(C852,'Sample Input'!$C$9:$P$9,1)):INDEX('Sample Input'!$C$9:$P$9,MATCH(C852,'Sample Input'!$C$9:$P$9,1)+1)))</f>
        <v>0</v>
      </c>
      <c r="F852" s="34">
        <f t="shared" si="287"/>
        <v>0.78617977539062522</v>
      </c>
      <c r="G852" s="34">
        <f t="shared" si="288"/>
        <v>0.82714843750000022</v>
      </c>
      <c r="H852" s="34">
        <f t="shared" si="289"/>
        <v>0.90064057617187532</v>
      </c>
      <c r="I852" s="35">
        <f t="shared" si="290"/>
        <v>211</v>
      </c>
      <c r="J852" s="35">
        <f t="shared" si="291"/>
        <v>211</v>
      </c>
      <c r="K852" s="35">
        <f t="shared" si="292"/>
        <v>211</v>
      </c>
      <c r="L852" s="35">
        <f t="shared" si="293"/>
        <v>235</v>
      </c>
      <c r="M852" s="35">
        <f t="shared" si="294"/>
        <v>235</v>
      </c>
      <c r="N852" s="36">
        <f t="shared" si="295"/>
        <v>235</v>
      </c>
      <c r="P852" s="48">
        <f>IF(INDEX('Sample Input'!$C$6:$P$6,MATCH(C852,'Sample Input'!$C$9:$P$9,1))&gt;='Sample Input'!$O$9,FORECAST(C852,INDEX('Sample Input'!$C$6:$P$6,MATCH(C852,'Sample Input'!$C$9:$P$9,1)-1):INDEX('Sample Input'!$C$6:$P$6,MATCH(C852,'Sample Input'!$C$9:$P$9,1)),INDEX('Sample Input'!$C$9:$P$9,MATCH(C852,'Sample Input'!$C$9:$P$9,1)-1):INDEX('Sample Input'!$C$9:$P$9,MATCH(C852,'Sample Input'!$C$9:$P$9,1))),FORECAST(C852,INDEX('Sample Input'!$C$6:$P$6,MATCH(C852,'Sample Input'!$C$9:$P$9,1)):INDEX('Sample Input'!$C$6:$P$6,MATCH(C852,'Sample Input'!$C$9:$P$9,1)+1),INDEX('Sample Input'!$C$9:$P$9,MATCH(C852,'Sample Input'!$C$9:$P$9,1)):INDEX('Sample Input'!$C$9:$P$9,MATCH(C852,'Sample Input'!$C$9:$P$9,1)+1)))</f>
        <v>92.889450734737309</v>
      </c>
      <c r="Q852" s="49">
        <f>IF(INDEX('Sample Input'!$C$9:$P$9,MATCH(C852,'Sample Input'!$C$9:$P$9,1))&gt;=20,FORECAST(C852,INDEX('Sample Input'!$C$7:$P$7,MATCH(C852,'Sample Input'!$C$9:$P$9,1)-1):INDEX('Sample Input'!$C$7:$P$7,MATCH(C852,'Sample Input'!$C$9:$P$9,1)),INDEX('Sample Input'!$C$9:$P$9,MATCH(C852,'Sample Input'!$C$9:$P$9,1)-1):INDEX('Sample Input'!$C$9:$P$9,MATCH(C852,'Sample Input'!$C$9:$P$9,1))),FORECAST(C852,INDEX('Sample Input'!$C$7:$P$7,MATCH(C852,'Sample Input'!$C$9:$P$9,1)):INDEX('Sample Input'!$C$7:$P$7,MATCH(C852,'Sample Input'!$C$9:$P$9,1)+1),INDEX('Sample Input'!$C$9:$P$9,MATCH(C852,'Sample Input'!$C$9:$P$9,1)):INDEX('Sample Input'!$C$9:$P$9,MATCH(C852,'Sample Input'!$C$9:$P$9,1)+1)))</f>
        <v>0</v>
      </c>
      <c r="R852" s="50">
        <f>IF(INDEX('Sample Input'!$C$9:$P$9,MATCH(C852,'Sample Input'!$C$9:$P$9,1))&gt;=20,FORECAST(C852,INDEX('Sample Input'!$C$8:$P$8,MATCH(C852,'Sample Input'!$C$9:$P$9,1)-1):INDEX('Sample Input'!$C$8:$P$8,MATCH(C852,'Sample Input'!$C$9:$P$9,1)),INDEX('Sample Input'!$C$9:$P$9,MATCH(C852,'Sample Input'!$C$9:$P$9,1)-1):INDEX('Sample Input'!$C$9:$P$9,MATCH(C852,'Sample Input'!$C$9:$P$9,1))),FORECAST(C852,INDEX('Sample Input'!$C$8:$P$8,MATCH(C852,'Sample Input'!$C$9:$P$9,1)):INDEX('Sample Input'!$C$8:$P$8,MATCH(C852,'Sample Input'!$C$9:$P$9,1)+1),INDEX('Sample Input'!$C$9:$P$9,MATCH(C852,'Sample Input'!$C$9:$P$9,1)):INDEX('Sample Input'!$C$9:$P$9,MATCH(C852,'Sample Input'!$C$9:$P$9,1)+1)))</f>
        <v>0</v>
      </c>
      <c r="T852" s="32">
        <f t="shared" si="296"/>
        <v>92.889450734737309</v>
      </c>
      <c r="U852" s="33">
        <f t="shared" si="297"/>
        <v>0</v>
      </c>
      <c r="V852" s="33">
        <f t="shared" si="298"/>
        <v>0</v>
      </c>
      <c r="W852" s="34">
        <f t="shared" si="299"/>
        <v>0.78617977539062522</v>
      </c>
      <c r="X852" s="34">
        <f t="shared" si="300"/>
        <v>0.82714843750000022</v>
      </c>
      <c r="Y852" s="34">
        <f t="shared" si="301"/>
        <v>0.90064057617187532</v>
      </c>
      <c r="Z852" s="35">
        <f t="shared" si="302"/>
        <v>211</v>
      </c>
      <c r="AA852" s="35">
        <f t="shared" si="303"/>
        <v>211</v>
      </c>
      <c r="AB852" s="35">
        <f t="shared" si="304"/>
        <v>211</v>
      </c>
      <c r="AC852" s="35">
        <f t="shared" si="305"/>
        <v>235</v>
      </c>
      <c r="AD852" s="35">
        <f t="shared" si="306"/>
        <v>235</v>
      </c>
      <c r="AE852" s="36">
        <f t="shared" si="307"/>
        <v>235</v>
      </c>
    </row>
    <row r="853" spans="1:31" x14ac:dyDescent="0.25">
      <c r="A853" s="56">
        <v>848</v>
      </c>
      <c r="C853" s="32">
        <f t="shared" si="286"/>
        <v>92.932286872411083</v>
      </c>
      <c r="D853" s="33">
        <f>IF(INDEX('Sample Input'!$C$9:$P$9,MATCH(C853,'Sample Input'!$C$9:$P$9,1))&gt;=20,FORECAST(C853,INDEX('Sample Input'!$C$10:$P$10,MATCH(C853,'Sample Input'!$C$9:$P$9,1)-1):INDEX('Sample Input'!$C$10:$P$10,MATCH(C853,'Sample Input'!$C$9:$P$9,1)),INDEX('Sample Input'!$C$9:$P$9,MATCH(C853,'Sample Input'!$C$9:$P$9,1)-1):INDEX('Sample Input'!$C$9:$P$9,MATCH(C853,'Sample Input'!$C$9:$P$9,1))),FORECAST(C853,INDEX('Sample Input'!$C$10:$P$10,MATCH(C853,'Sample Input'!$C$9:$P$9,1)):INDEX('Sample Input'!$C$10:$P$10,MATCH(C853,'Sample Input'!$C$9:$P$9,1)+1),INDEX('Sample Input'!$C$9:$P$9,MATCH(C853,'Sample Input'!$C$9:$P$9,1)):INDEX('Sample Input'!$C$9:$P$9,MATCH(C853,'Sample Input'!$C$9:$P$9,1)+1)))</f>
        <v>0</v>
      </c>
      <c r="E853" s="33">
        <f>IF(INDEX('Sample Input'!$C$9:$P$9,MATCH(C853,'Sample Input'!$C$9:$P$9,1))&gt;=20,FORECAST(C853,INDEX('Sample Input'!$C$11:$P$11,MATCH(C853,'Sample Input'!$C$9:$P$9,1)-1):INDEX('Sample Input'!$C$11:$P$11,MATCH(C853,'Sample Input'!$C$9:$P$9,1)),INDEX('Sample Input'!$C$9:$P$9,MATCH(C853,'Sample Input'!$C$9:$P$9,1)-1):INDEX('Sample Input'!$C$9:$P$9,MATCH(C853,'Sample Input'!$C$9:$P$9,1))),FORECAST(C853,INDEX('Sample Input'!$C$11:$P$11,MATCH(C853,'Sample Input'!$C$9:$P$9,1)):INDEX('Sample Input'!$C$11:$P$11,MATCH(C853,'Sample Input'!$C$9:$P$9,1)+1),INDEX('Sample Input'!$C$9:$P$9,MATCH(C853,'Sample Input'!$C$9:$P$9,1)):INDEX('Sample Input'!$C$9:$P$9,MATCH(C853,'Sample Input'!$C$9:$P$9,1)+1)))</f>
        <v>0</v>
      </c>
      <c r="F853" s="34">
        <f t="shared" si="287"/>
        <v>0.78710796874999989</v>
      </c>
      <c r="G853" s="34">
        <f t="shared" si="288"/>
        <v>0.82812499999999989</v>
      </c>
      <c r="H853" s="34">
        <f t="shared" si="289"/>
        <v>0.90170390624999996</v>
      </c>
      <c r="I853" s="35">
        <f t="shared" si="290"/>
        <v>211</v>
      </c>
      <c r="J853" s="35">
        <f t="shared" si="291"/>
        <v>211</v>
      </c>
      <c r="K853" s="35">
        <f t="shared" si="292"/>
        <v>211</v>
      </c>
      <c r="L853" s="35">
        <f t="shared" si="293"/>
        <v>235</v>
      </c>
      <c r="M853" s="35">
        <f t="shared" si="294"/>
        <v>235</v>
      </c>
      <c r="N853" s="36">
        <f t="shared" si="295"/>
        <v>235</v>
      </c>
      <c r="P853" s="48">
        <f>IF(INDEX('Sample Input'!$C$6:$P$6,MATCH(C853,'Sample Input'!$C$9:$P$9,1))&gt;='Sample Input'!$O$9,FORECAST(C853,INDEX('Sample Input'!$C$6:$P$6,MATCH(C853,'Sample Input'!$C$9:$P$9,1)-1):INDEX('Sample Input'!$C$6:$P$6,MATCH(C853,'Sample Input'!$C$9:$P$9,1)),INDEX('Sample Input'!$C$9:$P$9,MATCH(C853,'Sample Input'!$C$9:$P$9,1)-1):INDEX('Sample Input'!$C$9:$P$9,MATCH(C853,'Sample Input'!$C$9:$P$9,1))),FORECAST(C853,INDEX('Sample Input'!$C$6:$P$6,MATCH(C853,'Sample Input'!$C$9:$P$9,1)):INDEX('Sample Input'!$C$6:$P$6,MATCH(C853,'Sample Input'!$C$9:$P$9,1)+1),INDEX('Sample Input'!$C$9:$P$9,MATCH(C853,'Sample Input'!$C$9:$P$9,1)):INDEX('Sample Input'!$C$9:$P$9,MATCH(C853,'Sample Input'!$C$9:$P$9,1)+1)))</f>
        <v>92.932286872411083</v>
      </c>
      <c r="Q853" s="49">
        <f>IF(INDEX('Sample Input'!$C$9:$P$9,MATCH(C853,'Sample Input'!$C$9:$P$9,1))&gt;=20,FORECAST(C853,INDEX('Sample Input'!$C$7:$P$7,MATCH(C853,'Sample Input'!$C$9:$P$9,1)-1):INDEX('Sample Input'!$C$7:$P$7,MATCH(C853,'Sample Input'!$C$9:$P$9,1)),INDEX('Sample Input'!$C$9:$P$9,MATCH(C853,'Sample Input'!$C$9:$P$9,1)-1):INDEX('Sample Input'!$C$9:$P$9,MATCH(C853,'Sample Input'!$C$9:$P$9,1))),FORECAST(C853,INDEX('Sample Input'!$C$7:$P$7,MATCH(C853,'Sample Input'!$C$9:$P$9,1)):INDEX('Sample Input'!$C$7:$P$7,MATCH(C853,'Sample Input'!$C$9:$P$9,1)+1),INDEX('Sample Input'!$C$9:$P$9,MATCH(C853,'Sample Input'!$C$9:$P$9,1)):INDEX('Sample Input'!$C$9:$P$9,MATCH(C853,'Sample Input'!$C$9:$P$9,1)+1)))</f>
        <v>0</v>
      </c>
      <c r="R853" s="50">
        <f>IF(INDEX('Sample Input'!$C$9:$P$9,MATCH(C853,'Sample Input'!$C$9:$P$9,1))&gt;=20,FORECAST(C853,INDEX('Sample Input'!$C$8:$P$8,MATCH(C853,'Sample Input'!$C$9:$P$9,1)-1):INDEX('Sample Input'!$C$8:$P$8,MATCH(C853,'Sample Input'!$C$9:$P$9,1)),INDEX('Sample Input'!$C$9:$P$9,MATCH(C853,'Sample Input'!$C$9:$P$9,1)-1):INDEX('Sample Input'!$C$9:$P$9,MATCH(C853,'Sample Input'!$C$9:$P$9,1))),FORECAST(C853,INDEX('Sample Input'!$C$8:$P$8,MATCH(C853,'Sample Input'!$C$9:$P$9,1)):INDEX('Sample Input'!$C$8:$P$8,MATCH(C853,'Sample Input'!$C$9:$P$9,1)+1),INDEX('Sample Input'!$C$9:$P$9,MATCH(C853,'Sample Input'!$C$9:$P$9,1)):INDEX('Sample Input'!$C$9:$P$9,MATCH(C853,'Sample Input'!$C$9:$P$9,1)+1)))</f>
        <v>0</v>
      </c>
      <c r="T853" s="32">
        <f t="shared" si="296"/>
        <v>92.932286872411083</v>
      </c>
      <c r="U853" s="33">
        <f t="shared" si="297"/>
        <v>0</v>
      </c>
      <c r="V853" s="33">
        <f t="shared" si="298"/>
        <v>0</v>
      </c>
      <c r="W853" s="34">
        <f t="shared" si="299"/>
        <v>0.78710796874999989</v>
      </c>
      <c r="X853" s="34">
        <f t="shared" si="300"/>
        <v>0.82812499999999989</v>
      </c>
      <c r="Y853" s="34">
        <f t="shared" si="301"/>
        <v>0.90170390624999996</v>
      </c>
      <c r="Z853" s="35">
        <f t="shared" si="302"/>
        <v>211</v>
      </c>
      <c r="AA853" s="35">
        <f t="shared" si="303"/>
        <v>211</v>
      </c>
      <c r="AB853" s="35">
        <f t="shared" si="304"/>
        <v>211</v>
      </c>
      <c r="AC853" s="35">
        <f t="shared" si="305"/>
        <v>235</v>
      </c>
      <c r="AD853" s="35">
        <f t="shared" si="306"/>
        <v>235</v>
      </c>
      <c r="AE853" s="36">
        <f t="shared" si="307"/>
        <v>235</v>
      </c>
    </row>
    <row r="854" spans="1:31" x14ac:dyDescent="0.25">
      <c r="A854" s="56">
        <v>849</v>
      </c>
      <c r="C854" s="32">
        <f t="shared" si="286"/>
        <v>92.975089347099654</v>
      </c>
      <c r="D854" s="33">
        <f>IF(INDEX('Sample Input'!$C$9:$P$9,MATCH(C854,'Sample Input'!$C$9:$P$9,1))&gt;=20,FORECAST(C854,INDEX('Sample Input'!$C$10:$P$10,MATCH(C854,'Sample Input'!$C$9:$P$9,1)-1):INDEX('Sample Input'!$C$10:$P$10,MATCH(C854,'Sample Input'!$C$9:$P$9,1)),INDEX('Sample Input'!$C$9:$P$9,MATCH(C854,'Sample Input'!$C$9:$P$9,1)-1):INDEX('Sample Input'!$C$9:$P$9,MATCH(C854,'Sample Input'!$C$9:$P$9,1))),FORECAST(C854,INDEX('Sample Input'!$C$10:$P$10,MATCH(C854,'Sample Input'!$C$9:$P$9,1)):INDEX('Sample Input'!$C$10:$P$10,MATCH(C854,'Sample Input'!$C$9:$P$9,1)+1),INDEX('Sample Input'!$C$9:$P$9,MATCH(C854,'Sample Input'!$C$9:$P$9,1)):INDEX('Sample Input'!$C$9:$P$9,MATCH(C854,'Sample Input'!$C$9:$P$9,1)+1)))</f>
        <v>0</v>
      </c>
      <c r="E854" s="33">
        <f>IF(INDEX('Sample Input'!$C$9:$P$9,MATCH(C854,'Sample Input'!$C$9:$P$9,1))&gt;=20,FORECAST(C854,INDEX('Sample Input'!$C$11:$P$11,MATCH(C854,'Sample Input'!$C$9:$P$9,1)-1):INDEX('Sample Input'!$C$11:$P$11,MATCH(C854,'Sample Input'!$C$9:$P$9,1)),INDEX('Sample Input'!$C$9:$P$9,MATCH(C854,'Sample Input'!$C$9:$P$9,1)-1):INDEX('Sample Input'!$C$9:$P$9,MATCH(C854,'Sample Input'!$C$9:$P$9,1))),FORECAST(C854,INDEX('Sample Input'!$C$11:$P$11,MATCH(C854,'Sample Input'!$C$9:$P$9,1)):INDEX('Sample Input'!$C$11:$P$11,MATCH(C854,'Sample Input'!$C$9:$P$9,1)+1),INDEX('Sample Input'!$C$9:$P$9,MATCH(C854,'Sample Input'!$C$9:$P$9,1)):INDEX('Sample Input'!$C$9:$P$9,MATCH(C854,'Sample Input'!$C$9:$P$9,1)+1)))</f>
        <v>0</v>
      </c>
      <c r="F854" s="34">
        <f t="shared" si="287"/>
        <v>0.78803616210937499</v>
      </c>
      <c r="G854" s="34">
        <f t="shared" si="288"/>
        <v>0.8291015625</v>
      </c>
      <c r="H854" s="34">
        <f t="shared" si="289"/>
        <v>0.90276723632812506</v>
      </c>
      <c r="I854" s="35">
        <f t="shared" si="290"/>
        <v>211</v>
      </c>
      <c r="J854" s="35">
        <f t="shared" si="291"/>
        <v>211</v>
      </c>
      <c r="K854" s="35">
        <f t="shared" si="292"/>
        <v>211</v>
      </c>
      <c r="L854" s="35">
        <f t="shared" si="293"/>
        <v>235</v>
      </c>
      <c r="M854" s="35">
        <f t="shared" si="294"/>
        <v>235</v>
      </c>
      <c r="N854" s="36">
        <f t="shared" si="295"/>
        <v>235</v>
      </c>
      <c r="P854" s="48">
        <f>IF(INDEX('Sample Input'!$C$6:$P$6,MATCH(C854,'Sample Input'!$C$9:$P$9,1))&gt;='Sample Input'!$O$9,FORECAST(C854,INDEX('Sample Input'!$C$6:$P$6,MATCH(C854,'Sample Input'!$C$9:$P$9,1)-1):INDEX('Sample Input'!$C$6:$P$6,MATCH(C854,'Sample Input'!$C$9:$P$9,1)),INDEX('Sample Input'!$C$9:$P$9,MATCH(C854,'Sample Input'!$C$9:$P$9,1)-1):INDEX('Sample Input'!$C$9:$P$9,MATCH(C854,'Sample Input'!$C$9:$P$9,1))),FORECAST(C854,INDEX('Sample Input'!$C$6:$P$6,MATCH(C854,'Sample Input'!$C$9:$P$9,1)):INDEX('Sample Input'!$C$6:$P$6,MATCH(C854,'Sample Input'!$C$9:$P$9,1)+1),INDEX('Sample Input'!$C$9:$P$9,MATCH(C854,'Sample Input'!$C$9:$P$9,1)):INDEX('Sample Input'!$C$9:$P$9,MATCH(C854,'Sample Input'!$C$9:$P$9,1)+1)))</f>
        <v>92.975089347099654</v>
      </c>
      <c r="Q854" s="49">
        <f>IF(INDEX('Sample Input'!$C$9:$P$9,MATCH(C854,'Sample Input'!$C$9:$P$9,1))&gt;=20,FORECAST(C854,INDEX('Sample Input'!$C$7:$P$7,MATCH(C854,'Sample Input'!$C$9:$P$9,1)-1):INDEX('Sample Input'!$C$7:$P$7,MATCH(C854,'Sample Input'!$C$9:$P$9,1)),INDEX('Sample Input'!$C$9:$P$9,MATCH(C854,'Sample Input'!$C$9:$P$9,1)-1):INDEX('Sample Input'!$C$9:$P$9,MATCH(C854,'Sample Input'!$C$9:$P$9,1))),FORECAST(C854,INDEX('Sample Input'!$C$7:$P$7,MATCH(C854,'Sample Input'!$C$9:$P$9,1)):INDEX('Sample Input'!$C$7:$P$7,MATCH(C854,'Sample Input'!$C$9:$P$9,1)+1),INDEX('Sample Input'!$C$9:$P$9,MATCH(C854,'Sample Input'!$C$9:$P$9,1)):INDEX('Sample Input'!$C$9:$P$9,MATCH(C854,'Sample Input'!$C$9:$P$9,1)+1)))</f>
        <v>0</v>
      </c>
      <c r="R854" s="50">
        <f>IF(INDEX('Sample Input'!$C$9:$P$9,MATCH(C854,'Sample Input'!$C$9:$P$9,1))&gt;=20,FORECAST(C854,INDEX('Sample Input'!$C$8:$P$8,MATCH(C854,'Sample Input'!$C$9:$P$9,1)-1):INDEX('Sample Input'!$C$8:$P$8,MATCH(C854,'Sample Input'!$C$9:$P$9,1)),INDEX('Sample Input'!$C$9:$P$9,MATCH(C854,'Sample Input'!$C$9:$P$9,1)-1):INDEX('Sample Input'!$C$9:$P$9,MATCH(C854,'Sample Input'!$C$9:$P$9,1))),FORECAST(C854,INDEX('Sample Input'!$C$8:$P$8,MATCH(C854,'Sample Input'!$C$9:$P$9,1)):INDEX('Sample Input'!$C$8:$P$8,MATCH(C854,'Sample Input'!$C$9:$P$9,1)+1),INDEX('Sample Input'!$C$9:$P$9,MATCH(C854,'Sample Input'!$C$9:$P$9,1)):INDEX('Sample Input'!$C$9:$P$9,MATCH(C854,'Sample Input'!$C$9:$P$9,1)+1)))</f>
        <v>0</v>
      </c>
      <c r="T854" s="32">
        <f t="shared" si="296"/>
        <v>92.975089347099654</v>
      </c>
      <c r="U854" s="33">
        <f t="shared" si="297"/>
        <v>0</v>
      </c>
      <c r="V854" s="33">
        <f t="shared" si="298"/>
        <v>0</v>
      </c>
      <c r="W854" s="34">
        <f t="shared" si="299"/>
        <v>0.78803616210937499</v>
      </c>
      <c r="X854" s="34">
        <f t="shared" si="300"/>
        <v>0.8291015625</v>
      </c>
      <c r="Y854" s="34">
        <f t="shared" si="301"/>
        <v>0.90276723632812506</v>
      </c>
      <c r="Z854" s="35">
        <f t="shared" si="302"/>
        <v>211</v>
      </c>
      <c r="AA854" s="35">
        <f t="shared" si="303"/>
        <v>211</v>
      </c>
      <c r="AB854" s="35">
        <f t="shared" si="304"/>
        <v>211</v>
      </c>
      <c r="AC854" s="35">
        <f t="shared" si="305"/>
        <v>235</v>
      </c>
      <c r="AD854" s="35">
        <f t="shared" si="306"/>
        <v>235</v>
      </c>
      <c r="AE854" s="36">
        <f t="shared" si="307"/>
        <v>235</v>
      </c>
    </row>
    <row r="855" spans="1:31" x14ac:dyDescent="0.25">
      <c r="A855" s="56">
        <v>850</v>
      </c>
      <c r="C855" s="32">
        <f t="shared" si="286"/>
        <v>93.017858224860674</v>
      </c>
      <c r="D855" s="33">
        <f>IF(INDEX('Sample Input'!$C$9:$P$9,MATCH(C855,'Sample Input'!$C$9:$P$9,1))&gt;=20,FORECAST(C855,INDEX('Sample Input'!$C$10:$P$10,MATCH(C855,'Sample Input'!$C$9:$P$9,1)-1):INDEX('Sample Input'!$C$10:$P$10,MATCH(C855,'Sample Input'!$C$9:$P$9,1)),INDEX('Sample Input'!$C$9:$P$9,MATCH(C855,'Sample Input'!$C$9:$P$9,1)-1):INDEX('Sample Input'!$C$9:$P$9,MATCH(C855,'Sample Input'!$C$9:$P$9,1))),FORECAST(C855,INDEX('Sample Input'!$C$10:$P$10,MATCH(C855,'Sample Input'!$C$9:$P$9,1)):INDEX('Sample Input'!$C$10:$P$10,MATCH(C855,'Sample Input'!$C$9:$P$9,1)+1),INDEX('Sample Input'!$C$9:$P$9,MATCH(C855,'Sample Input'!$C$9:$P$9,1)):INDEX('Sample Input'!$C$9:$P$9,MATCH(C855,'Sample Input'!$C$9:$P$9,1)+1)))</f>
        <v>0</v>
      </c>
      <c r="E855" s="33">
        <f>IF(INDEX('Sample Input'!$C$9:$P$9,MATCH(C855,'Sample Input'!$C$9:$P$9,1))&gt;=20,FORECAST(C855,INDEX('Sample Input'!$C$11:$P$11,MATCH(C855,'Sample Input'!$C$9:$P$9,1)-1):INDEX('Sample Input'!$C$11:$P$11,MATCH(C855,'Sample Input'!$C$9:$P$9,1)),INDEX('Sample Input'!$C$9:$P$9,MATCH(C855,'Sample Input'!$C$9:$P$9,1)-1):INDEX('Sample Input'!$C$9:$P$9,MATCH(C855,'Sample Input'!$C$9:$P$9,1))),FORECAST(C855,INDEX('Sample Input'!$C$11:$P$11,MATCH(C855,'Sample Input'!$C$9:$P$9,1)):INDEX('Sample Input'!$C$11:$P$11,MATCH(C855,'Sample Input'!$C$9:$P$9,1)+1),INDEX('Sample Input'!$C$9:$P$9,MATCH(C855,'Sample Input'!$C$9:$P$9,1)):INDEX('Sample Input'!$C$9:$P$9,MATCH(C855,'Sample Input'!$C$9:$P$9,1)+1)))</f>
        <v>0</v>
      </c>
      <c r="F855" s="34">
        <f t="shared" si="287"/>
        <v>0.78896435546874999</v>
      </c>
      <c r="G855" s="34">
        <f t="shared" si="288"/>
        <v>0.830078125</v>
      </c>
      <c r="H855" s="34">
        <f t="shared" si="289"/>
        <v>0.90383056640625004</v>
      </c>
      <c r="I855" s="35">
        <f t="shared" si="290"/>
        <v>212</v>
      </c>
      <c r="J855" s="35">
        <f t="shared" si="291"/>
        <v>212</v>
      </c>
      <c r="K855" s="35">
        <f t="shared" si="292"/>
        <v>212</v>
      </c>
      <c r="L855" s="35">
        <f t="shared" si="293"/>
        <v>235</v>
      </c>
      <c r="M855" s="35">
        <f t="shared" si="294"/>
        <v>235</v>
      </c>
      <c r="N855" s="36">
        <f t="shared" si="295"/>
        <v>235</v>
      </c>
      <c r="P855" s="48">
        <f>IF(INDEX('Sample Input'!$C$6:$P$6,MATCH(C855,'Sample Input'!$C$9:$P$9,1))&gt;='Sample Input'!$O$9,FORECAST(C855,INDEX('Sample Input'!$C$6:$P$6,MATCH(C855,'Sample Input'!$C$9:$P$9,1)-1):INDEX('Sample Input'!$C$6:$P$6,MATCH(C855,'Sample Input'!$C$9:$P$9,1)),INDEX('Sample Input'!$C$9:$P$9,MATCH(C855,'Sample Input'!$C$9:$P$9,1)-1):INDEX('Sample Input'!$C$9:$P$9,MATCH(C855,'Sample Input'!$C$9:$P$9,1))),FORECAST(C855,INDEX('Sample Input'!$C$6:$P$6,MATCH(C855,'Sample Input'!$C$9:$P$9,1)):INDEX('Sample Input'!$C$6:$P$6,MATCH(C855,'Sample Input'!$C$9:$P$9,1)+1),INDEX('Sample Input'!$C$9:$P$9,MATCH(C855,'Sample Input'!$C$9:$P$9,1)):INDEX('Sample Input'!$C$9:$P$9,MATCH(C855,'Sample Input'!$C$9:$P$9,1)+1)))</f>
        <v>93.017858224860674</v>
      </c>
      <c r="Q855" s="49">
        <f>IF(INDEX('Sample Input'!$C$9:$P$9,MATCH(C855,'Sample Input'!$C$9:$P$9,1))&gt;=20,FORECAST(C855,INDEX('Sample Input'!$C$7:$P$7,MATCH(C855,'Sample Input'!$C$9:$P$9,1)-1):INDEX('Sample Input'!$C$7:$P$7,MATCH(C855,'Sample Input'!$C$9:$P$9,1)),INDEX('Sample Input'!$C$9:$P$9,MATCH(C855,'Sample Input'!$C$9:$P$9,1)-1):INDEX('Sample Input'!$C$9:$P$9,MATCH(C855,'Sample Input'!$C$9:$P$9,1))),FORECAST(C855,INDEX('Sample Input'!$C$7:$P$7,MATCH(C855,'Sample Input'!$C$9:$P$9,1)):INDEX('Sample Input'!$C$7:$P$7,MATCH(C855,'Sample Input'!$C$9:$P$9,1)+1),INDEX('Sample Input'!$C$9:$P$9,MATCH(C855,'Sample Input'!$C$9:$P$9,1)):INDEX('Sample Input'!$C$9:$P$9,MATCH(C855,'Sample Input'!$C$9:$P$9,1)+1)))</f>
        <v>0</v>
      </c>
      <c r="R855" s="50">
        <f>IF(INDEX('Sample Input'!$C$9:$P$9,MATCH(C855,'Sample Input'!$C$9:$P$9,1))&gt;=20,FORECAST(C855,INDEX('Sample Input'!$C$8:$P$8,MATCH(C855,'Sample Input'!$C$9:$P$9,1)-1):INDEX('Sample Input'!$C$8:$P$8,MATCH(C855,'Sample Input'!$C$9:$P$9,1)),INDEX('Sample Input'!$C$9:$P$9,MATCH(C855,'Sample Input'!$C$9:$P$9,1)-1):INDEX('Sample Input'!$C$9:$P$9,MATCH(C855,'Sample Input'!$C$9:$P$9,1))),FORECAST(C855,INDEX('Sample Input'!$C$8:$P$8,MATCH(C855,'Sample Input'!$C$9:$P$9,1)):INDEX('Sample Input'!$C$8:$P$8,MATCH(C855,'Sample Input'!$C$9:$P$9,1)+1),INDEX('Sample Input'!$C$9:$P$9,MATCH(C855,'Sample Input'!$C$9:$P$9,1)):INDEX('Sample Input'!$C$9:$P$9,MATCH(C855,'Sample Input'!$C$9:$P$9,1)+1)))</f>
        <v>0</v>
      </c>
      <c r="T855" s="32">
        <f t="shared" si="296"/>
        <v>93.017858224860674</v>
      </c>
      <c r="U855" s="33">
        <f t="shared" si="297"/>
        <v>0</v>
      </c>
      <c r="V855" s="33">
        <f t="shared" si="298"/>
        <v>0</v>
      </c>
      <c r="W855" s="34">
        <f t="shared" si="299"/>
        <v>0.78896435546874999</v>
      </c>
      <c r="X855" s="34">
        <f t="shared" si="300"/>
        <v>0.830078125</v>
      </c>
      <c r="Y855" s="34">
        <f t="shared" si="301"/>
        <v>0.90383056640625004</v>
      </c>
      <c r="Z855" s="35">
        <f t="shared" si="302"/>
        <v>212</v>
      </c>
      <c r="AA855" s="35">
        <f t="shared" si="303"/>
        <v>212</v>
      </c>
      <c r="AB855" s="35">
        <f t="shared" si="304"/>
        <v>212</v>
      </c>
      <c r="AC855" s="35">
        <f t="shared" si="305"/>
        <v>235</v>
      </c>
      <c r="AD855" s="35">
        <f t="shared" si="306"/>
        <v>235</v>
      </c>
      <c r="AE855" s="36">
        <f t="shared" si="307"/>
        <v>235</v>
      </c>
    </row>
    <row r="856" spans="1:31" x14ac:dyDescent="0.25">
      <c r="A856" s="56">
        <v>851</v>
      </c>
      <c r="C856" s="32">
        <f t="shared" si="286"/>
        <v>93.060593571544686</v>
      </c>
      <c r="D856" s="33">
        <f>IF(INDEX('Sample Input'!$C$9:$P$9,MATCH(C856,'Sample Input'!$C$9:$P$9,1))&gt;=20,FORECAST(C856,INDEX('Sample Input'!$C$10:$P$10,MATCH(C856,'Sample Input'!$C$9:$P$9,1)-1):INDEX('Sample Input'!$C$10:$P$10,MATCH(C856,'Sample Input'!$C$9:$P$9,1)),INDEX('Sample Input'!$C$9:$P$9,MATCH(C856,'Sample Input'!$C$9:$P$9,1)-1):INDEX('Sample Input'!$C$9:$P$9,MATCH(C856,'Sample Input'!$C$9:$P$9,1))),FORECAST(C856,INDEX('Sample Input'!$C$10:$P$10,MATCH(C856,'Sample Input'!$C$9:$P$9,1)):INDEX('Sample Input'!$C$10:$P$10,MATCH(C856,'Sample Input'!$C$9:$P$9,1)+1),INDEX('Sample Input'!$C$9:$P$9,MATCH(C856,'Sample Input'!$C$9:$P$9,1)):INDEX('Sample Input'!$C$9:$P$9,MATCH(C856,'Sample Input'!$C$9:$P$9,1)+1)))</f>
        <v>0</v>
      </c>
      <c r="E856" s="33">
        <f>IF(INDEX('Sample Input'!$C$9:$P$9,MATCH(C856,'Sample Input'!$C$9:$P$9,1))&gt;=20,FORECAST(C856,INDEX('Sample Input'!$C$11:$P$11,MATCH(C856,'Sample Input'!$C$9:$P$9,1)-1):INDEX('Sample Input'!$C$11:$P$11,MATCH(C856,'Sample Input'!$C$9:$P$9,1)),INDEX('Sample Input'!$C$9:$P$9,MATCH(C856,'Sample Input'!$C$9:$P$9,1)-1):INDEX('Sample Input'!$C$9:$P$9,MATCH(C856,'Sample Input'!$C$9:$P$9,1))),FORECAST(C856,INDEX('Sample Input'!$C$11:$P$11,MATCH(C856,'Sample Input'!$C$9:$P$9,1)):INDEX('Sample Input'!$C$11:$P$11,MATCH(C856,'Sample Input'!$C$9:$P$9,1)+1),INDEX('Sample Input'!$C$9:$P$9,MATCH(C856,'Sample Input'!$C$9:$P$9,1)):INDEX('Sample Input'!$C$9:$P$9,MATCH(C856,'Sample Input'!$C$9:$P$9,1)+1)))</f>
        <v>0</v>
      </c>
      <c r="F856" s="34">
        <f t="shared" si="287"/>
        <v>0.78989254882812487</v>
      </c>
      <c r="G856" s="34">
        <f t="shared" si="288"/>
        <v>0.83105468749999989</v>
      </c>
      <c r="H856" s="34">
        <f t="shared" si="289"/>
        <v>0.9048938964843749</v>
      </c>
      <c r="I856" s="35">
        <f t="shared" si="290"/>
        <v>212</v>
      </c>
      <c r="J856" s="35">
        <f t="shared" si="291"/>
        <v>212</v>
      </c>
      <c r="K856" s="35">
        <f t="shared" si="292"/>
        <v>212</v>
      </c>
      <c r="L856" s="35">
        <f t="shared" si="293"/>
        <v>235</v>
      </c>
      <c r="M856" s="35">
        <f t="shared" si="294"/>
        <v>235</v>
      </c>
      <c r="N856" s="36">
        <f t="shared" si="295"/>
        <v>235</v>
      </c>
      <c r="P856" s="48">
        <f>IF(INDEX('Sample Input'!$C$6:$P$6,MATCH(C856,'Sample Input'!$C$9:$P$9,1))&gt;='Sample Input'!$O$9,FORECAST(C856,INDEX('Sample Input'!$C$6:$P$6,MATCH(C856,'Sample Input'!$C$9:$P$9,1)-1):INDEX('Sample Input'!$C$6:$P$6,MATCH(C856,'Sample Input'!$C$9:$P$9,1)),INDEX('Sample Input'!$C$9:$P$9,MATCH(C856,'Sample Input'!$C$9:$P$9,1)-1):INDEX('Sample Input'!$C$9:$P$9,MATCH(C856,'Sample Input'!$C$9:$P$9,1))),FORECAST(C856,INDEX('Sample Input'!$C$6:$P$6,MATCH(C856,'Sample Input'!$C$9:$P$9,1)):INDEX('Sample Input'!$C$6:$P$6,MATCH(C856,'Sample Input'!$C$9:$P$9,1)+1),INDEX('Sample Input'!$C$9:$P$9,MATCH(C856,'Sample Input'!$C$9:$P$9,1)):INDEX('Sample Input'!$C$9:$P$9,MATCH(C856,'Sample Input'!$C$9:$P$9,1)+1)))</f>
        <v>93.060593571544686</v>
      </c>
      <c r="Q856" s="49">
        <f>IF(INDEX('Sample Input'!$C$9:$P$9,MATCH(C856,'Sample Input'!$C$9:$P$9,1))&gt;=20,FORECAST(C856,INDEX('Sample Input'!$C$7:$P$7,MATCH(C856,'Sample Input'!$C$9:$P$9,1)-1):INDEX('Sample Input'!$C$7:$P$7,MATCH(C856,'Sample Input'!$C$9:$P$9,1)),INDEX('Sample Input'!$C$9:$P$9,MATCH(C856,'Sample Input'!$C$9:$P$9,1)-1):INDEX('Sample Input'!$C$9:$P$9,MATCH(C856,'Sample Input'!$C$9:$P$9,1))),FORECAST(C856,INDEX('Sample Input'!$C$7:$P$7,MATCH(C856,'Sample Input'!$C$9:$P$9,1)):INDEX('Sample Input'!$C$7:$P$7,MATCH(C856,'Sample Input'!$C$9:$P$9,1)+1),INDEX('Sample Input'!$C$9:$P$9,MATCH(C856,'Sample Input'!$C$9:$P$9,1)):INDEX('Sample Input'!$C$9:$P$9,MATCH(C856,'Sample Input'!$C$9:$P$9,1)+1)))</f>
        <v>0</v>
      </c>
      <c r="R856" s="50">
        <f>IF(INDEX('Sample Input'!$C$9:$P$9,MATCH(C856,'Sample Input'!$C$9:$P$9,1))&gt;=20,FORECAST(C856,INDEX('Sample Input'!$C$8:$P$8,MATCH(C856,'Sample Input'!$C$9:$P$9,1)-1):INDEX('Sample Input'!$C$8:$P$8,MATCH(C856,'Sample Input'!$C$9:$P$9,1)),INDEX('Sample Input'!$C$9:$P$9,MATCH(C856,'Sample Input'!$C$9:$P$9,1)-1):INDEX('Sample Input'!$C$9:$P$9,MATCH(C856,'Sample Input'!$C$9:$P$9,1))),FORECAST(C856,INDEX('Sample Input'!$C$8:$P$8,MATCH(C856,'Sample Input'!$C$9:$P$9,1)):INDEX('Sample Input'!$C$8:$P$8,MATCH(C856,'Sample Input'!$C$9:$P$9,1)+1),INDEX('Sample Input'!$C$9:$P$9,MATCH(C856,'Sample Input'!$C$9:$P$9,1)):INDEX('Sample Input'!$C$9:$P$9,MATCH(C856,'Sample Input'!$C$9:$P$9,1)+1)))</f>
        <v>0</v>
      </c>
      <c r="T856" s="32">
        <f t="shared" si="296"/>
        <v>93.060593571544686</v>
      </c>
      <c r="U856" s="33">
        <f t="shared" si="297"/>
        <v>0</v>
      </c>
      <c r="V856" s="33">
        <f t="shared" si="298"/>
        <v>0</v>
      </c>
      <c r="W856" s="34">
        <f t="shared" si="299"/>
        <v>0.78989254882812487</v>
      </c>
      <c r="X856" s="34">
        <f t="shared" si="300"/>
        <v>0.83105468749999989</v>
      </c>
      <c r="Y856" s="34">
        <f t="shared" si="301"/>
        <v>0.9048938964843749</v>
      </c>
      <c r="Z856" s="35">
        <f t="shared" si="302"/>
        <v>212</v>
      </c>
      <c r="AA856" s="35">
        <f t="shared" si="303"/>
        <v>212</v>
      </c>
      <c r="AB856" s="35">
        <f t="shared" si="304"/>
        <v>212</v>
      </c>
      <c r="AC856" s="35">
        <f t="shared" si="305"/>
        <v>235</v>
      </c>
      <c r="AD856" s="35">
        <f t="shared" si="306"/>
        <v>235</v>
      </c>
      <c r="AE856" s="36">
        <f t="shared" si="307"/>
        <v>235</v>
      </c>
    </row>
    <row r="857" spans="1:31" x14ac:dyDescent="0.25">
      <c r="A857" s="56">
        <v>852</v>
      </c>
      <c r="C857" s="32">
        <f t="shared" si="286"/>
        <v>93.103295452795976</v>
      </c>
      <c r="D857" s="33">
        <f>IF(INDEX('Sample Input'!$C$9:$P$9,MATCH(C857,'Sample Input'!$C$9:$P$9,1))&gt;=20,FORECAST(C857,INDEX('Sample Input'!$C$10:$P$10,MATCH(C857,'Sample Input'!$C$9:$P$9,1)-1):INDEX('Sample Input'!$C$10:$P$10,MATCH(C857,'Sample Input'!$C$9:$P$9,1)),INDEX('Sample Input'!$C$9:$P$9,MATCH(C857,'Sample Input'!$C$9:$P$9,1)-1):INDEX('Sample Input'!$C$9:$P$9,MATCH(C857,'Sample Input'!$C$9:$P$9,1))),FORECAST(C857,INDEX('Sample Input'!$C$10:$P$10,MATCH(C857,'Sample Input'!$C$9:$P$9,1)):INDEX('Sample Input'!$C$10:$P$10,MATCH(C857,'Sample Input'!$C$9:$P$9,1)+1),INDEX('Sample Input'!$C$9:$P$9,MATCH(C857,'Sample Input'!$C$9:$P$9,1)):INDEX('Sample Input'!$C$9:$P$9,MATCH(C857,'Sample Input'!$C$9:$P$9,1)+1)))</f>
        <v>0</v>
      </c>
      <c r="E857" s="33">
        <f>IF(INDEX('Sample Input'!$C$9:$P$9,MATCH(C857,'Sample Input'!$C$9:$P$9,1))&gt;=20,FORECAST(C857,INDEX('Sample Input'!$C$11:$P$11,MATCH(C857,'Sample Input'!$C$9:$P$9,1)-1):INDEX('Sample Input'!$C$11:$P$11,MATCH(C857,'Sample Input'!$C$9:$P$9,1)),INDEX('Sample Input'!$C$9:$P$9,MATCH(C857,'Sample Input'!$C$9:$P$9,1)-1):INDEX('Sample Input'!$C$9:$P$9,MATCH(C857,'Sample Input'!$C$9:$P$9,1))),FORECAST(C857,INDEX('Sample Input'!$C$11:$P$11,MATCH(C857,'Sample Input'!$C$9:$P$9,1)):INDEX('Sample Input'!$C$11:$P$11,MATCH(C857,'Sample Input'!$C$9:$P$9,1)+1),INDEX('Sample Input'!$C$9:$P$9,MATCH(C857,'Sample Input'!$C$9:$P$9,1)):INDEX('Sample Input'!$C$9:$P$9,MATCH(C857,'Sample Input'!$C$9:$P$9,1)+1)))</f>
        <v>0</v>
      </c>
      <c r="F857" s="34">
        <f t="shared" si="287"/>
        <v>0.79082074218750009</v>
      </c>
      <c r="G857" s="34">
        <f t="shared" si="288"/>
        <v>0.83203125000000011</v>
      </c>
      <c r="H857" s="34">
        <f t="shared" si="289"/>
        <v>0.90595722656250022</v>
      </c>
      <c r="I857" s="35">
        <f t="shared" si="290"/>
        <v>212</v>
      </c>
      <c r="J857" s="35">
        <f t="shared" si="291"/>
        <v>212</v>
      </c>
      <c r="K857" s="35">
        <f t="shared" si="292"/>
        <v>212</v>
      </c>
      <c r="L857" s="35">
        <f t="shared" si="293"/>
        <v>235</v>
      </c>
      <c r="M857" s="35">
        <f t="shared" si="294"/>
        <v>235</v>
      </c>
      <c r="N857" s="36">
        <f t="shared" si="295"/>
        <v>235</v>
      </c>
      <c r="P857" s="48">
        <f>IF(INDEX('Sample Input'!$C$6:$P$6,MATCH(C857,'Sample Input'!$C$9:$P$9,1))&gt;='Sample Input'!$O$9,FORECAST(C857,INDEX('Sample Input'!$C$6:$P$6,MATCH(C857,'Sample Input'!$C$9:$P$9,1)-1):INDEX('Sample Input'!$C$6:$P$6,MATCH(C857,'Sample Input'!$C$9:$P$9,1)),INDEX('Sample Input'!$C$9:$P$9,MATCH(C857,'Sample Input'!$C$9:$P$9,1)-1):INDEX('Sample Input'!$C$9:$P$9,MATCH(C857,'Sample Input'!$C$9:$P$9,1))),FORECAST(C857,INDEX('Sample Input'!$C$6:$P$6,MATCH(C857,'Sample Input'!$C$9:$P$9,1)):INDEX('Sample Input'!$C$6:$P$6,MATCH(C857,'Sample Input'!$C$9:$P$9,1)+1),INDEX('Sample Input'!$C$9:$P$9,MATCH(C857,'Sample Input'!$C$9:$P$9,1)):INDEX('Sample Input'!$C$9:$P$9,MATCH(C857,'Sample Input'!$C$9:$P$9,1)+1)))</f>
        <v>93.103295452795976</v>
      </c>
      <c r="Q857" s="49">
        <f>IF(INDEX('Sample Input'!$C$9:$P$9,MATCH(C857,'Sample Input'!$C$9:$P$9,1))&gt;=20,FORECAST(C857,INDEX('Sample Input'!$C$7:$P$7,MATCH(C857,'Sample Input'!$C$9:$P$9,1)-1):INDEX('Sample Input'!$C$7:$P$7,MATCH(C857,'Sample Input'!$C$9:$P$9,1)),INDEX('Sample Input'!$C$9:$P$9,MATCH(C857,'Sample Input'!$C$9:$P$9,1)-1):INDEX('Sample Input'!$C$9:$P$9,MATCH(C857,'Sample Input'!$C$9:$P$9,1))),FORECAST(C857,INDEX('Sample Input'!$C$7:$P$7,MATCH(C857,'Sample Input'!$C$9:$P$9,1)):INDEX('Sample Input'!$C$7:$P$7,MATCH(C857,'Sample Input'!$C$9:$P$9,1)+1),INDEX('Sample Input'!$C$9:$P$9,MATCH(C857,'Sample Input'!$C$9:$P$9,1)):INDEX('Sample Input'!$C$9:$P$9,MATCH(C857,'Sample Input'!$C$9:$P$9,1)+1)))</f>
        <v>0</v>
      </c>
      <c r="R857" s="50">
        <f>IF(INDEX('Sample Input'!$C$9:$P$9,MATCH(C857,'Sample Input'!$C$9:$P$9,1))&gt;=20,FORECAST(C857,INDEX('Sample Input'!$C$8:$P$8,MATCH(C857,'Sample Input'!$C$9:$P$9,1)-1):INDEX('Sample Input'!$C$8:$P$8,MATCH(C857,'Sample Input'!$C$9:$P$9,1)),INDEX('Sample Input'!$C$9:$P$9,MATCH(C857,'Sample Input'!$C$9:$P$9,1)-1):INDEX('Sample Input'!$C$9:$P$9,MATCH(C857,'Sample Input'!$C$9:$P$9,1))),FORECAST(C857,INDEX('Sample Input'!$C$8:$P$8,MATCH(C857,'Sample Input'!$C$9:$P$9,1)):INDEX('Sample Input'!$C$8:$P$8,MATCH(C857,'Sample Input'!$C$9:$P$9,1)+1),INDEX('Sample Input'!$C$9:$P$9,MATCH(C857,'Sample Input'!$C$9:$P$9,1)):INDEX('Sample Input'!$C$9:$P$9,MATCH(C857,'Sample Input'!$C$9:$P$9,1)+1)))</f>
        <v>0</v>
      </c>
      <c r="T857" s="32">
        <f t="shared" si="296"/>
        <v>93.103295452795976</v>
      </c>
      <c r="U857" s="33">
        <f t="shared" si="297"/>
        <v>0</v>
      </c>
      <c r="V857" s="33">
        <f t="shared" si="298"/>
        <v>0</v>
      </c>
      <c r="W857" s="34">
        <f t="shared" si="299"/>
        <v>0.79082074218750009</v>
      </c>
      <c r="X857" s="34">
        <f t="shared" si="300"/>
        <v>0.83203125000000011</v>
      </c>
      <c r="Y857" s="34">
        <f t="shared" si="301"/>
        <v>0.90595722656250022</v>
      </c>
      <c r="Z857" s="35">
        <f t="shared" si="302"/>
        <v>212</v>
      </c>
      <c r="AA857" s="35">
        <f t="shared" si="303"/>
        <v>212</v>
      </c>
      <c r="AB857" s="35">
        <f t="shared" si="304"/>
        <v>212</v>
      </c>
      <c r="AC857" s="35">
        <f t="shared" si="305"/>
        <v>235</v>
      </c>
      <c r="AD857" s="35">
        <f t="shared" si="306"/>
        <v>235</v>
      </c>
      <c r="AE857" s="36">
        <f t="shared" si="307"/>
        <v>235</v>
      </c>
    </row>
    <row r="858" spans="1:31" x14ac:dyDescent="0.25">
      <c r="A858" s="56">
        <v>853</v>
      </c>
      <c r="C858" s="32">
        <f t="shared" si="286"/>
        <v>93.145963934053398</v>
      </c>
      <c r="D858" s="33">
        <f>IF(INDEX('Sample Input'!$C$9:$P$9,MATCH(C858,'Sample Input'!$C$9:$P$9,1))&gt;=20,FORECAST(C858,INDEX('Sample Input'!$C$10:$P$10,MATCH(C858,'Sample Input'!$C$9:$P$9,1)-1):INDEX('Sample Input'!$C$10:$P$10,MATCH(C858,'Sample Input'!$C$9:$P$9,1)),INDEX('Sample Input'!$C$9:$P$9,MATCH(C858,'Sample Input'!$C$9:$P$9,1)-1):INDEX('Sample Input'!$C$9:$P$9,MATCH(C858,'Sample Input'!$C$9:$P$9,1))),FORECAST(C858,INDEX('Sample Input'!$C$10:$P$10,MATCH(C858,'Sample Input'!$C$9:$P$9,1)):INDEX('Sample Input'!$C$10:$P$10,MATCH(C858,'Sample Input'!$C$9:$P$9,1)+1),INDEX('Sample Input'!$C$9:$P$9,MATCH(C858,'Sample Input'!$C$9:$P$9,1)):INDEX('Sample Input'!$C$9:$P$9,MATCH(C858,'Sample Input'!$C$9:$P$9,1)+1)))</f>
        <v>0</v>
      </c>
      <c r="E858" s="33">
        <f>IF(INDEX('Sample Input'!$C$9:$P$9,MATCH(C858,'Sample Input'!$C$9:$P$9,1))&gt;=20,FORECAST(C858,INDEX('Sample Input'!$C$11:$P$11,MATCH(C858,'Sample Input'!$C$9:$P$9,1)-1):INDEX('Sample Input'!$C$11:$P$11,MATCH(C858,'Sample Input'!$C$9:$P$9,1)),INDEX('Sample Input'!$C$9:$P$9,MATCH(C858,'Sample Input'!$C$9:$P$9,1)-1):INDEX('Sample Input'!$C$9:$P$9,MATCH(C858,'Sample Input'!$C$9:$P$9,1))),FORECAST(C858,INDEX('Sample Input'!$C$11:$P$11,MATCH(C858,'Sample Input'!$C$9:$P$9,1)):INDEX('Sample Input'!$C$11:$P$11,MATCH(C858,'Sample Input'!$C$9:$P$9,1)+1),INDEX('Sample Input'!$C$9:$P$9,MATCH(C858,'Sample Input'!$C$9:$P$9,1)):INDEX('Sample Input'!$C$9:$P$9,MATCH(C858,'Sample Input'!$C$9:$P$9,1)+1)))</f>
        <v>0</v>
      </c>
      <c r="F858" s="34">
        <f t="shared" si="287"/>
        <v>0.79174893554687498</v>
      </c>
      <c r="G858" s="34">
        <f t="shared" si="288"/>
        <v>0.8330078125</v>
      </c>
      <c r="H858" s="34">
        <f t="shared" si="289"/>
        <v>0.90702055664062509</v>
      </c>
      <c r="I858" s="35">
        <f t="shared" si="290"/>
        <v>212</v>
      </c>
      <c r="J858" s="35">
        <f t="shared" si="291"/>
        <v>212</v>
      </c>
      <c r="K858" s="35">
        <f t="shared" si="292"/>
        <v>212</v>
      </c>
      <c r="L858" s="35">
        <f t="shared" si="293"/>
        <v>235</v>
      </c>
      <c r="M858" s="35">
        <f t="shared" si="294"/>
        <v>235</v>
      </c>
      <c r="N858" s="36">
        <f t="shared" si="295"/>
        <v>235</v>
      </c>
      <c r="P858" s="48">
        <f>IF(INDEX('Sample Input'!$C$6:$P$6,MATCH(C858,'Sample Input'!$C$9:$P$9,1))&gt;='Sample Input'!$O$9,FORECAST(C858,INDEX('Sample Input'!$C$6:$P$6,MATCH(C858,'Sample Input'!$C$9:$P$9,1)-1):INDEX('Sample Input'!$C$6:$P$6,MATCH(C858,'Sample Input'!$C$9:$P$9,1)),INDEX('Sample Input'!$C$9:$P$9,MATCH(C858,'Sample Input'!$C$9:$P$9,1)-1):INDEX('Sample Input'!$C$9:$P$9,MATCH(C858,'Sample Input'!$C$9:$P$9,1))),FORECAST(C858,INDEX('Sample Input'!$C$6:$P$6,MATCH(C858,'Sample Input'!$C$9:$P$9,1)):INDEX('Sample Input'!$C$6:$P$6,MATCH(C858,'Sample Input'!$C$9:$P$9,1)+1),INDEX('Sample Input'!$C$9:$P$9,MATCH(C858,'Sample Input'!$C$9:$P$9,1)):INDEX('Sample Input'!$C$9:$P$9,MATCH(C858,'Sample Input'!$C$9:$P$9,1)+1)))</f>
        <v>93.145963934053398</v>
      </c>
      <c r="Q858" s="49">
        <f>IF(INDEX('Sample Input'!$C$9:$P$9,MATCH(C858,'Sample Input'!$C$9:$P$9,1))&gt;=20,FORECAST(C858,INDEX('Sample Input'!$C$7:$P$7,MATCH(C858,'Sample Input'!$C$9:$P$9,1)-1):INDEX('Sample Input'!$C$7:$P$7,MATCH(C858,'Sample Input'!$C$9:$P$9,1)),INDEX('Sample Input'!$C$9:$P$9,MATCH(C858,'Sample Input'!$C$9:$P$9,1)-1):INDEX('Sample Input'!$C$9:$P$9,MATCH(C858,'Sample Input'!$C$9:$P$9,1))),FORECAST(C858,INDEX('Sample Input'!$C$7:$P$7,MATCH(C858,'Sample Input'!$C$9:$P$9,1)):INDEX('Sample Input'!$C$7:$P$7,MATCH(C858,'Sample Input'!$C$9:$P$9,1)+1),INDEX('Sample Input'!$C$9:$P$9,MATCH(C858,'Sample Input'!$C$9:$P$9,1)):INDEX('Sample Input'!$C$9:$P$9,MATCH(C858,'Sample Input'!$C$9:$P$9,1)+1)))</f>
        <v>0</v>
      </c>
      <c r="R858" s="50">
        <f>IF(INDEX('Sample Input'!$C$9:$P$9,MATCH(C858,'Sample Input'!$C$9:$P$9,1))&gt;=20,FORECAST(C858,INDEX('Sample Input'!$C$8:$P$8,MATCH(C858,'Sample Input'!$C$9:$P$9,1)-1):INDEX('Sample Input'!$C$8:$P$8,MATCH(C858,'Sample Input'!$C$9:$P$9,1)),INDEX('Sample Input'!$C$9:$P$9,MATCH(C858,'Sample Input'!$C$9:$P$9,1)-1):INDEX('Sample Input'!$C$9:$P$9,MATCH(C858,'Sample Input'!$C$9:$P$9,1))),FORECAST(C858,INDEX('Sample Input'!$C$8:$P$8,MATCH(C858,'Sample Input'!$C$9:$P$9,1)):INDEX('Sample Input'!$C$8:$P$8,MATCH(C858,'Sample Input'!$C$9:$P$9,1)+1),INDEX('Sample Input'!$C$9:$P$9,MATCH(C858,'Sample Input'!$C$9:$P$9,1)):INDEX('Sample Input'!$C$9:$P$9,MATCH(C858,'Sample Input'!$C$9:$P$9,1)+1)))</f>
        <v>0</v>
      </c>
      <c r="T858" s="32">
        <f t="shared" si="296"/>
        <v>93.145963934053398</v>
      </c>
      <c r="U858" s="33">
        <f t="shared" si="297"/>
        <v>0</v>
      </c>
      <c r="V858" s="33">
        <f t="shared" si="298"/>
        <v>0</v>
      </c>
      <c r="W858" s="34">
        <f t="shared" si="299"/>
        <v>0.79174893554687498</v>
      </c>
      <c r="X858" s="34">
        <f t="shared" si="300"/>
        <v>0.8330078125</v>
      </c>
      <c r="Y858" s="34">
        <f t="shared" si="301"/>
        <v>0.90702055664062509</v>
      </c>
      <c r="Z858" s="35">
        <f t="shared" si="302"/>
        <v>212</v>
      </c>
      <c r="AA858" s="35">
        <f t="shared" si="303"/>
        <v>212</v>
      </c>
      <c r="AB858" s="35">
        <f t="shared" si="304"/>
        <v>212</v>
      </c>
      <c r="AC858" s="35">
        <f t="shared" si="305"/>
        <v>235</v>
      </c>
      <c r="AD858" s="35">
        <f t="shared" si="306"/>
        <v>235</v>
      </c>
      <c r="AE858" s="36">
        <f t="shared" si="307"/>
        <v>235</v>
      </c>
    </row>
    <row r="859" spans="1:31" x14ac:dyDescent="0.25">
      <c r="A859" s="56">
        <v>854</v>
      </c>
      <c r="C859" s="32">
        <f t="shared" si="286"/>
        <v>93.18859908055137</v>
      </c>
      <c r="D859" s="33">
        <f>IF(INDEX('Sample Input'!$C$9:$P$9,MATCH(C859,'Sample Input'!$C$9:$P$9,1))&gt;=20,FORECAST(C859,INDEX('Sample Input'!$C$10:$P$10,MATCH(C859,'Sample Input'!$C$9:$P$9,1)-1):INDEX('Sample Input'!$C$10:$P$10,MATCH(C859,'Sample Input'!$C$9:$P$9,1)),INDEX('Sample Input'!$C$9:$P$9,MATCH(C859,'Sample Input'!$C$9:$P$9,1)-1):INDEX('Sample Input'!$C$9:$P$9,MATCH(C859,'Sample Input'!$C$9:$P$9,1))),FORECAST(C859,INDEX('Sample Input'!$C$10:$P$10,MATCH(C859,'Sample Input'!$C$9:$P$9,1)):INDEX('Sample Input'!$C$10:$P$10,MATCH(C859,'Sample Input'!$C$9:$P$9,1)+1),INDEX('Sample Input'!$C$9:$P$9,MATCH(C859,'Sample Input'!$C$9:$P$9,1)):INDEX('Sample Input'!$C$9:$P$9,MATCH(C859,'Sample Input'!$C$9:$P$9,1)+1)))</f>
        <v>0</v>
      </c>
      <c r="E859" s="33">
        <f>IF(INDEX('Sample Input'!$C$9:$P$9,MATCH(C859,'Sample Input'!$C$9:$P$9,1))&gt;=20,FORECAST(C859,INDEX('Sample Input'!$C$11:$P$11,MATCH(C859,'Sample Input'!$C$9:$P$9,1)-1):INDEX('Sample Input'!$C$11:$P$11,MATCH(C859,'Sample Input'!$C$9:$P$9,1)),INDEX('Sample Input'!$C$9:$P$9,MATCH(C859,'Sample Input'!$C$9:$P$9,1)-1):INDEX('Sample Input'!$C$9:$P$9,MATCH(C859,'Sample Input'!$C$9:$P$9,1))),FORECAST(C859,INDEX('Sample Input'!$C$11:$P$11,MATCH(C859,'Sample Input'!$C$9:$P$9,1)):INDEX('Sample Input'!$C$11:$P$11,MATCH(C859,'Sample Input'!$C$9:$P$9,1)+1),INDEX('Sample Input'!$C$9:$P$9,MATCH(C859,'Sample Input'!$C$9:$P$9,1)):INDEX('Sample Input'!$C$9:$P$9,MATCH(C859,'Sample Input'!$C$9:$P$9,1)+1)))</f>
        <v>0</v>
      </c>
      <c r="F859" s="34">
        <f t="shared" si="287"/>
        <v>0.79267712890625008</v>
      </c>
      <c r="G859" s="34">
        <f t="shared" si="288"/>
        <v>0.83398437500000011</v>
      </c>
      <c r="H859" s="34">
        <f t="shared" si="289"/>
        <v>0.90808388671875018</v>
      </c>
      <c r="I859" s="35">
        <f t="shared" si="290"/>
        <v>213</v>
      </c>
      <c r="J859" s="35">
        <f t="shared" si="291"/>
        <v>213</v>
      </c>
      <c r="K859" s="35">
        <f t="shared" si="292"/>
        <v>213</v>
      </c>
      <c r="L859" s="35">
        <f t="shared" si="293"/>
        <v>235</v>
      </c>
      <c r="M859" s="35">
        <f t="shared" si="294"/>
        <v>235</v>
      </c>
      <c r="N859" s="36">
        <f t="shared" si="295"/>
        <v>235</v>
      </c>
      <c r="P859" s="48">
        <f>IF(INDEX('Sample Input'!$C$6:$P$6,MATCH(C859,'Sample Input'!$C$9:$P$9,1))&gt;='Sample Input'!$O$9,FORECAST(C859,INDEX('Sample Input'!$C$6:$P$6,MATCH(C859,'Sample Input'!$C$9:$P$9,1)-1):INDEX('Sample Input'!$C$6:$P$6,MATCH(C859,'Sample Input'!$C$9:$P$9,1)),INDEX('Sample Input'!$C$9:$P$9,MATCH(C859,'Sample Input'!$C$9:$P$9,1)-1):INDEX('Sample Input'!$C$9:$P$9,MATCH(C859,'Sample Input'!$C$9:$P$9,1))),FORECAST(C859,INDEX('Sample Input'!$C$6:$P$6,MATCH(C859,'Sample Input'!$C$9:$P$9,1)):INDEX('Sample Input'!$C$6:$P$6,MATCH(C859,'Sample Input'!$C$9:$P$9,1)+1),INDEX('Sample Input'!$C$9:$P$9,MATCH(C859,'Sample Input'!$C$9:$P$9,1)):INDEX('Sample Input'!$C$9:$P$9,MATCH(C859,'Sample Input'!$C$9:$P$9,1)+1)))</f>
        <v>93.18859908055137</v>
      </c>
      <c r="Q859" s="49">
        <f>IF(INDEX('Sample Input'!$C$9:$P$9,MATCH(C859,'Sample Input'!$C$9:$P$9,1))&gt;=20,FORECAST(C859,INDEX('Sample Input'!$C$7:$P$7,MATCH(C859,'Sample Input'!$C$9:$P$9,1)-1):INDEX('Sample Input'!$C$7:$P$7,MATCH(C859,'Sample Input'!$C$9:$P$9,1)),INDEX('Sample Input'!$C$9:$P$9,MATCH(C859,'Sample Input'!$C$9:$P$9,1)-1):INDEX('Sample Input'!$C$9:$P$9,MATCH(C859,'Sample Input'!$C$9:$P$9,1))),FORECAST(C859,INDEX('Sample Input'!$C$7:$P$7,MATCH(C859,'Sample Input'!$C$9:$P$9,1)):INDEX('Sample Input'!$C$7:$P$7,MATCH(C859,'Sample Input'!$C$9:$P$9,1)+1),INDEX('Sample Input'!$C$9:$P$9,MATCH(C859,'Sample Input'!$C$9:$P$9,1)):INDEX('Sample Input'!$C$9:$P$9,MATCH(C859,'Sample Input'!$C$9:$P$9,1)+1)))</f>
        <v>0</v>
      </c>
      <c r="R859" s="50">
        <f>IF(INDEX('Sample Input'!$C$9:$P$9,MATCH(C859,'Sample Input'!$C$9:$P$9,1))&gt;=20,FORECAST(C859,INDEX('Sample Input'!$C$8:$P$8,MATCH(C859,'Sample Input'!$C$9:$P$9,1)-1):INDEX('Sample Input'!$C$8:$P$8,MATCH(C859,'Sample Input'!$C$9:$P$9,1)),INDEX('Sample Input'!$C$9:$P$9,MATCH(C859,'Sample Input'!$C$9:$P$9,1)-1):INDEX('Sample Input'!$C$9:$P$9,MATCH(C859,'Sample Input'!$C$9:$P$9,1))),FORECAST(C859,INDEX('Sample Input'!$C$8:$P$8,MATCH(C859,'Sample Input'!$C$9:$P$9,1)):INDEX('Sample Input'!$C$8:$P$8,MATCH(C859,'Sample Input'!$C$9:$P$9,1)+1),INDEX('Sample Input'!$C$9:$P$9,MATCH(C859,'Sample Input'!$C$9:$P$9,1)):INDEX('Sample Input'!$C$9:$P$9,MATCH(C859,'Sample Input'!$C$9:$P$9,1)+1)))</f>
        <v>0</v>
      </c>
      <c r="T859" s="32">
        <f t="shared" si="296"/>
        <v>93.18859908055137</v>
      </c>
      <c r="U859" s="33">
        <f t="shared" si="297"/>
        <v>0</v>
      </c>
      <c r="V859" s="33">
        <f t="shared" si="298"/>
        <v>0</v>
      </c>
      <c r="W859" s="34">
        <f t="shared" si="299"/>
        <v>0.79267712890625008</v>
      </c>
      <c r="X859" s="34">
        <f t="shared" si="300"/>
        <v>0.83398437500000011</v>
      </c>
      <c r="Y859" s="34">
        <f t="shared" si="301"/>
        <v>0.90808388671875018</v>
      </c>
      <c r="Z859" s="35">
        <f t="shared" si="302"/>
        <v>213</v>
      </c>
      <c r="AA859" s="35">
        <f t="shared" si="303"/>
        <v>213</v>
      </c>
      <c r="AB859" s="35">
        <f t="shared" si="304"/>
        <v>213</v>
      </c>
      <c r="AC859" s="35">
        <f t="shared" si="305"/>
        <v>235</v>
      </c>
      <c r="AD859" s="35">
        <f t="shared" si="306"/>
        <v>235</v>
      </c>
      <c r="AE859" s="36">
        <f t="shared" si="307"/>
        <v>235</v>
      </c>
    </row>
    <row r="860" spans="1:31" x14ac:dyDescent="0.25">
      <c r="A860" s="56">
        <v>855</v>
      </c>
      <c r="C860" s="32">
        <f t="shared" si="286"/>
        <v>93.231200957320638</v>
      </c>
      <c r="D860" s="33">
        <f>IF(INDEX('Sample Input'!$C$9:$P$9,MATCH(C860,'Sample Input'!$C$9:$P$9,1))&gt;=20,FORECAST(C860,INDEX('Sample Input'!$C$10:$P$10,MATCH(C860,'Sample Input'!$C$9:$P$9,1)-1):INDEX('Sample Input'!$C$10:$P$10,MATCH(C860,'Sample Input'!$C$9:$P$9,1)),INDEX('Sample Input'!$C$9:$P$9,MATCH(C860,'Sample Input'!$C$9:$P$9,1)-1):INDEX('Sample Input'!$C$9:$P$9,MATCH(C860,'Sample Input'!$C$9:$P$9,1))),FORECAST(C860,INDEX('Sample Input'!$C$10:$P$10,MATCH(C860,'Sample Input'!$C$9:$P$9,1)):INDEX('Sample Input'!$C$10:$P$10,MATCH(C860,'Sample Input'!$C$9:$P$9,1)+1),INDEX('Sample Input'!$C$9:$P$9,MATCH(C860,'Sample Input'!$C$9:$P$9,1)):INDEX('Sample Input'!$C$9:$P$9,MATCH(C860,'Sample Input'!$C$9:$P$9,1)+1)))</f>
        <v>0</v>
      </c>
      <c r="E860" s="33">
        <f>IF(INDEX('Sample Input'!$C$9:$P$9,MATCH(C860,'Sample Input'!$C$9:$P$9,1))&gt;=20,FORECAST(C860,INDEX('Sample Input'!$C$11:$P$11,MATCH(C860,'Sample Input'!$C$9:$P$9,1)-1):INDEX('Sample Input'!$C$11:$P$11,MATCH(C860,'Sample Input'!$C$9:$P$9,1)),INDEX('Sample Input'!$C$9:$P$9,MATCH(C860,'Sample Input'!$C$9:$P$9,1)-1):INDEX('Sample Input'!$C$9:$P$9,MATCH(C860,'Sample Input'!$C$9:$P$9,1))),FORECAST(C860,INDEX('Sample Input'!$C$11:$P$11,MATCH(C860,'Sample Input'!$C$9:$P$9,1)):INDEX('Sample Input'!$C$11:$P$11,MATCH(C860,'Sample Input'!$C$9:$P$9,1)+1),INDEX('Sample Input'!$C$9:$P$9,MATCH(C860,'Sample Input'!$C$9:$P$9,1)):INDEX('Sample Input'!$C$9:$P$9,MATCH(C860,'Sample Input'!$C$9:$P$9,1)+1)))</f>
        <v>0</v>
      </c>
      <c r="F860" s="34">
        <f t="shared" si="287"/>
        <v>0.79360532226562497</v>
      </c>
      <c r="G860" s="34">
        <f t="shared" si="288"/>
        <v>0.83496093749999989</v>
      </c>
      <c r="H860" s="34">
        <f t="shared" si="289"/>
        <v>0.90914721679687494</v>
      </c>
      <c r="I860" s="35">
        <f t="shared" si="290"/>
        <v>213</v>
      </c>
      <c r="J860" s="35">
        <f t="shared" si="291"/>
        <v>213</v>
      </c>
      <c r="K860" s="35">
        <f t="shared" si="292"/>
        <v>213</v>
      </c>
      <c r="L860" s="35">
        <f t="shared" si="293"/>
        <v>236</v>
      </c>
      <c r="M860" s="35">
        <f t="shared" si="294"/>
        <v>236</v>
      </c>
      <c r="N860" s="36">
        <f t="shared" si="295"/>
        <v>236</v>
      </c>
      <c r="P860" s="48">
        <f>IF(INDEX('Sample Input'!$C$6:$P$6,MATCH(C860,'Sample Input'!$C$9:$P$9,1))&gt;='Sample Input'!$O$9,FORECAST(C860,INDEX('Sample Input'!$C$6:$P$6,MATCH(C860,'Sample Input'!$C$9:$P$9,1)-1):INDEX('Sample Input'!$C$6:$P$6,MATCH(C860,'Sample Input'!$C$9:$P$9,1)),INDEX('Sample Input'!$C$9:$P$9,MATCH(C860,'Sample Input'!$C$9:$P$9,1)-1):INDEX('Sample Input'!$C$9:$P$9,MATCH(C860,'Sample Input'!$C$9:$P$9,1))),FORECAST(C860,INDEX('Sample Input'!$C$6:$P$6,MATCH(C860,'Sample Input'!$C$9:$P$9,1)):INDEX('Sample Input'!$C$6:$P$6,MATCH(C860,'Sample Input'!$C$9:$P$9,1)+1),INDEX('Sample Input'!$C$9:$P$9,MATCH(C860,'Sample Input'!$C$9:$P$9,1)):INDEX('Sample Input'!$C$9:$P$9,MATCH(C860,'Sample Input'!$C$9:$P$9,1)+1)))</f>
        <v>93.231200957320638</v>
      </c>
      <c r="Q860" s="49">
        <f>IF(INDEX('Sample Input'!$C$9:$P$9,MATCH(C860,'Sample Input'!$C$9:$P$9,1))&gt;=20,FORECAST(C860,INDEX('Sample Input'!$C$7:$P$7,MATCH(C860,'Sample Input'!$C$9:$P$9,1)-1):INDEX('Sample Input'!$C$7:$P$7,MATCH(C860,'Sample Input'!$C$9:$P$9,1)),INDEX('Sample Input'!$C$9:$P$9,MATCH(C860,'Sample Input'!$C$9:$P$9,1)-1):INDEX('Sample Input'!$C$9:$P$9,MATCH(C860,'Sample Input'!$C$9:$P$9,1))),FORECAST(C860,INDEX('Sample Input'!$C$7:$P$7,MATCH(C860,'Sample Input'!$C$9:$P$9,1)):INDEX('Sample Input'!$C$7:$P$7,MATCH(C860,'Sample Input'!$C$9:$P$9,1)+1),INDEX('Sample Input'!$C$9:$P$9,MATCH(C860,'Sample Input'!$C$9:$P$9,1)):INDEX('Sample Input'!$C$9:$P$9,MATCH(C860,'Sample Input'!$C$9:$P$9,1)+1)))</f>
        <v>0</v>
      </c>
      <c r="R860" s="50">
        <f>IF(INDEX('Sample Input'!$C$9:$P$9,MATCH(C860,'Sample Input'!$C$9:$P$9,1))&gt;=20,FORECAST(C860,INDEX('Sample Input'!$C$8:$P$8,MATCH(C860,'Sample Input'!$C$9:$P$9,1)-1):INDEX('Sample Input'!$C$8:$P$8,MATCH(C860,'Sample Input'!$C$9:$P$9,1)),INDEX('Sample Input'!$C$9:$P$9,MATCH(C860,'Sample Input'!$C$9:$P$9,1)-1):INDEX('Sample Input'!$C$9:$P$9,MATCH(C860,'Sample Input'!$C$9:$P$9,1))),FORECAST(C860,INDEX('Sample Input'!$C$8:$P$8,MATCH(C860,'Sample Input'!$C$9:$P$9,1)):INDEX('Sample Input'!$C$8:$P$8,MATCH(C860,'Sample Input'!$C$9:$P$9,1)+1),INDEX('Sample Input'!$C$9:$P$9,MATCH(C860,'Sample Input'!$C$9:$P$9,1)):INDEX('Sample Input'!$C$9:$P$9,MATCH(C860,'Sample Input'!$C$9:$P$9,1)+1)))</f>
        <v>0</v>
      </c>
      <c r="T860" s="32">
        <f t="shared" si="296"/>
        <v>93.231200957320638</v>
      </c>
      <c r="U860" s="33">
        <f t="shared" si="297"/>
        <v>0</v>
      </c>
      <c r="V860" s="33">
        <f t="shared" si="298"/>
        <v>0</v>
      </c>
      <c r="W860" s="34">
        <f t="shared" si="299"/>
        <v>0.79360532226562497</v>
      </c>
      <c r="X860" s="34">
        <f t="shared" si="300"/>
        <v>0.83496093749999989</v>
      </c>
      <c r="Y860" s="34">
        <f t="shared" si="301"/>
        <v>0.90914721679687494</v>
      </c>
      <c r="Z860" s="35">
        <f t="shared" si="302"/>
        <v>213</v>
      </c>
      <c r="AA860" s="35">
        <f t="shared" si="303"/>
        <v>213</v>
      </c>
      <c r="AB860" s="35">
        <f t="shared" si="304"/>
        <v>213</v>
      </c>
      <c r="AC860" s="35">
        <f t="shared" si="305"/>
        <v>236</v>
      </c>
      <c r="AD860" s="35">
        <f t="shared" si="306"/>
        <v>236</v>
      </c>
      <c r="AE860" s="36">
        <f t="shared" si="307"/>
        <v>236</v>
      </c>
    </row>
    <row r="861" spans="1:31" x14ac:dyDescent="0.25">
      <c r="A861" s="56">
        <v>856</v>
      </c>
      <c r="C861" s="32">
        <f t="shared" si="286"/>
        <v>93.273769629189246</v>
      </c>
      <c r="D861" s="33">
        <f>IF(INDEX('Sample Input'!$C$9:$P$9,MATCH(C861,'Sample Input'!$C$9:$P$9,1))&gt;=20,FORECAST(C861,INDEX('Sample Input'!$C$10:$P$10,MATCH(C861,'Sample Input'!$C$9:$P$9,1)-1):INDEX('Sample Input'!$C$10:$P$10,MATCH(C861,'Sample Input'!$C$9:$P$9,1)),INDEX('Sample Input'!$C$9:$P$9,MATCH(C861,'Sample Input'!$C$9:$P$9,1)-1):INDEX('Sample Input'!$C$9:$P$9,MATCH(C861,'Sample Input'!$C$9:$P$9,1))),FORECAST(C861,INDEX('Sample Input'!$C$10:$P$10,MATCH(C861,'Sample Input'!$C$9:$P$9,1)):INDEX('Sample Input'!$C$10:$P$10,MATCH(C861,'Sample Input'!$C$9:$P$9,1)+1),INDEX('Sample Input'!$C$9:$P$9,MATCH(C861,'Sample Input'!$C$9:$P$9,1)):INDEX('Sample Input'!$C$9:$P$9,MATCH(C861,'Sample Input'!$C$9:$P$9,1)+1)))</f>
        <v>0</v>
      </c>
      <c r="E861" s="33">
        <f>IF(INDEX('Sample Input'!$C$9:$P$9,MATCH(C861,'Sample Input'!$C$9:$P$9,1))&gt;=20,FORECAST(C861,INDEX('Sample Input'!$C$11:$P$11,MATCH(C861,'Sample Input'!$C$9:$P$9,1)-1):INDEX('Sample Input'!$C$11:$P$11,MATCH(C861,'Sample Input'!$C$9:$P$9,1)),INDEX('Sample Input'!$C$9:$P$9,MATCH(C861,'Sample Input'!$C$9:$P$9,1)-1):INDEX('Sample Input'!$C$9:$P$9,MATCH(C861,'Sample Input'!$C$9:$P$9,1))),FORECAST(C861,INDEX('Sample Input'!$C$11:$P$11,MATCH(C861,'Sample Input'!$C$9:$P$9,1)):INDEX('Sample Input'!$C$11:$P$11,MATCH(C861,'Sample Input'!$C$9:$P$9,1)+1),INDEX('Sample Input'!$C$9:$P$9,MATCH(C861,'Sample Input'!$C$9:$P$9,1)):INDEX('Sample Input'!$C$9:$P$9,MATCH(C861,'Sample Input'!$C$9:$P$9,1)+1)))</f>
        <v>0</v>
      </c>
      <c r="F861" s="34">
        <f t="shared" si="287"/>
        <v>0.79453351562500008</v>
      </c>
      <c r="G861" s="34">
        <f t="shared" si="288"/>
        <v>0.8359375</v>
      </c>
      <c r="H861" s="34">
        <f t="shared" si="289"/>
        <v>0.91021054687500003</v>
      </c>
      <c r="I861" s="35">
        <f t="shared" si="290"/>
        <v>213</v>
      </c>
      <c r="J861" s="35">
        <f t="shared" si="291"/>
        <v>213</v>
      </c>
      <c r="K861" s="35">
        <f t="shared" si="292"/>
        <v>213</v>
      </c>
      <c r="L861" s="35">
        <f t="shared" si="293"/>
        <v>236</v>
      </c>
      <c r="M861" s="35">
        <f t="shared" si="294"/>
        <v>236</v>
      </c>
      <c r="N861" s="36">
        <f t="shared" si="295"/>
        <v>236</v>
      </c>
      <c r="P861" s="48">
        <f>IF(INDEX('Sample Input'!$C$6:$P$6,MATCH(C861,'Sample Input'!$C$9:$P$9,1))&gt;='Sample Input'!$O$9,FORECAST(C861,INDEX('Sample Input'!$C$6:$P$6,MATCH(C861,'Sample Input'!$C$9:$P$9,1)-1):INDEX('Sample Input'!$C$6:$P$6,MATCH(C861,'Sample Input'!$C$9:$P$9,1)),INDEX('Sample Input'!$C$9:$P$9,MATCH(C861,'Sample Input'!$C$9:$P$9,1)-1):INDEX('Sample Input'!$C$9:$P$9,MATCH(C861,'Sample Input'!$C$9:$P$9,1))),FORECAST(C861,INDEX('Sample Input'!$C$6:$P$6,MATCH(C861,'Sample Input'!$C$9:$P$9,1)):INDEX('Sample Input'!$C$6:$P$6,MATCH(C861,'Sample Input'!$C$9:$P$9,1)+1),INDEX('Sample Input'!$C$9:$P$9,MATCH(C861,'Sample Input'!$C$9:$P$9,1)):INDEX('Sample Input'!$C$9:$P$9,MATCH(C861,'Sample Input'!$C$9:$P$9,1)+1)))</f>
        <v>93.273769629189246</v>
      </c>
      <c r="Q861" s="49">
        <f>IF(INDEX('Sample Input'!$C$9:$P$9,MATCH(C861,'Sample Input'!$C$9:$P$9,1))&gt;=20,FORECAST(C861,INDEX('Sample Input'!$C$7:$P$7,MATCH(C861,'Sample Input'!$C$9:$P$9,1)-1):INDEX('Sample Input'!$C$7:$P$7,MATCH(C861,'Sample Input'!$C$9:$P$9,1)),INDEX('Sample Input'!$C$9:$P$9,MATCH(C861,'Sample Input'!$C$9:$P$9,1)-1):INDEX('Sample Input'!$C$9:$P$9,MATCH(C861,'Sample Input'!$C$9:$P$9,1))),FORECAST(C861,INDEX('Sample Input'!$C$7:$P$7,MATCH(C861,'Sample Input'!$C$9:$P$9,1)):INDEX('Sample Input'!$C$7:$P$7,MATCH(C861,'Sample Input'!$C$9:$P$9,1)+1),INDEX('Sample Input'!$C$9:$P$9,MATCH(C861,'Sample Input'!$C$9:$P$9,1)):INDEX('Sample Input'!$C$9:$P$9,MATCH(C861,'Sample Input'!$C$9:$P$9,1)+1)))</f>
        <v>0</v>
      </c>
      <c r="R861" s="50">
        <f>IF(INDEX('Sample Input'!$C$9:$P$9,MATCH(C861,'Sample Input'!$C$9:$P$9,1))&gt;=20,FORECAST(C861,INDEX('Sample Input'!$C$8:$P$8,MATCH(C861,'Sample Input'!$C$9:$P$9,1)-1):INDEX('Sample Input'!$C$8:$P$8,MATCH(C861,'Sample Input'!$C$9:$P$9,1)),INDEX('Sample Input'!$C$9:$P$9,MATCH(C861,'Sample Input'!$C$9:$P$9,1)-1):INDEX('Sample Input'!$C$9:$P$9,MATCH(C861,'Sample Input'!$C$9:$P$9,1))),FORECAST(C861,INDEX('Sample Input'!$C$8:$P$8,MATCH(C861,'Sample Input'!$C$9:$P$9,1)):INDEX('Sample Input'!$C$8:$P$8,MATCH(C861,'Sample Input'!$C$9:$P$9,1)+1),INDEX('Sample Input'!$C$9:$P$9,MATCH(C861,'Sample Input'!$C$9:$P$9,1)):INDEX('Sample Input'!$C$9:$P$9,MATCH(C861,'Sample Input'!$C$9:$P$9,1)+1)))</f>
        <v>0</v>
      </c>
      <c r="T861" s="32">
        <f t="shared" si="296"/>
        <v>93.273769629189246</v>
      </c>
      <c r="U861" s="33">
        <f t="shared" si="297"/>
        <v>0</v>
      </c>
      <c r="V861" s="33">
        <f t="shared" si="298"/>
        <v>0</v>
      </c>
      <c r="W861" s="34">
        <f t="shared" si="299"/>
        <v>0.79453351562500008</v>
      </c>
      <c r="X861" s="34">
        <f t="shared" si="300"/>
        <v>0.8359375</v>
      </c>
      <c r="Y861" s="34">
        <f t="shared" si="301"/>
        <v>0.91021054687500003</v>
      </c>
      <c r="Z861" s="35">
        <f t="shared" si="302"/>
        <v>213</v>
      </c>
      <c r="AA861" s="35">
        <f t="shared" si="303"/>
        <v>213</v>
      </c>
      <c r="AB861" s="35">
        <f t="shared" si="304"/>
        <v>213</v>
      </c>
      <c r="AC861" s="35">
        <f t="shared" si="305"/>
        <v>236</v>
      </c>
      <c r="AD861" s="35">
        <f t="shared" si="306"/>
        <v>236</v>
      </c>
      <c r="AE861" s="36">
        <f t="shared" si="307"/>
        <v>236</v>
      </c>
    </row>
    <row r="862" spans="1:31" x14ac:dyDescent="0.25">
      <c r="A862" s="56">
        <v>857</v>
      </c>
      <c r="C862" s="32">
        <f t="shared" si="286"/>
        <v>93.316305160783315</v>
      </c>
      <c r="D862" s="33">
        <f>IF(INDEX('Sample Input'!$C$9:$P$9,MATCH(C862,'Sample Input'!$C$9:$P$9,1))&gt;=20,FORECAST(C862,INDEX('Sample Input'!$C$10:$P$10,MATCH(C862,'Sample Input'!$C$9:$P$9,1)-1):INDEX('Sample Input'!$C$10:$P$10,MATCH(C862,'Sample Input'!$C$9:$P$9,1)),INDEX('Sample Input'!$C$9:$P$9,MATCH(C862,'Sample Input'!$C$9:$P$9,1)-1):INDEX('Sample Input'!$C$9:$P$9,MATCH(C862,'Sample Input'!$C$9:$P$9,1))),FORECAST(C862,INDEX('Sample Input'!$C$10:$P$10,MATCH(C862,'Sample Input'!$C$9:$P$9,1)):INDEX('Sample Input'!$C$10:$P$10,MATCH(C862,'Sample Input'!$C$9:$P$9,1)+1),INDEX('Sample Input'!$C$9:$P$9,MATCH(C862,'Sample Input'!$C$9:$P$9,1)):INDEX('Sample Input'!$C$9:$P$9,MATCH(C862,'Sample Input'!$C$9:$P$9,1)+1)))</f>
        <v>0</v>
      </c>
      <c r="E862" s="33">
        <f>IF(INDEX('Sample Input'!$C$9:$P$9,MATCH(C862,'Sample Input'!$C$9:$P$9,1))&gt;=20,FORECAST(C862,INDEX('Sample Input'!$C$11:$P$11,MATCH(C862,'Sample Input'!$C$9:$P$9,1)-1):INDEX('Sample Input'!$C$11:$P$11,MATCH(C862,'Sample Input'!$C$9:$P$9,1)),INDEX('Sample Input'!$C$9:$P$9,MATCH(C862,'Sample Input'!$C$9:$P$9,1)-1):INDEX('Sample Input'!$C$9:$P$9,MATCH(C862,'Sample Input'!$C$9:$P$9,1))),FORECAST(C862,INDEX('Sample Input'!$C$11:$P$11,MATCH(C862,'Sample Input'!$C$9:$P$9,1)):INDEX('Sample Input'!$C$11:$P$11,MATCH(C862,'Sample Input'!$C$9:$P$9,1)+1),INDEX('Sample Input'!$C$9:$P$9,MATCH(C862,'Sample Input'!$C$9:$P$9,1)):INDEX('Sample Input'!$C$9:$P$9,MATCH(C862,'Sample Input'!$C$9:$P$9,1)+1)))</f>
        <v>0</v>
      </c>
      <c r="F862" s="34">
        <f t="shared" si="287"/>
        <v>0.79546170898437507</v>
      </c>
      <c r="G862" s="34">
        <f t="shared" si="288"/>
        <v>0.8369140625</v>
      </c>
      <c r="H862" s="34">
        <f t="shared" si="289"/>
        <v>0.91127387695312512</v>
      </c>
      <c r="I862" s="35">
        <f t="shared" si="290"/>
        <v>213</v>
      </c>
      <c r="J862" s="35">
        <f t="shared" si="291"/>
        <v>213</v>
      </c>
      <c r="K862" s="35">
        <f t="shared" si="292"/>
        <v>213</v>
      </c>
      <c r="L862" s="35">
        <f t="shared" si="293"/>
        <v>236</v>
      </c>
      <c r="M862" s="35">
        <f t="shared" si="294"/>
        <v>236</v>
      </c>
      <c r="N862" s="36">
        <f t="shared" si="295"/>
        <v>236</v>
      </c>
      <c r="P862" s="48">
        <f>IF(INDEX('Sample Input'!$C$6:$P$6,MATCH(C862,'Sample Input'!$C$9:$P$9,1))&gt;='Sample Input'!$O$9,FORECAST(C862,INDEX('Sample Input'!$C$6:$P$6,MATCH(C862,'Sample Input'!$C$9:$P$9,1)-1):INDEX('Sample Input'!$C$6:$P$6,MATCH(C862,'Sample Input'!$C$9:$P$9,1)),INDEX('Sample Input'!$C$9:$P$9,MATCH(C862,'Sample Input'!$C$9:$P$9,1)-1):INDEX('Sample Input'!$C$9:$P$9,MATCH(C862,'Sample Input'!$C$9:$P$9,1))),FORECAST(C862,INDEX('Sample Input'!$C$6:$P$6,MATCH(C862,'Sample Input'!$C$9:$P$9,1)):INDEX('Sample Input'!$C$6:$P$6,MATCH(C862,'Sample Input'!$C$9:$P$9,1)+1),INDEX('Sample Input'!$C$9:$P$9,MATCH(C862,'Sample Input'!$C$9:$P$9,1)):INDEX('Sample Input'!$C$9:$P$9,MATCH(C862,'Sample Input'!$C$9:$P$9,1)+1)))</f>
        <v>93.316305160783315</v>
      </c>
      <c r="Q862" s="49">
        <f>IF(INDEX('Sample Input'!$C$9:$P$9,MATCH(C862,'Sample Input'!$C$9:$P$9,1))&gt;=20,FORECAST(C862,INDEX('Sample Input'!$C$7:$P$7,MATCH(C862,'Sample Input'!$C$9:$P$9,1)-1):INDEX('Sample Input'!$C$7:$P$7,MATCH(C862,'Sample Input'!$C$9:$P$9,1)),INDEX('Sample Input'!$C$9:$P$9,MATCH(C862,'Sample Input'!$C$9:$P$9,1)-1):INDEX('Sample Input'!$C$9:$P$9,MATCH(C862,'Sample Input'!$C$9:$P$9,1))),FORECAST(C862,INDEX('Sample Input'!$C$7:$P$7,MATCH(C862,'Sample Input'!$C$9:$P$9,1)):INDEX('Sample Input'!$C$7:$P$7,MATCH(C862,'Sample Input'!$C$9:$P$9,1)+1),INDEX('Sample Input'!$C$9:$P$9,MATCH(C862,'Sample Input'!$C$9:$P$9,1)):INDEX('Sample Input'!$C$9:$P$9,MATCH(C862,'Sample Input'!$C$9:$P$9,1)+1)))</f>
        <v>0</v>
      </c>
      <c r="R862" s="50">
        <f>IF(INDEX('Sample Input'!$C$9:$P$9,MATCH(C862,'Sample Input'!$C$9:$P$9,1))&gt;=20,FORECAST(C862,INDEX('Sample Input'!$C$8:$P$8,MATCH(C862,'Sample Input'!$C$9:$P$9,1)-1):INDEX('Sample Input'!$C$8:$P$8,MATCH(C862,'Sample Input'!$C$9:$P$9,1)),INDEX('Sample Input'!$C$9:$P$9,MATCH(C862,'Sample Input'!$C$9:$P$9,1)-1):INDEX('Sample Input'!$C$9:$P$9,MATCH(C862,'Sample Input'!$C$9:$P$9,1))),FORECAST(C862,INDEX('Sample Input'!$C$8:$P$8,MATCH(C862,'Sample Input'!$C$9:$P$9,1)):INDEX('Sample Input'!$C$8:$P$8,MATCH(C862,'Sample Input'!$C$9:$P$9,1)+1),INDEX('Sample Input'!$C$9:$P$9,MATCH(C862,'Sample Input'!$C$9:$P$9,1)):INDEX('Sample Input'!$C$9:$P$9,MATCH(C862,'Sample Input'!$C$9:$P$9,1)+1)))</f>
        <v>0</v>
      </c>
      <c r="T862" s="32">
        <f t="shared" si="296"/>
        <v>93.316305160783315</v>
      </c>
      <c r="U862" s="33">
        <f t="shared" si="297"/>
        <v>0</v>
      </c>
      <c r="V862" s="33">
        <f t="shared" si="298"/>
        <v>0</v>
      </c>
      <c r="W862" s="34">
        <f t="shared" si="299"/>
        <v>0.79546170898437507</v>
      </c>
      <c r="X862" s="34">
        <f t="shared" si="300"/>
        <v>0.8369140625</v>
      </c>
      <c r="Y862" s="34">
        <f t="shared" si="301"/>
        <v>0.91127387695312512</v>
      </c>
      <c r="Z862" s="35">
        <f t="shared" si="302"/>
        <v>213</v>
      </c>
      <c r="AA862" s="35">
        <f t="shared" si="303"/>
        <v>213</v>
      </c>
      <c r="AB862" s="35">
        <f t="shared" si="304"/>
        <v>213</v>
      </c>
      <c r="AC862" s="35">
        <f t="shared" si="305"/>
        <v>236</v>
      </c>
      <c r="AD862" s="35">
        <f t="shared" si="306"/>
        <v>236</v>
      </c>
      <c r="AE862" s="36">
        <f t="shared" si="307"/>
        <v>236</v>
      </c>
    </row>
    <row r="863" spans="1:31" x14ac:dyDescent="0.25">
      <c r="A863" s="56">
        <v>858</v>
      </c>
      <c r="C863" s="32">
        <f t="shared" si="286"/>
        <v>93.358807616528011</v>
      </c>
      <c r="D863" s="33">
        <f>IF(INDEX('Sample Input'!$C$9:$P$9,MATCH(C863,'Sample Input'!$C$9:$P$9,1))&gt;=20,FORECAST(C863,INDEX('Sample Input'!$C$10:$P$10,MATCH(C863,'Sample Input'!$C$9:$P$9,1)-1):INDEX('Sample Input'!$C$10:$P$10,MATCH(C863,'Sample Input'!$C$9:$P$9,1)),INDEX('Sample Input'!$C$9:$P$9,MATCH(C863,'Sample Input'!$C$9:$P$9,1)-1):INDEX('Sample Input'!$C$9:$P$9,MATCH(C863,'Sample Input'!$C$9:$P$9,1))),FORECAST(C863,INDEX('Sample Input'!$C$10:$P$10,MATCH(C863,'Sample Input'!$C$9:$P$9,1)):INDEX('Sample Input'!$C$10:$P$10,MATCH(C863,'Sample Input'!$C$9:$P$9,1)+1),INDEX('Sample Input'!$C$9:$P$9,MATCH(C863,'Sample Input'!$C$9:$P$9,1)):INDEX('Sample Input'!$C$9:$P$9,MATCH(C863,'Sample Input'!$C$9:$P$9,1)+1)))</f>
        <v>0</v>
      </c>
      <c r="E863" s="33">
        <f>IF(INDEX('Sample Input'!$C$9:$P$9,MATCH(C863,'Sample Input'!$C$9:$P$9,1))&gt;=20,FORECAST(C863,INDEX('Sample Input'!$C$11:$P$11,MATCH(C863,'Sample Input'!$C$9:$P$9,1)-1):INDEX('Sample Input'!$C$11:$P$11,MATCH(C863,'Sample Input'!$C$9:$P$9,1)),INDEX('Sample Input'!$C$9:$P$9,MATCH(C863,'Sample Input'!$C$9:$P$9,1)-1):INDEX('Sample Input'!$C$9:$P$9,MATCH(C863,'Sample Input'!$C$9:$P$9,1))),FORECAST(C863,INDEX('Sample Input'!$C$11:$P$11,MATCH(C863,'Sample Input'!$C$9:$P$9,1)):INDEX('Sample Input'!$C$11:$P$11,MATCH(C863,'Sample Input'!$C$9:$P$9,1)+1),INDEX('Sample Input'!$C$9:$P$9,MATCH(C863,'Sample Input'!$C$9:$P$9,1)):INDEX('Sample Input'!$C$9:$P$9,MATCH(C863,'Sample Input'!$C$9:$P$9,1)+1)))</f>
        <v>0</v>
      </c>
      <c r="F863" s="34">
        <f t="shared" si="287"/>
        <v>0.79638990234375007</v>
      </c>
      <c r="G863" s="34">
        <f t="shared" si="288"/>
        <v>0.837890625</v>
      </c>
      <c r="H863" s="34">
        <f t="shared" si="289"/>
        <v>0.9123372070312501</v>
      </c>
      <c r="I863" s="35">
        <f t="shared" si="290"/>
        <v>214</v>
      </c>
      <c r="J863" s="35">
        <f t="shared" si="291"/>
        <v>214</v>
      </c>
      <c r="K863" s="35">
        <f t="shared" si="292"/>
        <v>214</v>
      </c>
      <c r="L863" s="35">
        <f t="shared" si="293"/>
        <v>236</v>
      </c>
      <c r="M863" s="35">
        <f t="shared" si="294"/>
        <v>236</v>
      </c>
      <c r="N863" s="36">
        <f t="shared" si="295"/>
        <v>236</v>
      </c>
      <c r="P863" s="48">
        <f>IF(INDEX('Sample Input'!$C$6:$P$6,MATCH(C863,'Sample Input'!$C$9:$P$9,1))&gt;='Sample Input'!$O$9,FORECAST(C863,INDEX('Sample Input'!$C$6:$P$6,MATCH(C863,'Sample Input'!$C$9:$P$9,1)-1):INDEX('Sample Input'!$C$6:$P$6,MATCH(C863,'Sample Input'!$C$9:$P$9,1)),INDEX('Sample Input'!$C$9:$P$9,MATCH(C863,'Sample Input'!$C$9:$P$9,1)-1):INDEX('Sample Input'!$C$9:$P$9,MATCH(C863,'Sample Input'!$C$9:$P$9,1))),FORECAST(C863,INDEX('Sample Input'!$C$6:$P$6,MATCH(C863,'Sample Input'!$C$9:$P$9,1)):INDEX('Sample Input'!$C$6:$P$6,MATCH(C863,'Sample Input'!$C$9:$P$9,1)+1),INDEX('Sample Input'!$C$9:$P$9,MATCH(C863,'Sample Input'!$C$9:$P$9,1)):INDEX('Sample Input'!$C$9:$P$9,MATCH(C863,'Sample Input'!$C$9:$P$9,1)+1)))</f>
        <v>93.358807616528011</v>
      </c>
      <c r="Q863" s="49">
        <f>IF(INDEX('Sample Input'!$C$9:$P$9,MATCH(C863,'Sample Input'!$C$9:$P$9,1))&gt;=20,FORECAST(C863,INDEX('Sample Input'!$C$7:$P$7,MATCH(C863,'Sample Input'!$C$9:$P$9,1)-1):INDEX('Sample Input'!$C$7:$P$7,MATCH(C863,'Sample Input'!$C$9:$P$9,1)),INDEX('Sample Input'!$C$9:$P$9,MATCH(C863,'Sample Input'!$C$9:$P$9,1)-1):INDEX('Sample Input'!$C$9:$P$9,MATCH(C863,'Sample Input'!$C$9:$P$9,1))),FORECAST(C863,INDEX('Sample Input'!$C$7:$P$7,MATCH(C863,'Sample Input'!$C$9:$P$9,1)):INDEX('Sample Input'!$C$7:$P$7,MATCH(C863,'Sample Input'!$C$9:$P$9,1)+1),INDEX('Sample Input'!$C$9:$P$9,MATCH(C863,'Sample Input'!$C$9:$P$9,1)):INDEX('Sample Input'!$C$9:$P$9,MATCH(C863,'Sample Input'!$C$9:$P$9,1)+1)))</f>
        <v>0</v>
      </c>
      <c r="R863" s="50">
        <f>IF(INDEX('Sample Input'!$C$9:$P$9,MATCH(C863,'Sample Input'!$C$9:$P$9,1))&gt;=20,FORECAST(C863,INDEX('Sample Input'!$C$8:$P$8,MATCH(C863,'Sample Input'!$C$9:$P$9,1)-1):INDEX('Sample Input'!$C$8:$P$8,MATCH(C863,'Sample Input'!$C$9:$P$9,1)),INDEX('Sample Input'!$C$9:$P$9,MATCH(C863,'Sample Input'!$C$9:$P$9,1)-1):INDEX('Sample Input'!$C$9:$P$9,MATCH(C863,'Sample Input'!$C$9:$P$9,1))),FORECAST(C863,INDEX('Sample Input'!$C$8:$P$8,MATCH(C863,'Sample Input'!$C$9:$P$9,1)):INDEX('Sample Input'!$C$8:$P$8,MATCH(C863,'Sample Input'!$C$9:$P$9,1)+1),INDEX('Sample Input'!$C$9:$P$9,MATCH(C863,'Sample Input'!$C$9:$P$9,1)):INDEX('Sample Input'!$C$9:$P$9,MATCH(C863,'Sample Input'!$C$9:$P$9,1)+1)))</f>
        <v>0</v>
      </c>
      <c r="T863" s="32">
        <f t="shared" si="296"/>
        <v>93.358807616528011</v>
      </c>
      <c r="U863" s="33">
        <f t="shared" si="297"/>
        <v>0</v>
      </c>
      <c r="V863" s="33">
        <f t="shared" si="298"/>
        <v>0</v>
      </c>
      <c r="W863" s="34">
        <f t="shared" si="299"/>
        <v>0.79638990234375007</v>
      </c>
      <c r="X863" s="34">
        <f t="shared" si="300"/>
        <v>0.837890625</v>
      </c>
      <c r="Y863" s="34">
        <f t="shared" si="301"/>
        <v>0.9123372070312501</v>
      </c>
      <c r="Z863" s="35">
        <f t="shared" si="302"/>
        <v>214</v>
      </c>
      <c r="AA863" s="35">
        <f t="shared" si="303"/>
        <v>214</v>
      </c>
      <c r="AB863" s="35">
        <f t="shared" si="304"/>
        <v>214</v>
      </c>
      <c r="AC863" s="35">
        <f t="shared" si="305"/>
        <v>236</v>
      </c>
      <c r="AD863" s="35">
        <f t="shared" si="306"/>
        <v>236</v>
      </c>
      <c r="AE863" s="36">
        <f t="shared" si="307"/>
        <v>236</v>
      </c>
    </row>
    <row r="864" spans="1:31" x14ac:dyDescent="0.25">
      <c r="A864" s="56">
        <v>859</v>
      </c>
      <c r="C864" s="32">
        <f t="shared" si="286"/>
        <v>93.401277060648297</v>
      </c>
      <c r="D864" s="33">
        <f>IF(INDEX('Sample Input'!$C$9:$P$9,MATCH(C864,'Sample Input'!$C$9:$P$9,1))&gt;=20,FORECAST(C864,INDEX('Sample Input'!$C$10:$P$10,MATCH(C864,'Sample Input'!$C$9:$P$9,1)-1):INDEX('Sample Input'!$C$10:$P$10,MATCH(C864,'Sample Input'!$C$9:$P$9,1)),INDEX('Sample Input'!$C$9:$P$9,MATCH(C864,'Sample Input'!$C$9:$P$9,1)-1):INDEX('Sample Input'!$C$9:$P$9,MATCH(C864,'Sample Input'!$C$9:$P$9,1))),FORECAST(C864,INDEX('Sample Input'!$C$10:$P$10,MATCH(C864,'Sample Input'!$C$9:$P$9,1)):INDEX('Sample Input'!$C$10:$P$10,MATCH(C864,'Sample Input'!$C$9:$P$9,1)+1),INDEX('Sample Input'!$C$9:$P$9,MATCH(C864,'Sample Input'!$C$9:$P$9,1)):INDEX('Sample Input'!$C$9:$P$9,MATCH(C864,'Sample Input'!$C$9:$P$9,1)+1)))</f>
        <v>0</v>
      </c>
      <c r="E864" s="33">
        <f>IF(INDEX('Sample Input'!$C$9:$P$9,MATCH(C864,'Sample Input'!$C$9:$P$9,1))&gt;=20,FORECAST(C864,INDEX('Sample Input'!$C$11:$P$11,MATCH(C864,'Sample Input'!$C$9:$P$9,1)-1):INDEX('Sample Input'!$C$11:$P$11,MATCH(C864,'Sample Input'!$C$9:$P$9,1)),INDEX('Sample Input'!$C$9:$P$9,MATCH(C864,'Sample Input'!$C$9:$P$9,1)-1):INDEX('Sample Input'!$C$9:$P$9,MATCH(C864,'Sample Input'!$C$9:$P$9,1))),FORECAST(C864,INDEX('Sample Input'!$C$11:$P$11,MATCH(C864,'Sample Input'!$C$9:$P$9,1)):INDEX('Sample Input'!$C$11:$P$11,MATCH(C864,'Sample Input'!$C$9:$P$9,1)+1),INDEX('Sample Input'!$C$9:$P$9,MATCH(C864,'Sample Input'!$C$9:$P$9,1)):INDEX('Sample Input'!$C$9:$P$9,MATCH(C864,'Sample Input'!$C$9:$P$9,1)+1)))</f>
        <v>0</v>
      </c>
      <c r="F864" s="34">
        <f t="shared" si="287"/>
        <v>0.79731809570312506</v>
      </c>
      <c r="G864" s="34">
        <f t="shared" si="288"/>
        <v>0.8388671875</v>
      </c>
      <c r="H864" s="34">
        <f t="shared" si="289"/>
        <v>0.91340053710937508</v>
      </c>
      <c r="I864" s="35">
        <f t="shared" si="290"/>
        <v>214</v>
      </c>
      <c r="J864" s="35">
        <f t="shared" si="291"/>
        <v>214</v>
      </c>
      <c r="K864" s="35">
        <f t="shared" si="292"/>
        <v>214</v>
      </c>
      <c r="L864" s="35">
        <f t="shared" si="293"/>
        <v>236</v>
      </c>
      <c r="M864" s="35">
        <f t="shared" si="294"/>
        <v>236</v>
      </c>
      <c r="N864" s="36">
        <f t="shared" si="295"/>
        <v>236</v>
      </c>
      <c r="P864" s="48">
        <f>IF(INDEX('Sample Input'!$C$6:$P$6,MATCH(C864,'Sample Input'!$C$9:$P$9,1))&gt;='Sample Input'!$O$9,FORECAST(C864,INDEX('Sample Input'!$C$6:$P$6,MATCH(C864,'Sample Input'!$C$9:$P$9,1)-1):INDEX('Sample Input'!$C$6:$P$6,MATCH(C864,'Sample Input'!$C$9:$P$9,1)),INDEX('Sample Input'!$C$9:$P$9,MATCH(C864,'Sample Input'!$C$9:$P$9,1)-1):INDEX('Sample Input'!$C$9:$P$9,MATCH(C864,'Sample Input'!$C$9:$P$9,1))),FORECAST(C864,INDEX('Sample Input'!$C$6:$P$6,MATCH(C864,'Sample Input'!$C$9:$P$9,1)):INDEX('Sample Input'!$C$6:$P$6,MATCH(C864,'Sample Input'!$C$9:$P$9,1)+1),INDEX('Sample Input'!$C$9:$P$9,MATCH(C864,'Sample Input'!$C$9:$P$9,1)):INDEX('Sample Input'!$C$9:$P$9,MATCH(C864,'Sample Input'!$C$9:$P$9,1)+1)))</f>
        <v>93.401277060648297</v>
      </c>
      <c r="Q864" s="49">
        <f>IF(INDEX('Sample Input'!$C$9:$P$9,MATCH(C864,'Sample Input'!$C$9:$P$9,1))&gt;=20,FORECAST(C864,INDEX('Sample Input'!$C$7:$P$7,MATCH(C864,'Sample Input'!$C$9:$P$9,1)-1):INDEX('Sample Input'!$C$7:$P$7,MATCH(C864,'Sample Input'!$C$9:$P$9,1)),INDEX('Sample Input'!$C$9:$P$9,MATCH(C864,'Sample Input'!$C$9:$P$9,1)-1):INDEX('Sample Input'!$C$9:$P$9,MATCH(C864,'Sample Input'!$C$9:$P$9,1))),FORECAST(C864,INDEX('Sample Input'!$C$7:$P$7,MATCH(C864,'Sample Input'!$C$9:$P$9,1)):INDEX('Sample Input'!$C$7:$P$7,MATCH(C864,'Sample Input'!$C$9:$P$9,1)+1),INDEX('Sample Input'!$C$9:$P$9,MATCH(C864,'Sample Input'!$C$9:$P$9,1)):INDEX('Sample Input'!$C$9:$P$9,MATCH(C864,'Sample Input'!$C$9:$P$9,1)+1)))</f>
        <v>0</v>
      </c>
      <c r="R864" s="50">
        <f>IF(INDEX('Sample Input'!$C$9:$P$9,MATCH(C864,'Sample Input'!$C$9:$P$9,1))&gt;=20,FORECAST(C864,INDEX('Sample Input'!$C$8:$P$8,MATCH(C864,'Sample Input'!$C$9:$P$9,1)-1):INDEX('Sample Input'!$C$8:$P$8,MATCH(C864,'Sample Input'!$C$9:$P$9,1)),INDEX('Sample Input'!$C$9:$P$9,MATCH(C864,'Sample Input'!$C$9:$P$9,1)-1):INDEX('Sample Input'!$C$9:$P$9,MATCH(C864,'Sample Input'!$C$9:$P$9,1))),FORECAST(C864,INDEX('Sample Input'!$C$8:$P$8,MATCH(C864,'Sample Input'!$C$9:$P$9,1)):INDEX('Sample Input'!$C$8:$P$8,MATCH(C864,'Sample Input'!$C$9:$P$9,1)+1),INDEX('Sample Input'!$C$9:$P$9,MATCH(C864,'Sample Input'!$C$9:$P$9,1)):INDEX('Sample Input'!$C$9:$P$9,MATCH(C864,'Sample Input'!$C$9:$P$9,1)+1)))</f>
        <v>0</v>
      </c>
      <c r="T864" s="32">
        <f t="shared" si="296"/>
        <v>93.401277060648297</v>
      </c>
      <c r="U864" s="33">
        <f t="shared" si="297"/>
        <v>0</v>
      </c>
      <c r="V864" s="33">
        <f t="shared" si="298"/>
        <v>0</v>
      </c>
      <c r="W864" s="34">
        <f t="shared" si="299"/>
        <v>0.79731809570312506</v>
      </c>
      <c r="X864" s="34">
        <f t="shared" si="300"/>
        <v>0.8388671875</v>
      </c>
      <c r="Y864" s="34">
        <f t="shared" si="301"/>
        <v>0.91340053710937508</v>
      </c>
      <c r="Z864" s="35">
        <f t="shared" si="302"/>
        <v>214</v>
      </c>
      <c r="AA864" s="35">
        <f t="shared" si="303"/>
        <v>214</v>
      </c>
      <c r="AB864" s="35">
        <f t="shared" si="304"/>
        <v>214</v>
      </c>
      <c r="AC864" s="35">
        <f t="shared" si="305"/>
        <v>236</v>
      </c>
      <c r="AD864" s="35">
        <f t="shared" si="306"/>
        <v>236</v>
      </c>
      <c r="AE864" s="36">
        <f t="shared" si="307"/>
        <v>236</v>
      </c>
    </row>
    <row r="865" spans="1:31" x14ac:dyDescent="0.25">
      <c r="A865" s="56">
        <v>860</v>
      </c>
      <c r="C865" s="32">
        <f t="shared" si="286"/>
        <v>93.443713557169829</v>
      </c>
      <c r="D865" s="33">
        <f>IF(INDEX('Sample Input'!$C$9:$P$9,MATCH(C865,'Sample Input'!$C$9:$P$9,1))&gt;=20,FORECAST(C865,INDEX('Sample Input'!$C$10:$P$10,MATCH(C865,'Sample Input'!$C$9:$P$9,1)-1):INDEX('Sample Input'!$C$10:$P$10,MATCH(C865,'Sample Input'!$C$9:$P$9,1)),INDEX('Sample Input'!$C$9:$P$9,MATCH(C865,'Sample Input'!$C$9:$P$9,1)-1):INDEX('Sample Input'!$C$9:$P$9,MATCH(C865,'Sample Input'!$C$9:$P$9,1))),FORECAST(C865,INDEX('Sample Input'!$C$10:$P$10,MATCH(C865,'Sample Input'!$C$9:$P$9,1)):INDEX('Sample Input'!$C$10:$P$10,MATCH(C865,'Sample Input'!$C$9:$P$9,1)+1),INDEX('Sample Input'!$C$9:$P$9,MATCH(C865,'Sample Input'!$C$9:$P$9,1)):INDEX('Sample Input'!$C$9:$P$9,MATCH(C865,'Sample Input'!$C$9:$P$9,1)+1)))</f>
        <v>0</v>
      </c>
      <c r="E865" s="33">
        <f>IF(INDEX('Sample Input'!$C$9:$P$9,MATCH(C865,'Sample Input'!$C$9:$P$9,1))&gt;=20,FORECAST(C865,INDEX('Sample Input'!$C$11:$P$11,MATCH(C865,'Sample Input'!$C$9:$P$9,1)-1):INDEX('Sample Input'!$C$11:$P$11,MATCH(C865,'Sample Input'!$C$9:$P$9,1)),INDEX('Sample Input'!$C$9:$P$9,MATCH(C865,'Sample Input'!$C$9:$P$9,1)-1):INDEX('Sample Input'!$C$9:$P$9,MATCH(C865,'Sample Input'!$C$9:$P$9,1))),FORECAST(C865,INDEX('Sample Input'!$C$11:$P$11,MATCH(C865,'Sample Input'!$C$9:$P$9,1)):INDEX('Sample Input'!$C$11:$P$11,MATCH(C865,'Sample Input'!$C$9:$P$9,1)+1),INDEX('Sample Input'!$C$9:$P$9,MATCH(C865,'Sample Input'!$C$9:$P$9,1)):INDEX('Sample Input'!$C$9:$P$9,MATCH(C865,'Sample Input'!$C$9:$P$9,1)+1)))</f>
        <v>0</v>
      </c>
      <c r="F865" s="34">
        <f t="shared" si="287"/>
        <v>0.79824628906250006</v>
      </c>
      <c r="G865" s="34">
        <f t="shared" si="288"/>
        <v>0.83984375</v>
      </c>
      <c r="H865" s="34">
        <f t="shared" si="289"/>
        <v>0.91446386718750006</v>
      </c>
      <c r="I865" s="35">
        <f t="shared" si="290"/>
        <v>214</v>
      </c>
      <c r="J865" s="35">
        <f t="shared" si="291"/>
        <v>214</v>
      </c>
      <c r="K865" s="35">
        <f t="shared" si="292"/>
        <v>214</v>
      </c>
      <c r="L865" s="35">
        <f t="shared" si="293"/>
        <v>236</v>
      </c>
      <c r="M865" s="35">
        <f t="shared" si="294"/>
        <v>236</v>
      </c>
      <c r="N865" s="36">
        <f t="shared" si="295"/>
        <v>236</v>
      </c>
      <c r="P865" s="48">
        <f>IF(INDEX('Sample Input'!$C$6:$P$6,MATCH(C865,'Sample Input'!$C$9:$P$9,1))&gt;='Sample Input'!$O$9,FORECAST(C865,INDEX('Sample Input'!$C$6:$P$6,MATCH(C865,'Sample Input'!$C$9:$P$9,1)-1):INDEX('Sample Input'!$C$6:$P$6,MATCH(C865,'Sample Input'!$C$9:$P$9,1)),INDEX('Sample Input'!$C$9:$P$9,MATCH(C865,'Sample Input'!$C$9:$P$9,1)-1):INDEX('Sample Input'!$C$9:$P$9,MATCH(C865,'Sample Input'!$C$9:$P$9,1))),FORECAST(C865,INDEX('Sample Input'!$C$6:$P$6,MATCH(C865,'Sample Input'!$C$9:$P$9,1)):INDEX('Sample Input'!$C$6:$P$6,MATCH(C865,'Sample Input'!$C$9:$P$9,1)+1),INDEX('Sample Input'!$C$9:$P$9,MATCH(C865,'Sample Input'!$C$9:$P$9,1)):INDEX('Sample Input'!$C$9:$P$9,MATCH(C865,'Sample Input'!$C$9:$P$9,1)+1)))</f>
        <v>93.443713557169829</v>
      </c>
      <c r="Q865" s="49">
        <f>IF(INDEX('Sample Input'!$C$9:$P$9,MATCH(C865,'Sample Input'!$C$9:$P$9,1))&gt;=20,FORECAST(C865,INDEX('Sample Input'!$C$7:$P$7,MATCH(C865,'Sample Input'!$C$9:$P$9,1)-1):INDEX('Sample Input'!$C$7:$P$7,MATCH(C865,'Sample Input'!$C$9:$P$9,1)),INDEX('Sample Input'!$C$9:$P$9,MATCH(C865,'Sample Input'!$C$9:$P$9,1)-1):INDEX('Sample Input'!$C$9:$P$9,MATCH(C865,'Sample Input'!$C$9:$P$9,1))),FORECAST(C865,INDEX('Sample Input'!$C$7:$P$7,MATCH(C865,'Sample Input'!$C$9:$P$9,1)):INDEX('Sample Input'!$C$7:$P$7,MATCH(C865,'Sample Input'!$C$9:$P$9,1)+1),INDEX('Sample Input'!$C$9:$P$9,MATCH(C865,'Sample Input'!$C$9:$P$9,1)):INDEX('Sample Input'!$C$9:$P$9,MATCH(C865,'Sample Input'!$C$9:$P$9,1)+1)))</f>
        <v>0</v>
      </c>
      <c r="R865" s="50">
        <f>IF(INDEX('Sample Input'!$C$9:$P$9,MATCH(C865,'Sample Input'!$C$9:$P$9,1))&gt;=20,FORECAST(C865,INDEX('Sample Input'!$C$8:$P$8,MATCH(C865,'Sample Input'!$C$9:$P$9,1)-1):INDEX('Sample Input'!$C$8:$P$8,MATCH(C865,'Sample Input'!$C$9:$P$9,1)),INDEX('Sample Input'!$C$9:$P$9,MATCH(C865,'Sample Input'!$C$9:$P$9,1)-1):INDEX('Sample Input'!$C$9:$P$9,MATCH(C865,'Sample Input'!$C$9:$P$9,1))),FORECAST(C865,INDEX('Sample Input'!$C$8:$P$8,MATCH(C865,'Sample Input'!$C$9:$P$9,1)):INDEX('Sample Input'!$C$8:$P$8,MATCH(C865,'Sample Input'!$C$9:$P$9,1)+1),INDEX('Sample Input'!$C$9:$P$9,MATCH(C865,'Sample Input'!$C$9:$P$9,1)):INDEX('Sample Input'!$C$9:$P$9,MATCH(C865,'Sample Input'!$C$9:$P$9,1)+1)))</f>
        <v>0</v>
      </c>
      <c r="T865" s="32">
        <f t="shared" si="296"/>
        <v>93.443713557169829</v>
      </c>
      <c r="U865" s="33">
        <f t="shared" si="297"/>
        <v>0</v>
      </c>
      <c r="V865" s="33">
        <f t="shared" si="298"/>
        <v>0</v>
      </c>
      <c r="W865" s="34">
        <f t="shared" si="299"/>
        <v>0.79824628906250006</v>
      </c>
      <c r="X865" s="34">
        <f t="shared" si="300"/>
        <v>0.83984375</v>
      </c>
      <c r="Y865" s="34">
        <f t="shared" si="301"/>
        <v>0.91446386718750006</v>
      </c>
      <c r="Z865" s="35">
        <f t="shared" si="302"/>
        <v>214</v>
      </c>
      <c r="AA865" s="35">
        <f t="shared" si="303"/>
        <v>214</v>
      </c>
      <c r="AB865" s="35">
        <f t="shared" si="304"/>
        <v>214</v>
      </c>
      <c r="AC865" s="35">
        <f t="shared" si="305"/>
        <v>236</v>
      </c>
      <c r="AD865" s="35">
        <f t="shared" si="306"/>
        <v>236</v>
      </c>
      <c r="AE865" s="36">
        <f t="shared" si="307"/>
        <v>236</v>
      </c>
    </row>
    <row r="866" spans="1:31" x14ac:dyDescent="0.25">
      <c r="A866" s="56">
        <v>861</v>
      </c>
      <c r="C866" s="32">
        <f t="shared" si="286"/>
        <v>93.486117169919865</v>
      </c>
      <c r="D866" s="33">
        <f>IF(INDEX('Sample Input'!$C$9:$P$9,MATCH(C866,'Sample Input'!$C$9:$P$9,1))&gt;=20,FORECAST(C866,INDEX('Sample Input'!$C$10:$P$10,MATCH(C866,'Sample Input'!$C$9:$P$9,1)-1):INDEX('Sample Input'!$C$10:$P$10,MATCH(C866,'Sample Input'!$C$9:$P$9,1)),INDEX('Sample Input'!$C$9:$P$9,MATCH(C866,'Sample Input'!$C$9:$P$9,1)-1):INDEX('Sample Input'!$C$9:$P$9,MATCH(C866,'Sample Input'!$C$9:$P$9,1))),FORECAST(C866,INDEX('Sample Input'!$C$10:$P$10,MATCH(C866,'Sample Input'!$C$9:$P$9,1)):INDEX('Sample Input'!$C$10:$P$10,MATCH(C866,'Sample Input'!$C$9:$P$9,1)+1),INDEX('Sample Input'!$C$9:$P$9,MATCH(C866,'Sample Input'!$C$9:$P$9,1)):INDEX('Sample Input'!$C$9:$P$9,MATCH(C866,'Sample Input'!$C$9:$P$9,1)+1)))</f>
        <v>0</v>
      </c>
      <c r="E866" s="33">
        <f>IF(INDEX('Sample Input'!$C$9:$P$9,MATCH(C866,'Sample Input'!$C$9:$P$9,1))&gt;=20,FORECAST(C866,INDEX('Sample Input'!$C$11:$P$11,MATCH(C866,'Sample Input'!$C$9:$P$9,1)-1):INDEX('Sample Input'!$C$11:$P$11,MATCH(C866,'Sample Input'!$C$9:$P$9,1)),INDEX('Sample Input'!$C$9:$P$9,MATCH(C866,'Sample Input'!$C$9:$P$9,1)-1):INDEX('Sample Input'!$C$9:$P$9,MATCH(C866,'Sample Input'!$C$9:$P$9,1))),FORECAST(C866,INDEX('Sample Input'!$C$11:$P$11,MATCH(C866,'Sample Input'!$C$9:$P$9,1)):INDEX('Sample Input'!$C$11:$P$11,MATCH(C866,'Sample Input'!$C$9:$P$9,1)+1),INDEX('Sample Input'!$C$9:$P$9,MATCH(C866,'Sample Input'!$C$9:$P$9,1)):INDEX('Sample Input'!$C$9:$P$9,MATCH(C866,'Sample Input'!$C$9:$P$9,1)+1)))</f>
        <v>0</v>
      </c>
      <c r="F866" s="34">
        <f t="shared" si="287"/>
        <v>0.79917448242187517</v>
      </c>
      <c r="G866" s="34">
        <f t="shared" si="288"/>
        <v>0.84082031250000011</v>
      </c>
      <c r="H866" s="34">
        <f t="shared" si="289"/>
        <v>0.91552719726562515</v>
      </c>
      <c r="I866" s="35">
        <f t="shared" si="290"/>
        <v>214</v>
      </c>
      <c r="J866" s="35">
        <f t="shared" si="291"/>
        <v>214</v>
      </c>
      <c r="K866" s="35">
        <f t="shared" si="292"/>
        <v>214</v>
      </c>
      <c r="L866" s="35">
        <f t="shared" si="293"/>
        <v>236</v>
      </c>
      <c r="M866" s="35">
        <f t="shared" si="294"/>
        <v>236</v>
      </c>
      <c r="N866" s="36">
        <f t="shared" si="295"/>
        <v>236</v>
      </c>
      <c r="P866" s="48">
        <f>IF(INDEX('Sample Input'!$C$6:$P$6,MATCH(C866,'Sample Input'!$C$9:$P$9,1))&gt;='Sample Input'!$O$9,FORECAST(C866,INDEX('Sample Input'!$C$6:$P$6,MATCH(C866,'Sample Input'!$C$9:$P$9,1)-1):INDEX('Sample Input'!$C$6:$P$6,MATCH(C866,'Sample Input'!$C$9:$P$9,1)),INDEX('Sample Input'!$C$9:$P$9,MATCH(C866,'Sample Input'!$C$9:$P$9,1)-1):INDEX('Sample Input'!$C$9:$P$9,MATCH(C866,'Sample Input'!$C$9:$P$9,1))),FORECAST(C866,INDEX('Sample Input'!$C$6:$P$6,MATCH(C866,'Sample Input'!$C$9:$P$9,1)):INDEX('Sample Input'!$C$6:$P$6,MATCH(C866,'Sample Input'!$C$9:$P$9,1)+1),INDEX('Sample Input'!$C$9:$P$9,MATCH(C866,'Sample Input'!$C$9:$P$9,1)):INDEX('Sample Input'!$C$9:$P$9,MATCH(C866,'Sample Input'!$C$9:$P$9,1)+1)))</f>
        <v>93.486117169919865</v>
      </c>
      <c r="Q866" s="49">
        <f>IF(INDEX('Sample Input'!$C$9:$P$9,MATCH(C866,'Sample Input'!$C$9:$P$9,1))&gt;=20,FORECAST(C866,INDEX('Sample Input'!$C$7:$P$7,MATCH(C866,'Sample Input'!$C$9:$P$9,1)-1):INDEX('Sample Input'!$C$7:$P$7,MATCH(C866,'Sample Input'!$C$9:$P$9,1)),INDEX('Sample Input'!$C$9:$P$9,MATCH(C866,'Sample Input'!$C$9:$P$9,1)-1):INDEX('Sample Input'!$C$9:$P$9,MATCH(C866,'Sample Input'!$C$9:$P$9,1))),FORECAST(C866,INDEX('Sample Input'!$C$7:$P$7,MATCH(C866,'Sample Input'!$C$9:$P$9,1)):INDEX('Sample Input'!$C$7:$P$7,MATCH(C866,'Sample Input'!$C$9:$P$9,1)+1),INDEX('Sample Input'!$C$9:$P$9,MATCH(C866,'Sample Input'!$C$9:$P$9,1)):INDEX('Sample Input'!$C$9:$P$9,MATCH(C866,'Sample Input'!$C$9:$P$9,1)+1)))</f>
        <v>0</v>
      </c>
      <c r="R866" s="50">
        <f>IF(INDEX('Sample Input'!$C$9:$P$9,MATCH(C866,'Sample Input'!$C$9:$P$9,1))&gt;=20,FORECAST(C866,INDEX('Sample Input'!$C$8:$P$8,MATCH(C866,'Sample Input'!$C$9:$P$9,1)-1):INDEX('Sample Input'!$C$8:$P$8,MATCH(C866,'Sample Input'!$C$9:$P$9,1)),INDEX('Sample Input'!$C$9:$P$9,MATCH(C866,'Sample Input'!$C$9:$P$9,1)-1):INDEX('Sample Input'!$C$9:$P$9,MATCH(C866,'Sample Input'!$C$9:$P$9,1))),FORECAST(C866,INDEX('Sample Input'!$C$8:$P$8,MATCH(C866,'Sample Input'!$C$9:$P$9,1)):INDEX('Sample Input'!$C$8:$P$8,MATCH(C866,'Sample Input'!$C$9:$P$9,1)+1),INDEX('Sample Input'!$C$9:$P$9,MATCH(C866,'Sample Input'!$C$9:$P$9,1)):INDEX('Sample Input'!$C$9:$P$9,MATCH(C866,'Sample Input'!$C$9:$P$9,1)+1)))</f>
        <v>0</v>
      </c>
      <c r="T866" s="32">
        <f t="shared" si="296"/>
        <v>93.486117169919865</v>
      </c>
      <c r="U866" s="33">
        <f t="shared" si="297"/>
        <v>0</v>
      </c>
      <c r="V866" s="33">
        <f t="shared" si="298"/>
        <v>0</v>
      </c>
      <c r="W866" s="34">
        <f t="shared" si="299"/>
        <v>0.79917448242187517</v>
      </c>
      <c r="X866" s="34">
        <f t="shared" si="300"/>
        <v>0.84082031250000011</v>
      </c>
      <c r="Y866" s="34">
        <f t="shared" si="301"/>
        <v>0.91552719726562515</v>
      </c>
      <c r="Z866" s="35">
        <f t="shared" si="302"/>
        <v>214</v>
      </c>
      <c r="AA866" s="35">
        <f t="shared" si="303"/>
        <v>214</v>
      </c>
      <c r="AB866" s="35">
        <f t="shared" si="304"/>
        <v>214</v>
      </c>
      <c r="AC866" s="35">
        <f t="shared" si="305"/>
        <v>236</v>
      </c>
      <c r="AD866" s="35">
        <f t="shared" si="306"/>
        <v>236</v>
      </c>
      <c r="AE866" s="36">
        <f t="shared" si="307"/>
        <v>236</v>
      </c>
    </row>
    <row r="867" spans="1:31" x14ac:dyDescent="0.25">
      <c r="A867" s="56">
        <v>862</v>
      </c>
      <c r="C867" s="32">
        <f t="shared" si="286"/>
        <v>93.528487962527976</v>
      </c>
      <c r="D867" s="33">
        <f>IF(INDEX('Sample Input'!$C$9:$P$9,MATCH(C867,'Sample Input'!$C$9:$P$9,1))&gt;=20,FORECAST(C867,INDEX('Sample Input'!$C$10:$P$10,MATCH(C867,'Sample Input'!$C$9:$P$9,1)-1):INDEX('Sample Input'!$C$10:$P$10,MATCH(C867,'Sample Input'!$C$9:$P$9,1)),INDEX('Sample Input'!$C$9:$P$9,MATCH(C867,'Sample Input'!$C$9:$P$9,1)-1):INDEX('Sample Input'!$C$9:$P$9,MATCH(C867,'Sample Input'!$C$9:$P$9,1))),FORECAST(C867,INDEX('Sample Input'!$C$10:$P$10,MATCH(C867,'Sample Input'!$C$9:$P$9,1)):INDEX('Sample Input'!$C$10:$P$10,MATCH(C867,'Sample Input'!$C$9:$P$9,1)+1),INDEX('Sample Input'!$C$9:$P$9,MATCH(C867,'Sample Input'!$C$9:$P$9,1)):INDEX('Sample Input'!$C$9:$P$9,MATCH(C867,'Sample Input'!$C$9:$P$9,1)+1)))</f>
        <v>0</v>
      </c>
      <c r="E867" s="33">
        <f>IF(INDEX('Sample Input'!$C$9:$P$9,MATCH(C867,'Sample Input'!$C$9:$P$9,1))&gt;=20,FORECAST(C867,INDEX('Sample Input'!$C$11:$P$11,MATCH(C867,'Sample Input'!$C$9:$P$9,1)-1):INDEX('Sample Input'!$C$11:$P$11,MATCH(C867,'Sample Input'!$C$9:$P$9,1)),INDEX('Sample Input'!$C$9:$P$9,MATCH(C867,'Sample Input'!$C$9:$P$9,1)-1):INDEX('Sample Input'!$C$9:$P$9,MATCH(C867,'Sample Input'!$C$9:$P$9,1))),FORECAST(C867,INDEX('Sample Input'!$C$11:$P$11,MATCH(C867,'Sample Input'!$C$9:$P$9,1)):INDEX('Sample Input'!$C$11:$P$11,MATCH(C867,'Sample Input'!$C$9:$P$9,1)+1),INDEX('Sample Input'!$C$9:$P$9,MATCH(C867,'Sample Input'!$C$9:$P$9,1)):INDEX('Sample Input'!$C$9:$P$9,MATCH(C867,'Sample Input'!$C$9:$P$9,1)+1)))</f>
        <v>0</v>
      </c>
      <c r="F867" s="34">
        <f t="shared" si="287"/>
        <v>0.80010267578124994</v>
      </c>
      <c r="G867" s="34">
        <f t="shared" si="288"/>
        <v>0.84179687499999989</v>
      </c>
      <c r="H867" s="34">
        <f t="shared" si="289"/>
        <v>0.91659052734374991</v>
      </c>
      <c r="I867" s="35">
        <f t="shared" si="290"/>
        <v>215</v>
      </c>
      <c r="J867" s="35">
        <f t="shared" si="291"/>
        <v>215</v>
      </c>
      <c r="K867" s="35">
        <f t="shared" si="292"/>
        <v>215</v>
      </c>
      <c r="L867" s="35">
        <f t="shared" si="293"/>
        <v>236</v>
      </c>
      <c r="M867" s="35">
        <f t="shared" si="294"/>
        <v>236</v>
      </c>
      <c r="N867" s="36">
        <f t="shared" si="295"/>
        <v>236</v>
      </c>
      <c r="P867" s="48">
        <f>IF(INDEX('Sample Input'!$C$6:$P$6,MATCH(C867,'Sample Input'!$C$9:$P$9,1))&gt;='Sample Input'!$O$9,FORECAST(C867,INDEX('Sample Input'!$C$6:$P$6,MATCH(C867,'Sample Input'!$C$9:$P$9,1)-1):INDEX('Sample Input'!$C$6:$P$6,MATCH(C867,'Sample Input'!$C$9:$P$9,1)),INDEX('Sample Input'!$C$9:$P$9,MATCH(C867,'Sample Input'!$C$9:$P$9,1)-1):INDEX('Sample Input'!$C$9:$P$9,MATCH(C867,'Sample Input'!$C$9:$P$9,1))),FORECAST(C867,INDEX('Sample Input'!$C$6:$P$6,MATCH(C867,'Sample Input'!$C$9:$P$9,1)):INDEX('Sample Input'!$C$6:$P$6,MATCH(C867,'Sample Input'!$C$9:$P$9,1)+1),INDEX('Sample Input'!$C$9:$P$9,MATCH(C867,'Sample Input'!$C$9:$P$9,1)):INDEX('Sample Input'!$C$9:$P$9,MATCH(C867,'Sample Input'!$C$9:$P$9,1)+1)))</f>
        <v>93.528487962527976</v>
      </c>
      <c r="Q867" s="49">
        <f>IF(INDEX('Sample Input'!$C$9:$P$9,MATCH(C867,'Sample Input'!$C$9:$P$9,1))&gt;=20,FORECAST(C867,INDEX('Sample Input'!$C$7:$P$7,MATCH(C867,'Sample Input'!$C$9:$P$9,1)-1):INDEX('Sample Input'!$C$7:$P$7,MATCH(C867,'Sample Input'!$C$9:$P$9,1)),INDEX('Sample Input'!$C$9:$P$9,MATCH(C867,'Sample Input'!$C$9:$P$9,1)-1):INDEX('Sample Input'!$C$9:$P$9,MATCH(C867,'Sample Input'!$C$9:$P$9,1))),FORECAST(C867,INDEX('Sample Input'!$C$7:$P$7,MATCH(C867,'Sample Input'!$C$9:$P$9,1)):INDEX('Sample Input'!$C$7:$P$7,MATCH(C867,'Sample Input'!$C$9:$P$9,1)+1),INDEX('Sample Input'!$C$9:$P$9,MATCH(C867,'Sample Input'!$C$9:$P$9,1)):INDEX('Sample Input'!$C$9:$P$9,MATCH(C867,'Sample Input'!$C$9:$P$9,1)+1)))</f>
        <v>0</v>
      </c>
      <c r="R867" s="50">
        <f>IF(INDEX('Sample Input'!$C$9:$P$9,MATCH(C867,'Sample Input'!$C$9:$P$9,1))&gt;=20,FORECAST(C867,INDEX('Sample Input'!$C$8:$P$8,MATCH(C867,'Sample Input'!$C$9:$P$9,1)-1):INDEX('Sample Input'!$C$8:$P$8,MATCH(C867,'Sample Input'!$C$9:$P$9,1)),INDEX('Sample Input'!$C$9:$P$9,MATCH(C867,'Sample Input'!$C$9:$P$9,1)-1):INDEX('Sample Input'!$C$9:$P$9,MATCH(C867,'Sample Input'!$C$9:$P$9,1))),FORECAST(C867,INDEX('Sample Input'!$C$8:$P$8,MATCH(C867,'Sample Input'!$C$9:$P$9,1)):INDEX('Sample Input'!$C$8:$P$8,MATCH(C867,'Sample Input'!$C$9:$P$9,1)+1),INDEX('Sample Input'!$C$9:$P$9,MATCH(C867,'Sample Input'!$C$9:$P$9,1)):INDEX('Sample Input'!$C$9:$P$9,MATCH(C867,'Sample Input'!$C$9:$P$9,1)+1)))</f>
        <v>0</v>
      </c>
      <c r="T867" s="32">
        <f t="shared" si="296"/>
        <v>93.528487962527976</v>
      </c>
      <c r="U867" s="33">
        <f t="shared" si="297"/>
        <v>0</v>
      </c>
      <c r="V867" s="33">
        <f t="shared" si="298"/>
        <v>0</v>
      </c>
      <c r="W867" s="34">
        <f t="shared" si="299"/>
        <v>0.80010267578124994</v>
      </c>
      <c r="X867" s="34">
        <f t="shared" si="300"/>
        <v>0.84179687499999989</v>
      </c>
      <c r="Y867" s="34">
        <f t="shared" si="301"/>
        <v>0.91659052734374991</v>
      </c>
      <c r="Z867" s="35">
        <f t="shared" si="302"/>
        <v>215</v>
      </c>
      <c r="AA867" s="35">
        <f t="shared" si="303"/>
        <v>215</v>
      </c>
      <c r="AB867" s="35">
        <f t="shared" si="304"/>
        <v>215</v>
      </c>
      <c r="AC867" s="35">
        <f t="shared" si="305"/>
        <v>236</v>
      </c>
      <c r="AD867" s="35">
        <f t="shared" si="306"/>
        <v>236</v>
      </c>
      <c r="AE867" s="36">
        <f t="shared" si="307"/>
        <v>236</v>
      </c>
    </row>
    <row r="868" spans="1:31" x14ac:dyDescent="0.25">
      <c r="A868" s="56">
        <v>863</v>
      </c>
      <c r="C868" s="32">
        <f t="shared" si="286"/>
        <v>93.57082599842704</v>
      </c>
      <c r="D868" s="33">
        <f>IF(INDEX('Sample Input'!$C$9:$P$9,MATCH(C868,'Sample Input'!$C$9:$P$9,1))&gt;=20,FORECAST(C868,INDEX('Sample Input'!$C$10:$P$10,MATCH(C868,'Sample Input'!$C$9:$P$9,1)-1):INDEX('Sample Input'!$C$10:$P$10,MATCH(C868,'Sample Input'!$C$9:$P$9,1)),INDEX('Sample Input'!$C$9:$P$9,MATCH(C868,'Sample Input'!$C$9:$P$9,1)-1):INDEX('Sample Input'!$C$9:$P$9,MATCH(C868,'Sample Input'!$C$9:$P$9,1))),FORECAST(C868,INDEX('Sample Input'!$C$10:$P$10,MATCH(C868,'Sample Input'!$C$9:$P$9,1)):INDEX('Sample Input'!$C$10:$P$10,MATCH(C868,'Sample Input'!$C$9:$P$9,1)+1),INDEX('Sample Input'!$C$9:$P$9,MATCH(C868,'Sample Input'!$C$9:$P$9,1)):INDEX('Sample Input'!$C$9:$P$9,MATCH(C868,'Sample Input'!$C$9:$P$9,1)+1)))</f>
        <v>0</v>
      </c>
      <c r="E868" s="33">
        <f>IF(INDEX('Sample Input'!$C$9:$P$9,MATCH(C868,'Sample Input'!$C$9:$P$9,1))&gt;=20,FORECAST(C868,INDEX('Sample Input'!$C$11:$P$11,MATCH(C868,'Sample Input'!$C$9:$P$9,1)-1):INDEX('Sample Input'!$C$11:$P$11,MATCH(C868,'Sample Input'!$C$9:$P$9,1)),INDEX('Sample Input'!$C$9:$P$9,MATCH(C868,'Sample Input'!$C$9:$P$9,1)-1):INDEX('Sample Input'!$C$9:$P$9,MATCH(C868,'Sample Input'!$C$9:$P$9,1))),FORECAST(C868,INDEX('Sample Input'!$C$11:$P$11,MATCH(C868,'Sample Input'!$C$9:$P$9,1)):INDEX('Sample Input'!$C$11:$P$11,MATCH(C868,'Sample Input'!$C$9:$P$9,1)+1),INDEX('Sample Input'!$C$9:$P$9,MATCH(C868,'Sample Input'!$C$9:$P$9,1)):INDEX('Sample Input'!$C$9:$P$9,MATCH(C868,'Sample Input'!$C$9:$P$9,1)+1)))</f>
        <v>0</v>
      </c>
      <c r="F868" s="34">
        <f t="shared" si="287"/>
        <v>0.80103086914062505</v>
      </c>
      <c r="G868" s="34">
        <f t="shared" si="288"/>
        <v>0.8427734375</v>
      </c>
      <c r="H868" s="34">
        <f t="shared" si="289"/>
        <v>0.91765385742187511</v>
      </c>
      <c r="I868" s="35">
        <f t="shared" si="290"/>
        <v>215</v>
      </c>
      <c r="J868" s="35">
        <f t="shared" si="291"/>
        <v>215</v>
      </c>
      <c r="K868" s="35">
        <f t="shared" si="292"/>
        <v>215</v>
      </c>
      <c r="L868" s="35">
        <f t="shared" si="293"/>
        <v>236</v>
      </c>
      <c r="M868" s="35">
        <f t="shared" si="294"/>
        <v>236</v>
      </c>
      <c r="N868" s="36">
        <f t="shared" si="295"/>
        <v>236</v>
      </c>
      <c r="P868" s="48">
        <f>IF(INDEX('Sample Input'!$C$6:$P$6,MATCH(C868,'Sample Input'!$C$9:$P$9,1))&gt;='Sample Input'!$O$9,FORECAST(C868,INDEX('Sample Input'!$C$6:$P$6,MATCH(C868,'Sample Input'!$C$9:$P$9,1)-1):INDEX('Sample Input'!$C$6:$P$6,MATCH(C868,'Sample Input'!$C$9:$P$9,1)),INDEX('Sample Input'!$C$9:$P$9,MATCH(C868,'Sample Input'!$C$9:$P$9,1)-1):INDEX('Sample Input'!$C$9:$P$9,MATCH(C868,'Sample Input'!$C$9:$P$9,1))),FORECAST(C868,INDEX('Sample Input'!$C$6:$P$6,MATCH(C868,'Sample Input'!$C$9:$P$9,1)):INDEX('Sample Input'!$C$6:$P$6,MATCH(C868,'Sample Input'!$C$9:$P$9,1)+1),INDEX('Sample Input'!$C$9:$P$9,MATCH(C868,'Sample Input'!$C$9:$P$9,1)):INDEX('Sample Input'!$C$9:$P$9,MATCH(C868,'Sample Input'!$C$9:$P$9,1)+1)))</f>
        <v>93.57082599842704</v>
      </c>
      <c r="Q868" s="49">
        <f>IF(INDEX('Sample Input'!$C$9:$P$9,MATCH(C868,'Sample Input'!$C$9:$P$9,1))&gt;=20,FORECAST(C868,INDEX('Sample Input'!$C$7:$P$7,MATCH(C868,'Sample Input'!$C$9:$P$9,1)-1):INDEX('Sample Input'!$C$7:$P$7,MATCH(C868,'Sample Input'!$C$9:$P$9,1)),INDEX('Sample Input'!$C$9:$P$9,MATCH(C868,'Sample Input'!$C$9:$P$9,1)-1):INDEX('Sample Input'!$C$9:$P$9,MATCH(C868,'Sample Input'!$C$9:$P$9,1))),FORECAST(C868,INDEX('Sample Input'!$C$7:$P$7,MATCH(C868,'Sample Input'!$C$9:$P$9,1)):INDEX('Sample Input'!$C$7:$P$7,MATCH(C868,'Sample Input'!$C$9:$P$9,1)+1),INDEX('Sample Input'!$C$9:$P$9,MATCH(C868,'Sample Input'!$C$9:$P$9,1)):INDEX('Sample Input'!$C$9:$P$9,MATCH(C868,'Sample Input'!$C$9:$P$9,1)+1)))</f>
        <v>0</v>
      </c>
      <c r="R868" s="50">
        <f>IF(INDEX('Sample Input'!$C$9:$P$9,MATCH(C868,'Sample Input'!$C$9:$P$9,1))&gt;=20,FORECAST(C868,INDEX('Sample Input'!$C$8:$P$8,MATCH(C868,'Sample Input'!$C$9:$P$9,1)-1):INDEX('Sample Input'!$C$8:$P$8,MATCH(C868,'Sample Input'!$C$9:$P$9,1)),INDEX('Sample Input'!$C$9:$P$9,MATCH(C868,'Sample Input'!$C$9:$P$9,1)-1):INDEX('Sample Input'!$C$9:$P$9,MATCH(C868,'Sample Input'!$C$9:$P$9,1))),FORECAST(C868,INDEX('Sample Input'!$C$8:$P$8,MATCH(C868,'Sample Input'!$C$9:$P$9,1)):INDEX('Sample Input'!$C$8:$P$8,MATCH(C868,'Sample Input'!$C$9:$P$9,1)+1),INDEX('Sample Input'!$C$9:$P$9,MATCH(C868,'Sample Input'!$C$9:$P$9,1)):INDEX('Sample Input'!$C$9:$P$9,MATCH(C868,'Sample Input'!$C$9:$P$9,1)+1)))</f>
        <v>0</v>
      </c>
      <c r="T868" s="32">
        <f t="shared" si="296"/>
        <v>93.57082599842704</v>
      </c>
      <c r="U868" s="33">
        <f t="shared" si="297"/>
        <v>0</v>
      </c>
      <c r="V868" s="33">
        <f t="shared" si="298"/>
        <v>0</v>
      </c>
      <c r="W868" s="34">
        <f t="shared" si="299"/>
        <v>0.80103086914062505</v>
      </c>
      <c r="X868" s="34">
        <f t="shared" si="300"/>
        <v>0.8427734375</v>
      </c>
      <c r="Y868" s="34">
        <f t="shared" si="301"/>
        <v>0.91765385742187511</v>
      </c>
      <c r="Z868" s="35">
        <f t="shared" si="302"/>
        <v>215</v>
      </c>
      <c r="AA868" s="35">
        <f t="shared" si="303"/>
        <v>215</v>
      </c>
      <c r="AB868" s="35">
        <f t="shared" si="304"/>
        <v>215</v>
      </c>
      <c r="AC868" s="35">
        <f t="shared" si="305"/>
        <v>236</v>
      </c>
      <c r="AD868" s="35">
        <f t="shared" si="306"/>
        <v>236</v>
      </c>
      <c r="AE868" s="36">
        <f t="shared" si="307"/>
        <v>236</v>
      </c>
    </row>
    <row r="869" spans="1:31" x14ac:dyDescent="0.25">
      <c r="A869" s="56">
        <v>864</v>
      </c>
      <c r="C869" s="32">
        <f t="shared" si="286"/>
        <v>93.613131340853954</v>
      </c>
      <c r="D869" s="33">
        <f>IF(INDEX('Sample Input'!$C$9:$P$9,MATCH(C869,'Sample Input'!$C$9:$P$9,1))&gt;=20,FORECAST(C869,INDEX('Sample Input'!$C$10:$P$10,MATCH(C869,'Sample Input'!$C$9:$P$9,1)-1):INDEX('Sample Input'!$C$10:$P$10,MATCH(C869,'Sample Input'!$C$9:$P$9,1)),INDEX('Sample Input'!$C$9:$P$9,MATCH(C869,'Sample Input'!$C$9:$P$9,1)-1):INDEX('Sample Input'!$C$9:$P$9,MATCH(C869,'Sample Input'!$C$9:$P$9,1))),FORECAST(C869,INDEX('Sample Input'!$C$10:$P$10,MATCH(C869,'Sample Input'!$C$9:$P$9,1)):INDEX('Sample Input'!$C$10:$P$10,MATCH(C869,'Sample Input'!$C$9:$P$9,1)+1),INDEX('Sample Input'!$C$9:$P$9,MATCH(C869,'Sample Input'!$C$9:$P$9,1)):INDEX('Sample Input'!$C$9:$P$9,MATCH(C869,'Sample Input'!$C$9:$P$9,1)+1)))</f>
        <v>0</v>
      </c>
      <c r="E869" s="33">
        <f>IF(INDEX('Sample Input'!$C$9:$P$9,MATCH(C869,'Sample Input'!$C$9:$P$9,1))&gt;=20,FORECAST(C869,INDEX('Sample Input'!$C$11:$P$11,MATCH(C869,'Sample Input'!$C$9:$P$9,1)-1):INDEX('Sample Input'!$C$11:$P$11,MATCH(C869,'Sample Input'!$C$9:$P$9,1)),INDEX('Sample Input'!$C$9:$P$9,MATCH(C869,'Sample Input'!$C$9:$P$9,1)-1):INDEX('Sample Input'!$C$9:$P$9,MATCH(C869,'Sample Input'!$C$9:$P$9,1))),FORECAST(C869,INDEX('Sample Input'!$C$11:$P$11,MATCH(C869,'Sample Input'!$C$9:$P$9,1)):INDEX('Sample Input'!$C$11:$P$11,MATCH(C869,'Sample Input'!$C$9:$P$9,1)+1),INDEX('Sample Input'!$C$9:$P$9,MATCH(C869,'Sample Input'!$C$9:$P$9,1)):INDEX('Sample Input'!$C$9:$P$9,MATCH(C869,'Sample Input'!$C$9:$P$9,1)+1)))</f>
        <v>0</v>
      </c>
      <c r="F869" s="34">
        <f t="shared" si="287"/>
        <v>0.80195906249999971</v>
      </c>
      <c r="G869" s="34">
        <f t="shared" si="288"/>
        <v>0.84374999999999967</v>
      </c>
      <c r="H869" s="34">
        <f t="shared" si="289"/>
        <v>0.91871718749999975</v>
      </c>
      <c r="I869" s="35">
        <f t="shared" si="290"/>
        <v>215</v>
      </c>
      <c r="J869" s="35">
        <f t="shared" si="291"/>
        <v>215</v>
      </c>
      <c r="K869" s="35">
        <f t="shared" si="292"/>
        <v>215</v>
      </c>
      <c r="L869" s="35">
        <f t="shared" si="293"/>
        <v>237</v>
      </c>
      <c r="M869" s="35">
        <f t="shared" si="294"/>
        <v>237</v>
      </c>
      <c r="N869" s="36">
        <f t="shared" si="295"/>
        <v>237</v>
      </c>
      <c r="P869" s="48">
        <f>IF(INDEX('Sample Input'!$C$6:$P$6,MATCH(C869,'Sample Input'!$C$9:$P$9,1))&gt;='Sample Input'!$O$9,FORECAST(C869,INDEX('Sample Input'!$C$6:$P$6,MATCH(C869,'Sample Input'!$C$9:$P$9,1)-1):INDEX('Sample Input'!$C$6:$P$6,MATCH(C869,'Sample Input'!$C$9:$P$9,1)),INDEX('Sample Input'!$C$9:$P$9,MATCH(C869,'Sample Input'!$C$9:$P$9,1)-1):INDEX('Sample Input'!$C$9:$P$9,MATCH(C869,'Sample Input'!$C$9:$P$9,1))),FORECAST(C869,INDEX('Sample Input'!$C$6:$P$6,MATCH(C869,'Sample Input'!$C$9:$P$9,1)):INDEX('Sample Input'!$C$6:$P$6,MATCH(C869,'Sample Input'!$C$9:$P$9,1)+1),INDEX('Sample Input'!$C$9:$P$9,MATCH(C869,'Sample Input'!$C$9:$P$9,1)):INDEX('Sample Input'!$C$9:$P$9,MATCH(C869,'Sample Input'!$C$9:$P$9,1)+1)))</f>
        <v>93.613131340853954</v>
      </c>
      <c r="Q869" s="49">
        <f>IF(INDEX('Sample Input'!$C$9:$P$9,MATCH(C869,'Sample Input'!$C$9:$P$9,1))&gt;=20,FORECAST(C869,INDEX('Sample Input'!$C$7:$P$7,MATCH(C869,'Sample Input'!$C$9:$P$9,1)-1):INDEX('Sample Input'!$C$7:$P$7,MATCH(C869,'Sample Input'!$C$9:$P$9,1)),INDEX('Sample Input'!$C$9:$P$9,MATCH(C869,'Sample Input'!$C$9:$P$9,1)-1):INDEX('Sample Input'!$C$9:$P$9,MATCH(C869,'Sample Input'!$C$9:$P$9,1))),FORECAST(C869,INDEX('Sample Input'!$C$7:$P$7,MATCH(C869,'Sample Input'!$C$9:$P$9,1)):INDEX('Sample Input'!$C$7:$P$7,MATCH(C869,'Sample Input'!$C$9:$P$9,1)+1),INDEX('Sample Input'!$C$9:$P$9,MATCH(C869,'Sample Input'!$C$9:$P$9,1)):INDEX('Sample Input'!$C$9:$P$9,MATCH(C869,'Sample Input'!$C$9:$P$9,1)+1)))</f>
        <v>0</v>
      </c>
      <c r="R869" s="50">
        <f>IF(INDEX('Sample Input'!$C$9:$P$9,MATCH(C869,'Sample Input'!$C$9:$P$9,1))&gt;=20,FORECAST(C869,INDEX('Sample Input'!$C$8:$P$8,MATCH(C869,'Sample Input'!$C$9:$P$9,1)-1):INDEX('Sample Input'!$C$8:$P$8,MATCH(C869,'Sample Input'!$C$9:$P$9,1)),INDEX('Sample Input'!$C$9:$P$9,MATCH(C869,'Sample Input'!$C$9:$P$9,1)-1):INDEX('Sample Input'!$C$9:$P$9,MATCH(C869,'Sample Input'!$C$9:$P$9,1))),FORECAST(C869,INDEX('Sample Input'!$C$8:$P$8,MATCH(C869,'Sample Input'!$C$9:$P$9,1)):INDEX('Sample Input'!$C$8:$P$8,MATCH(C869,'Sample Input'!$C$9:$P$9,1)+1),INDEX('Sample Input'!$C$9:$P$9,MATCH(C869,'Sample Input'!$C$9:$P$9,1)):INDEX('Sample Input'!$C$9:$P$9,MATCH(C869,'Sample Input'!$C$9:$P$9,1)+1)))</f>
        <v>0</v>
      </c>
      <c r="T869" s="32">
        <f t="shared" si="296"/>
        <v>93.613131340853954</v>
      </c>
      <c r="U869" s="33">
        <f t="shared" si="297"/>
        <v>0</v>
      </c>
      <c r="V869" s="33">
        <f t="shared" si="298"/>
        <v>0</v>
      </c>
      <c r="W869" s="34">
        <f t="shared" si="299"/>
        <v>0.80195906249999971</v>
      </c>
      <c r="X869" s="34">
        <f t="shared" si="300"/>
        <v>0.84374999999999967</v>
      </c>
      <c r="Y869" s="34">
        <f t="shared" si="301"/>
        <v>0.91871718749999975</v>
      </c>
      <c r="Z869" s="35">
        <f t="shared" si="302"/>
        <v>215</v>
      </c>
      <c r="AA869" s="35">
        <f t="shared" si="303"/>
        <v>215</v>
      </c>
      <c r="AB869" s="35">
        <f t="shared" si="304"/>
        <v>215</v>
      </c>
      <c r="AC869" s="35">
        <f t="shared" si="305"/>
        <v>237</v>
      </c>
      <c r="AD869" s="35">
        <f t="shared" si="306"/>
        <v>237</v>
      </c>
      <c r="AE869" s="36">
        <f t="shared" si="307"/>
        <v>237</v>
      </c>
    </row>
    <row r="870" spans="1:31" x14ac:dyDescent="0.25">
      <c r="A870" s="56">
        <v>865</v>
      </c>
      <c r="C870" s="32">
        <f t="shared" si="286"/>
        <v>93.655404052850571</v>
      </c>
      <c r="D870" s="33">
        <f>IF(INDEX('Sample Input'!$C$9:$P$9,MATCH(C870,'Sample Input'!$C$9:$P$9,1))&gt;=20,FORECAST(C870,INDEX('Sample Input'!$C$10:$P$10,MATCH(C870,'Sample Input'!$C$9:$P$9,1)-1):INDEX('Sample Input'!$C$10:$P$10,MATCH(C870,'Sample Input'!$C$9:$P$9,1)),INDEX('Sample Input'!$C$9:$P$9,MATCH(C870,'Sample Input'!$C$9:$P$9,1)-1):INDEX('Sample Input'!$C$9:$P$9,MATCH(C870,'Sample Input'!$C$9:$P$9,1))),FORECAST(C870,INDEX('Sample Input'!$C$10:$P$10,MATCH(C870,'Sample Input'!$C$9:$P$9,1)):INDEX('Sample Input'!$C$10:$P$10,MATCH(C870,'Sample Input'!$C$9:$P$9,1)+1),INDEX('Sample Input'!$C$9:$P$9,MATCH(C870,'Sample Input'!$C$9:$P$9,1)):INDEX('Sample Input'!$C$9:$P$9,MATCH(C870,'Sample Input'!$C$9:$P$9,1)+1)))</f>
        <v>0</v>
      </c>
      <c r="E870" s="33">
        <f>IF(INDEX('Sample Input'!$C$9:$P$9,MATCH(C870,'Sample Input'!$C$9:$P$9,1))&gt;=20,FORECAST(C870,INDEX('Sample Input'!$C$11:$P$11,MATCH(C870,'Sample Input'!$C$9:$P$9,1)-1):INDEX('Sample Input'!$C$11:$P$11,MATCH(C870,'Sample Input'!$C$9:$P$9,1)),INDEX('Sample Input'!$C$9:$P$9,MATCH(C870,'Sample Input'!$C$9:$P$9,1)-1):INDEX('Sample Input'!$C$9:$P$9,MATCH(C870,'Sample Input'!$C$9:$P$9,1))),FORECAST(C870,INDEX('Sample Input'!$C$11:$P$11,MATCH(C870,'Sample Input'!$C$9:$P$9,1)):INDEX('Sample Input'!$C$11:$P$11,MATCH(C870,'Sample Input'!$C$9:$P$9,1)+1),INDEX('Sample Input'!$C$9:$P$9,MATCH(C870,'Sample Input'!$C$9:$P$9,1)):INDEX('Sample Input'!$C$9:$P$9,MATCH(C870,'Sample Input'!$C$9:$P$9,1)+1)))</f>
        <v>0</v>
      </c>
      <c r="F870" s="34">
        <f t="shared" si="287"/>
        <v>0.80288725585937504</v>
      </c>
      <c r="G870" s="34">
        <f t="shared" si="288"/>
        <v>0.8447265625</v>
      </c>
      <c r="H870" s="34">
        <f t="shared" si="289"/>
        <v>0.91978051757812507</v>
      </c>
      <c r="I870" s="35">
        <f t="shared" si="290"/>
        <v>215</v>
      </c>
      <c r="J870" s="35">
        <f t="shared" si="291"/>
        <v>215</v>
      </c>
      <c r="K870" s="35">
        <f t="shared" si="292"/>
        <v>215</v>
      </c>
      <c r="L870" s="35">
        <f t="shared" si="293"/>
        <v>237</v>
      </c>
      <c r="M870" s="35">
        <f t="shared" si="294"/>
        <v>237</v>
      </c>
      <c r="N870" s="36">
        <f t="shared" si="295"/>
        <v>237</v>
      </c>
      <c r="P870" s="48">
        <f>IF(INDEX('Sample Input'!$C$6:$P$6,MATCH(C870,'Sample Input'!$C$9:$P$9,1))&gt;='Sample Input'!$O$9,FORECAST(C870,INDEX('Sample Input'!$C$6:$P$6,MATCH(C870,'Sample Input'!$C$9:$P$9,1)-1):INDEX('Sample Input'!$C$6:$P$6,MATCH(C870,'Sample Input'!$C$9:$P$9,1)),INDEX('Sample Input'!$C$9:$P$9,MATCH(C870,'Sample Input'!$C$9:$P$9,1)-1):INDEX('Sample Input'!$C$9:$P$9,MATCH(C870,'Sample Input'!$C$9:$P$9,1))),FORECAST(C870,INDEX('Sample Input'!$C$6:$P$6,MATCH(C870,'Sample Input'!$C$9:$P$9,1)):INDEX('Sample Input'!$C$6:$P$6,MATCH(C870,'Sample Input'!$C$9:$P$9,1)+1),INDEX('Sample Input'!$C$9:$P$9,MATCH(C870,'Sample Input'!$C$9:$P$9,1)):INDEX('Sample Input'!$C$9:$P$9,MATCH(C870,'Sample Input'!$C$9:$P$9,1)+1)))</f>
        <v>93.655404052850571</v>
      </c>
      <c r="Q870" s="49">
        <f>IF(INDEX('Sample Input'!$C$9:$P$9,MATCH(C870,'Sample Input'!$C$9:$P$9,1))&gt;=20,FORECAST(C870,INDEX('Sample Input'!$C$7:$P$7,MATCH(C870,'Sample Input'!$C$9:$P$9,1)-1):INDEX('Sample Input'!$C$7:$P$7,MATCH(C870,'Sample Input'!$C$9:$P$9,1)),INDEX('Sample Input'!$C$9:$P$9,MATCH(C870,'Sample Input'!$C$9:$P$9,1)-1):INDEX('Sample Input'!$C$9:$P$9,MATCH(C870,'Sample Input'!$C$9:$P$9,1))),FORECAST(C870,INDEX('Sample Input'!$C$7:$P$7,MATCH(C870,'Sample Input'!$C$9:$P$9,1)):INDEX('Sample Input'!$C$7:$P$7,MATCH(C870,'Sample Input'!$C$9:$P$9,1)+1),INDEX('Sample Input'!$C$9:$P$9,MATCH(C870,'Sample Input'!$C$9:$P$9,1)):INDEX('Sample Input'!$C$9:$P$9,MATCH(C870,'Sample Input'!$C$9:$P$9,1)+1)))</f>
        <v>0</v>
      </c>
      <c r="R870" s="50">
        <f>IF(INDEX('Sample Input'!$C$9:$P$9,MATCH(C870,'Sample Input'!$C$9:$P$9,1))&gt;=20,FORECAST(C870,INDEX('Sample Input'!$C$8:$P$8,MATCH(C870,'Sample Input'!$C$9:$P$9,1)-1):INDEX('Sample Input'!$C$8:$P$8,MATCH(C870,'Sample Input'!$C$9:$P$9,1)),INDEX('Sample Input'!$C$9:$P$9,MATCH(C870,'Sample Input'!$C$9:$P$9,1)-1):INDEX('Sample Input'!$C$9:$P$9,MATCH(C870,'Sample Input'!$C$9:$P$9,1))),FORECAST(C870,INDEX('Sample Input'!$C$8:$P$8,MATCH(C870,'Sample Input'!$C$9:$P$9,1)):INDEX('Sample Input'!$C$8:$P$8,MATCH(C870,'Sample Input'!$C$9:$P$9,1)+1),INDEX('Sample Input'!$C$9:$P$9,MATCH(C870,'Sample Input'!$C$9:$P$9,1)):INDEX('Sample Input'!$C$9:$P$9,MATCH(C870,'Sample Input'!$C$9:$P$9,1)+1)))</f>
        <v>0</v>
      </c>
      <c r="T870" s="32">
        <f t="shared" si="296"/>
        <v>93.655404052850571</v>
      </c>
      <c r="U870" s="33">
        <f t="shared" si="297"/>
        <v>0</v>
      </c>
      <c r="V870" s="33">
        <f t="shared" si="298"/>
        <v>0</v>
      </c>
      <c r="W870" s="34">
        <f t="shared" si="299"/>
        <v>0.80288725585937504</v>
      </c>
      <c r="X870" s="34">
        <f t="shared" si="300"/>
        <v>0.8447265625</v>
      </c>
      <c r="Y870" s="34">
        <f t="shared" si="301"/>
        <v>0.91978051757812507</v>
      </c>
      <c r="Z870" s="35">
        <f t="shared" si="302"/>
        <v>215</v>
      </c>
      <c r="AA870" s="35">
        <f t="shared" si="303"/>
        <v>215</v>
      </c>
      <c r="AB870" s="35">
        <f t="shared" si="304"/>
        <v>215</v>
      </c>
      <c r="AC870" s="35">
        <f t="shared" si="305"/>
        <v>237</v>
      </c>
      <c r="AD870" s="35">
        <f t="shared" si="306"/>
        <v>237</v>
      </c>
      <c r="AE870" s="36">
        <f t="shared" si="307"/>
        <v>237</v>
      </c>
    </row>
    <row r="871" spans="1:31" x14ac:dyDescent="0.25">
      <c r="A871" s="56">
        <v>866</v>
      </c>
      <c r="C871" s="32">
        <f t="shared" si="286"/>
        <v>93.697644197264381</v>
      </c>
      <c r="D871" s="33">
        <f>IF(INDEX('Sample Input'!$C$9:$P$9,MATCH(C871,'Sample Input'!$C$9:$P$9,1))&gt;=20,FORECAST(C871,INDEX('Sample Input'!$C$10:$P$10,MATCH(C871,'Sample Input'!$C$9:$P$9,1)-1):INDEX('Sample Input'!$C$10:$P$10,MATCH(C871,'Sample Input'!$C$9:$P$9,1)),INDEX('Sample Input'!$C$9:$P$9,MATCH(C871,'Sample Input'!$C$9:$P$9,1)-1):INDEX('Sample Input'!$C$9:$P$9,MATCH(C871,'Sample Input'!$C$9:$P$9,1))),FORECAST(C871,INDEX('Sample Input'!$C$10:$P$10,MATCH(C871,'Sample Input'!$C$9:$P$9,1)):INDEX('Sample Input'!$C$10:$P$10,MATCH(C871,'Sample Input'!$C$9:$P$9,1)+1),INDEX('Sample Input'!$C$9:$P$9,MATCH(C871,'Sample Input'!$C$9:$P$9,1)):INDEX('Sample Input'!$C$9:$P$9,MATCH(C871,'Sample Input'!$C$9:$P$9,1)+1)))</f>
        <v>0</v>
      </c>
      <c r="E871" s="33">
        <f>IF(INDEX('Sample Input'!$C$9:$P$9,MATCH(C871,'Sample Input'!$C$9:$P$9,1))&gt;=20,FORECAST(C871,INDEX('Sample Input'!$C$11:$P$11,MATCH(C871,'Sample Input'!$C$9:$P$9,1)-1):INDEX('Sample Input'!$C$11:$P$11,MATCH(C871,'Sample Input'!$C$9:$P$9,1)),INDEX('Sample Input'!$C$9:$P$9,MATCH(C871,'Sample Input'!$C$9:$P$9,1)-1):INDEX('Sample Input'!$C$9:$P$9,MATCH(C871,'Sample Input'!$C$9:$P$9,1))),FORECAST(C871,INDEX('Sample Input'!$C$11:$P$11,MATCH(C871,'Sample Input'!$C$9:$P$9,1)):INDEX('Sample Input'!$C$11:$P$11,MATCH(C871,'Sample Input'!$C$9:$P$9,1)+1),INDEX('Sample Input'!$C$9:$P$9,MATCH(C871,'Sample Input'!$C$9:$P$9,1)):INDEX('Sample Input'!$C$9:$P$9,MATCH(C871,'Sample Input'!$C$9:$P$9,1)+1)))</f>
        <v>0</v>
      </c>
      <c r="F871" s="34">
        <f t="shared" si="287"/>
        <v>0.80381544921875003</v>
      </c>
      <c r="G871" s="34">
        <f t="shared" si="288"/>
        <v>0.845703125</v>
      </c>
      <c r="H871" s="34">
        <f t="shared" si="289"/>
        <v>0.92084384765625005</v>
      </c>
      <c r="I871" s="35">
        <f t="shared" si="290"/>
        <v>216</v>
      </c>
      <c r="J871" s="35">
        <f t="shared" si="291"/>
        <v>216</v>
      </c>
      <c r="K871" s="35">
        <f t="shared" si="292"/>
        <v>216</v>
      </c>
      <c r="L871" s="35">
        <f t="shared" si="293"/>
        <v>237</v>
      </c>
      <c r="M871" s="35">
        <f t="shared" si="294"/>
        <v>237</v>
      </c>
      <c r="N871" s="36">
        <f t="shared" si="295"/>
        <v>237</v>
      </c>
      <c r="P871" s="48">
        <f>IF(INDEX('Sample Input'!$C$6:$P$6,MATCH(C871,'Sample Input'!$C$9:$P$9,1))&gt;='Sample Input'!$O$9,FORECAST(C871,INDEX('Sample Input'!$C$6:$P$6,MATCH(C871,'Sample Input'!$C$9:$P$9,1)-1):INDEX('Sample Input'!$C$6:$P$6,MATCH(C871,'Sample Input'!$C$9:$P$9,1)),INDEX('Sample Input'!$C$9:$P$9,MATCH(C871,'Sample Input'!$C$9:$P$9,1)-1):INDEX('Sample Input'!$C$9:$P$9,MATCH(C871,'Sample Input'!$C$9:$P$9,1))),FORECAST(C871,INDEX('Sample Input'!$C$6:$P$6,MATCH(C871,'Sample Input'!$C$9:$P$9,1)):INDEX('Sample Input'!$C$6:$P$6,MATCH(C871,'Sample Input'!$C$9:$P$9,1)+1),INDEX('Sample Input'!$C$9:$P$9,MATCH(C871,'Sample Input'!$C$9:$P$9,1)):INDEX('Sample Input'!$C$9:$P$9,MATCH(C871,'Sample Input'!$C$9:$P$9,1)+1)))</f>
        <v>93.697644197264381</v>
      </c>
      <c r="Q871" s="49">
        <f>IF(INDEX('Sample Input'!$C$9:$P$9,MATCH(C871,'Sample Input'!$C$9:$P$9,1))&gt;=20,FORECAST(C871,INDEX('Sample Input'!$C$7:$P$7,MATCH(C871,'Sample Input'!$C$9:$P$9,1)-1):INDEX('Sample Input'!$C$7:$P$7,MATCH(C871,'Sample Input'!$C$9:$P$9,1)),INDEX('Sample Input'!$C$9:$P$9,MATCH(C871,'Sample Input'!$C$9:$P$9,1)-1):INDEX('Sample Input'!$C$9:$P$9,MATCH(C871,'Sample Input'!$C$9:$P$9,1))),FORECAST(C871,INDEX('Sample Input'!$C$7:$P$7,MATCH(C871,'Sample Input'!$C$9:$P$9,1)):INDEX('Sample Input'!$C$7:$P$7,MATCH(C871,'Sample Input'!$C$9:$P$9,1)+1),INDEX('Sample Input'!$C$9:$P$9,MATCH(C871,'Sample Input'!$C$9:$P$9,1)):INDEX('Sample Input'!$C$9:$P$9,MATCH(C871,'Sample Input'!$C$9:$P$9,1)+1)))</f>
        <v>0</v>
      </c>
      <c r="R871" s="50">
        <f>IF(INDEX('Sample Input'!$C$9:$P$9,MATCH(C871,'Sample Input'!$C$9:$P$9,1))&gt;=20,FORECAST(C871,INDEX('Sample Input'!$C$8:$P$8,MATCH(C871,'Sample Input'!$C$9:$P$9,1)-1):INDEX('Sample Input'!$C$8:$P$8,MATCH(C871,'Sample Input'!$C$9:$P$9,1)),INDEX('Sample Input'!$C$9:$P$9,MATCH(C871,'Sample Input'!$C$9:$P$9,1)-1):INDEX('Sample Input'!$C$9:$P$9,MATCH(C871,'Sample Input'!$C$9:$P$9,1))),FORECAST(C871,INDEX('Sample Input'!$C$8:$P$8,MATCH(C871,'Sample Input'!$C$9:$P$9,1)):INDEX('Sample Input'!$C$8:$P$8,MATCH(C871,'Sample Input'!$C$9:$P$9,1)+1),INDEX('Sample Input'!$C$9:$P$9,MATCH(C871,'Sample Input'!$C$9:$P$9,1)):INDEX('Sample Input'!$C$9:$P$9,MATCH(C871,'Sample Input'!$C$9:$P$9,1)+1)))</f>
        <v>0</v>
      </c>
      <c r="T871" s="32">
        <f t="shared" si="296"/>
        <v>93.697644197264381</v>
      </c>
      <c r="U871" s="33">
        <f t="shared" si="297"/>
        <v>0</v>
      </c>
      <c r="V871" s="33">
        <f t="shared" si="298"/>
        <v>0</v>
      </c>
      <c r="W871" s="34">
        <f t="shared" si="299"/>
        <v>0.80381544921875003</v>
      </c>
      <c r="X871" s="34">
        <f t="shared" si="300"/>
        <v>0.845703125</v>
      </c>
      <c r="Y871" s="34">
        <f t="shared" si="301"/>
        <v>0.92084384765625005</v>
      </c>
      <c r="Z871" s="35">
        <f t="shared" si="302"/>
        <v>216</v>
      </c>
      <c r="AA871" s="35">
        <f t="shared" si="303"/>
        <v>216</v>
      </c>
      <c r="AB871" s="35">
        <f t="shared" si="304"/>
        <v>216</v>
      </c>
      <c r="AC871" s="35">
        <f t="shared" si="305"/>
        <v>237</v>
      </c>
      <c r="AD871" s="35">
        <f t="shared" si="306"/>
        <v>237</v>
      </c>
      <c r="AE871" s="36">
        <f t="shared" si="307"/>
        <v>237</v>
      </c>
    </row>
    <row r="872" spans="1:31" x14ac:dyDescent="0.25">
      <c r="A872" s="56">
        <v>867</v>
      </c>
      <c r="C872" s="32">
        <f t="shared" si="286"/>
        <v>93.739851836749494</v>
      </c>
      <c r="D872" s="33">
        <f>IF(INDEX('Sample Input'!$C$9:$P$9,MATCH(C872,'Sample Input'!$C$9:$P$9,1))&gt;=20,FORECAST(C872,INDEX('Sample Input'!$C$10:$P$10,MATCH(C872,'Sample Input'!$C$9:$P$9,1)-1):INDEX('Sample Input'!$C$10:$P$10,MATCH(C872,'Sample Input'!$C$9:$P$9,1)),INDEX('Sample Input'!$C$9:$P$9,MATCH(C872,'Sample Input'!$C$9:$P$9,1)-1):INDEX('Sample Input'!$C$9:$P$9,MATCH(C872,'Sample Input'!$C$9:$P$9,1))),FORECAST(C872,INDEX('Sample Input'!$C$10:$P$10,MATCH(C872,'Sample Input'!$C$9:$P$9,1)):INDEX('Sample Input'!$C$10:$P$10,MATCH(C872,'Sample Input'!$C$9:$P$9,1)+1),INDEX('Sample Input'!$C$9:$P$9,MATCH(C872,'Sample Input'!$C$9:$P$9,1)):INDEX('Sample Input'!$C$9:$P$9,MATCH(C872,'Sample Input'!$C$9:$P$9,1)+1)))</f>
        <v>0</v>
      </c>
      <c r="E872" s="33">
        <f>IF(INDEX('Sample Input'!$C$9:$P$9,MATCH(C872,'Sample Input'!$C$9:$P$9,1))&gt;=20,FORECAST(C872,INDEX('Sample Input'!$C$11:$P$11,MATCH(C872,'Sample Input'!$C$9:$P$9,1)-1):INDEX('Sample Input'!$C$11:$P$11,MATCH(C872,'Sample Input'!$C$9:$P$9,1)),INDEX('Sample Input'!$C$9:$P$9,MATCH(C872,'Sample Input'!$C$9:$P$9,1)-1):INDEX('Sample Input'!$C$9:$P$9,MATCH(C872,'Sample Input'!$C$9:$P$9,1))),FORECAST(C872,INDEX('Sample Input'!$C$11:$P$11,MATCH(C872,'Sample Input'!$C$9:$P$9,1)):INDEX('Sample Input'!$C$11:$P$11,MATCH(C872,'Sample Input'!$C$9:$P$9,1)+1),INDEX('Sample Input'!$C$9:$P$9,MATCH(C872,'Sample Input'!$C$9:$P$9,1)):INDEX('Sample Input'!$C$9:$P$9,MATCH(C872,'Sample Input'!$C$9:$P$9,1)+1)))</f>
        <v>0</v>
      </c>
      <c r="F872" s="34">
        <f t="shared" si="287"/>
        <v>0.80474364257812503</v>
      </c>
      <c r="G872" s="34">
        <f t="shared" si="288"/>
        <v>0.8466796875</v>
      </c>
      <c r="H872" s="34">
        <f t="shared" si="289"/>
        <v>0.92190717773437503</v>
      </c>
      <c r="I872" s="35">
        <f t="shared" si="290"/>
        <v>216</v>
      </c>
      <c r="J872" s="35">
        <f t="shared" si="291"/>
        <v>216</v>
      </c>
      <c r="K872" s="35">
        <f t="shared" si="292"/>
        <v>216</v>
      </c>
      <c r="L872" s="35">
        <f t="shared" si="293"/>
        <v>237</v>
      </c>
      <c r="M872" s="35">
        <f t="shared" si="294"/>
        <v>237</v>
      </c>
      <c r="N872" s="36">
        <f t="shared" si="295"/>
        <v>237</v>
      </c>
      <c r="P872" s="48">
        <f>IF(INDEX('Sample Input'!$C$6:$P$6,MATCH(C872,'Sample Input'!$C$9:$P$9,1))&gt;='Sample Input'!$O$9,FORECAST(C872,INDEX('Sample Input'!$C$6:$P$6,MATCH(C872,'Sample Input'!$C$9:$P$9,1)-1):INDEX('Sample Input'!$C$6:$P$6,MATCH(C872,'Sample Input'!$C$9:$P$9,1)),INDEX('Sample Input'!$C$9:$P$9,MATCH(C872,'Sample Input'!$C$9:$P$9,1)-1):INDEX('Sample Input'!$C$9:$P$9,MATCH(C872,'Sample Input'!$C$9:$P$9,1))),FORECAST(C872,INDEX('Sample Input'!$C$6:$P$6,MATCH(C872,'Sample Input'!$C$9:$P$9,1)):INDEX('Sample Input'!$C$6:$P$6,MATCH(C872,'Sample Input'!$C$9:$P$9,1)+1),INDEX('Sample Input'!$C$9:$P$9,MATCH(C872,'Sample Input'!$C$9:$P$9,1)):INDEX('Sample Input'!$C$9:$P$9,MATCH(C872,'Sample Input'!$C$9:$P$9,1)+1)))</f>
        <v>93.739851836749494</v>
      </c>
      <c r="Q872" s="49">
        <f>IF(INDEX('Sample Input'!$C$9:$P$9,MATCH(C872,'Sample Input'!$C$9:$P$9,1))&gt;=20,FORECAST(C872,INDEX('Sample Input'!$C$7:$P$7,MATCH(C872,'Sample Input'!$C$9:$P$9,1)-1):INDEX('Sample Input'!$C$7:$P$7,MATCH(C872,'Sample Input'!$C$9:$P$9,1)),INDEX('Sample Input'!$C$9:$P$9,MATCH(C872,'Sample Input'!$C$9:$P$9,1)-1):INDEX('Sample Input'!$C$9:$P$9,MATCH(C872,'Sample Input'!$C$9:$P$9,1))),FORECAST(C872,INDEX('Sample Input'!$C$7:$P$7,MATCH(C872,'Sample Input'!$C$9:$P$9,1)):INDEX('Sample Input'!$C$7:$P$7,MATCH(C872,'Sample Input'!$C$9:$P$9,1)+1),INDEX('Sample Input'!$C$9:$P$9,MATCH(C872,'Sample Input'!$C$9:$P$9,1)):INDEX('Sample Input'!$C$9:$P$9,MATCH(C872,'Sample Input'!$C$9:$P$9,1)+1)))</f>
        <v>0</v>
      </c>
      <c r="R872" s="50">
        <f>IF(INDEX('Sample Input'!$C$9:$P$9,MATCH(C872,'Sample Input'!$C$9:$P$9,1))&gt;=20,FORECAST(C872,INDEX('Sample Input'!$C$8:$P$8,MATCH(C872,'Sample Input'!$C$9:$P$9,1)-1):INDEX('Sample Input'!$C$8:$P$8,MATCH(C872,'Sample Input'!$C$9:$P$9,1)),INDEX('Sample Input'!$C$9:$P$9,MATCH(C872,'Sample Input'!$C$9:$P$9,1)-1):INDEX('Sample Input'!$C$9:$P$9,MATCH(C872,'Sample Input'!$C$9:$P$9,1))),FORECAST(C872,INDEX('Sample Input'!$C$8:$P$8,MATCH(C872,'Sample Input'!$C$9:$P$9,1)):INDEX('Sample Input'!$C$8:$P$8,MATCH(C872,'Sample Input'!$C$9:$P$9,1)+1),INDEX('Sample Input'!$C$9:$P$9,MATCH(C872,'Sample Input'!$C$9:$P$9,1)):INDEX('Sample Input'!$C$9:$P$9,MATCH(C872,'Sample Input'!$C$9:$P$9,1)+1)))</f>
        <v>0</v>
      </c>
      <c r="T872" s="32">
        <f t="shared" si="296"/>
        <v>93.739851836749494</v>
      </c>
      <c r="U872" s="33">
        <f t="shared" si="297"/>
        <v>0</v>
      </c>
      <c r="V872" s="33">
        <f t="shared" si="298"/>
        <v>0</v>
      </c>
      <c r="W872" s="34">
        <f t="shared" si="299"/>
        <v>0.80474364257812503</v>
      </c>
      <c r="X872" s="34">
        <f t="shared" si="300"/>
        <v>0.8466796875</v>
      </c>
      <c r="Y872" s="34">
        <f t="shared" si="301"/>
        <v>0.92190717773437503</v>
      </c>
      <c r="Z872" s="35">
        <f t="shared" si="302"/>
        <v>216</v>
      </c>
      <c r="AA872" s="35">
        <f t="shared" si="303"/>
        <v>216</v>
      </c>
      <c r="AB872" s="35">
        <f t="shared" si="304"/>
        <v>216</v>
      </c>
      <c r="AC872" s="35">
        <f t="shared" si="305"/>
        <v>237</v>
      </c>
      <c r="AD872" s="35">
        <f t="shared" si="306"/>
        <v>237</v>
      </c>
      <c r="AE872" s="36">
        <f t="shared" si="307"/>
        <v>237</v>
      </c>
    </row>
    <row r="873" spans="1:31" x14ac:dyDescent="0.25">
      <c r="A873" s="56">
        <v>868</v>
      </c>
      <c r="C873" s="32">
        <f t="shared" si="286"/>
        <v>93.782027033767363</v>
      </c>
      <c r="D873" s="33">
        <f>IF(INDEX('Sample Input'!$C$9:$P$9,MATCH(C873,'Sample Input'!$C$9:$P$9,1))&gt;=20,FORECAST(C873,INDEX('Sample Input'!$C$10:$P$10,MATCH(C873,'Sample Input'!$C$9:$P$9,1)-1):INDEX('Sample Input'!$C$10:$P$10,MATCH(C873,'Sample Input'!$C$9:$P$9,1)),INDEX('Sample Input'!$C$9:$P$9,MATCH(C873,'Sample Input'!$C$9:$P$9,1)-1):INDEX('Sample Input'!$C$9:$P$9,MATCH(C873,'Sample Input'!$C$9:$P$9,1))),FORECAST(C873,INDEX('Sample Input'!$C$10:$P$10,MATCH(C873,'Sample Input'!$C$9:$P$9,1)):INDEX('Sample Input'!$C$10:$P$10,MATCH(C873,'Sample Input'!$C$9:$P$9,1)+1),INDEX('Sample Input'!$C$9:$P$9,MATCH(C873,'Sample Input'!$C$9:$P$9,1)):INDEX('Sample Input'!$C$9:$P$9,MATCH(C873,'Sample Input'!$C$9:$P$9,1)+1)))</f>
        <v>0</v>
      </c>
      <c r="E873" s="33">
        <f>IF(INDEX('Sample Input'!$C$9:$P$9,MATCH(C873,'Sample Input'!$C$9:$P$9,1))&gt;=20,FORECAST(C873,INDEX('Sample Input'!$C$11:$P$11,MATCH(C873,'Sample Input'!$C$9:$P$9,1)-1):INDEX('Sample Input'!$C$11:$P$11,MATCH(C873,'Sample Input'!$C$9:$P$9,1)),INDEX('Sample Input'!$C$9:$P$9,MATCH(C873,'Sample Input'!$C$9:$P$9,1)-1):INDEX('Sample Input'!$C$9:$P$9,MATCH(C873,'Sample Input'!$C$9:$P$9,1))),FORECAST(C873,INDEX('Sample Input'!$C$11:$P$11,MATCH(C873,'Sample Input'!$C$9:$P$9,1)):INDEX('Sample Input'!$C$11:$P$11,MATCH(C873,'Sample Input'!$C$9:$P$9,1)+1),INDEX('Sample Input'!$C$9:$P$9,MATCH(C873,'Sample Input'!$C$9:$P$9,1)):INDEX('Sample Input'!$C$9:$P$9,MATCH(C873,'Sample Input'!$C$9:$P$9,1)+1)))</f>
        <v>0</v>
      </c>
      <c r="F873" s="34">
        <f t="shared" si="287"/>
        <v>0.80567183593749991</v>
      </c>
      <c r="G873" s="34">
        <f t="shared" si="288"/>
        <v>0.84765624999999989</v>
      </c>
      <c r="H873" s="34">
        <f t="shared" si="289"/>
        <v>0.92297050781250001</v>
      </c>
      <c r="I873" s="35">
        <f t="shared" si="290"/>
        <v>216</v>
      </c>
      <c r="J873" s="35">
        <f t="shared" si="291"/>
        <v>216</v>
      </c>
      <c r="K873" s="35">
        <f t="shared" si="292"/>
        <v>216</v>
      </c>
      <c r="L873" s="35">
        <f t="shared" si="293"/>
        <v>237</v>
      </c>
      <c r="M873" s="35">
        <f t="shared" si="294"/>
        <v>237</v>
      </c>
      <c r="N873" s="36">
        <f t="shared" si="295"/>
        <v>237</v>
      </c>
      <c r="P873" s="48">
        <f>IF(INDEX('Sample Input'!$C$6:$P$6,MATCH(C873,'Sample Input'!$C$9:$P$9,1))&gt;='Sample Input'!$O$9,FORECAST(C873,INDEX('Sample Input'!$C$6:$P$6,MATCH(C873,'Sample Input'!$C$9:$P$9,1)-1):INDEX('Sample Input'!$C$6:$P$6,MATCH(C873,'Sample Input'!$C$9:$P$9,1)),INDEX('Sample Input'!$C$9:$P$9,MATCH(C873,'Sample Input'!$C$9:$P$9,1)-1):INDEX('Sample Input'!$C$9:$P$9,MATCH(C873,'Sample Input'!$C$9:$P$9,1))),FORECAST(C873,INDEX('Sample Input'!$C$6:$P$6,MATCH(C873,'Sample Input'!$C$9:$P$9,1)):INDEX('Sample Input'!$C$6:$P$6,MATCH(C873,'Sample Input'!$C$9:$P$9,1)+1),INDEX('Sample Input'!$C$9:$P$9,MATCH(C873,'Sample Input'!$C$9:$P$9,1)):INDEX('Sample Input'!$C$9:$P$9,MATCH(C873,'Sample Input'!$C$9:$P$9,1)+1)))</f>
        <v>93.782027033767363</v>
      </c>
      <c r="Q873" s="49">
        <f>IF(INDEX('Sample Input'!$C$9:$P$9,MATCH(C873,'Sample Input'!$C$9:$P$9,1))&gt;=20,FORECAST(C873,INDEX('Sample Input'!$C$7:$P$7,MATCH(C873,'Sample Input'!$C$9:$P$9,1)-1):INDEX('Sample Input'!$C$7:$P$7,MATCH(C873,'Sample Input'!$C$9:$P$9,1)),INDEX('Sample Input'!$C$9:$P$9,MATCH(C873,'Sample Input'!$C$9:$P$9,1)-1):INDEX('Sample Input'!$C$9:$P$9,MATCH(C873,'Sample Input'!$C$9:$P$9,1))),FORECAST(C873,INDEX('Sample Input'!$C$7:$P$7,MATCH(C873,'Sample Input'!$C$9:$P$9,1)):INDEX('Sample Input'!$C$7:$P$7,MATCH(C873,'Sample Input'!$C$9:$P$9,1)+1),INDEX('Sample Input'!$C$9:$P$9,MATCH(C873,'Sample Input'!$C$9:$P$9,1)):INDEX('Sample Input'!$C$9:$P$9,MATCH(C873,'Sample Input'!$C$9:$P$9,1)+1)))</f>
        <v>0</v>
      </c>
      <c r="R873" s="50">
        <f>IF(INDEX('Sample Input'!$C$9:$P$9,MATCH(C873,'Sample Input'!$C$9:$P$9,1))&gt;=20,FORECAST(C873,INDEX('Sample Input'!$C$8:$P$8,MATCH(C873,'Sample Input'!$C$9:$P$9,1)-1):INDEX('Sample Input'!$C$8:$P$8,MATCH(C873,'Sample Input'!$C$9:$P$9,1)),INDEX('Sample Input'!$C$9:$P$9,MATCH(C873,'Sample Input'!$C$9:$P$9,1)-1):INDEX('Sample Input'!$C$9:$P$9,MATCH(C873,'Sample Input'!$C$9:$P$9,1))),FORECAST(C873,INDEX('Sample Input'!$C$8:$P$8,MATCH(C873,'Sample Input'!$C$9:$P$9,1)):INDEX('Sample Input'!$C$8:$P$8,MATCH(C873,'Sample Input'!$C$9:$P$9,1)+1),INDEX('Sample Input'!$C$9:$P$9,MATCH(C873,'Sample Input'!$C$9:$P$9,1)):INDEX('Sample Input'!$C$9:$P$9,MATCH(C873,'Sample Input'!$C$9:$P$9,1)+1)))</f>
        <v>0</v>
      </c>
      <c r="T873" s="32">
        <f t="shared" si="296"/>
        <v>93.782027033767363</v>
      </c>
      <c r="U873" s="33">
        <f t="shared" si="297"/>
        <v>0</v>
      </c>
      <c r="V873" s="33">
        <f t="shared" si="298"/>
        <v>0</v>
      </c>
      <c r="W873" s="34">
        <f t="shared" si="299"/>
        <v>0.80567183593749991</v>
      </c>
      <c r="X873" s="34">
        <f t="shared" si="300"/>
        <v>0.84765624999999989</v>
      </c>
      <c r="Y873" s="34">
        <f t="shared" si="301"/>
        <v>0.92297050781250001</v>
      </c>
      <c r="Z873" s="35">
        <f t="shared" si="302"/>
        <v>216</v>
      </c>
      <c r="AA873" s="35">
        <f t="shared" si="303"/>
        <v>216</v>
      </c>
      <c r="AB873" s="35">
        <f t="shared" si="304"/>
        <v>216</v>
      </c>
      <c r="AC873" s="35">
        <f t="shared" si="305"/>
        <v>237</v>
      </c>
      <c r="AD873" s="35">
        <f t="shared" si="306"/>
        <v>237</v>
      </c>
      <c r="AE873" s="36">
        <f t="shared" si="307"/>
        <v>237</v>
      </c>
    </row>
    <row r="874" spans="1:31" x14ac:dyDescent="0.25">
      <c r="A874" s="56">
        <v>869</v>
      </c>
      <c r="C874" s="32">
        <f t="shared" si="286"/>
        <v>93.824169850587637</v>
      </c>
      <c r="D874" s="33">
        <f>IF(INDEX('Sample Input'!$C$9:$P$9,MATCH(C874,'Sample Input'!$C$9:$P$9,1))&gt;=20,FORECAST(C874,INDEX('Sample Input'!$C$10:$P$10,MATCH(C874,'Sample Input'!$C$9:$P$9,1)-1):INDEX('Sample Input'!$C$10:$P$10,MATCH(C874,'Sample Input'!$C$9:$P$9,1)),INDEX('Sample Input'!$C$9:$P$9,MATCH(C874,'Sample Input'!$C$9:$P$9,1)-1):INDEX('Sample Input'!$C$9:$P$9,MATCH(C874,'Sample Input'!$C$9:$P$9,1))),FORECAST(C874,INDEX('Sample Input'!$C$10:$P$10,MATCH(C874,'Sample Input'!$C$9:$P$9,1)):INDEX('Sample Input'!$C$10:$P$10,MATCH(C874,'Sample Input'!$C$9:$P$9,1)+1),INDEX('Sample Input'!$C$9:$P$9,MATCH(C874,'Sample Input'!$C$9:$P$9,1)):INDEX('Sample Input'!$C$9:$P$9,MATCH(C874,'Sample Input'!$C$9:$P$9,1)+1)))</f>
        <v>0</v>
      </c>
      <c r="E874" s="33">
        <f>IF(INDEX('Sample Input'!$C$9:$P$9,MATCH(C874,'Sample Input'!$C$9:$P$9,1))&gt;=20,FORECAST(C874,INDEX('Sample Input'!$C$11:$P$11,MATCH(C874,'Sample Input'!$C$9:$P$9,1)-1):INDEX('Sample Input'!$C$11:$P$11,MATCH(C874,'Sample Input'!$C$9:$P$9,1)),INDEX('Sample Input'!$C$9:$P$9,MATCH(C874,'Sample Input'!$C$9:$P$9,1)-1):INDEX('Sample Input'!$C$9:$P$9,MATCH(C874,'Sample Input'!$C$9:$P$9,1))),FORECAST(C874,INDEX('Sample Input'!$C$11:$P$11,MATCH(C874,'Sample Input'!$C$9:$P$9,1)):INDEX('Sample Input'!$C$11:$P$11,MATCH(C874,'Sample Input'!$C$9:$P$9,1)+1),INDEX('Sample Input'!$C$9:$P$9,MATCH(C874,'Sample Input'!$C$9:$P$9,1)):INDEX('Sample Input'!$C$9:$P$9,MATCH(C874,'Sample Input'!$C$9:$P$9,1)+1)))</f>
        <v>0</v>
      </c>
      <c r="F874" s="34">
        <f t="shared" si="287"/>
        <v>0.80660002929687502</v>
      </c>
      <c r="G874" s="34">
        <f t="shared" si="288"/>
        <v>0.8486328125</v>
      </c>
      <c r="H874" s="34">
        <f t="shared" si="289"/>
        <v>0.9240338378906251</v>
      </c>
      <c r="I874" s="35">
        <f t="shared" si="290"/>
        <v>216</v>
      </c>
      <c r="J874" s="35">
        <f t="shared" si="291"/>
        <v>216</v>
      </c>
      <c r="K874" s="35">
        <f t="shared" si="292"/>
        <v>216</v>
      </c>
      <c r="L874" s="35">
        <f t="shared" si="293"/>
        <v>237</v>
      </c>
      <c r="M874" s="35">
        <f t="shared" si="294"/>
        <v>237</v>
      </c>
      <c r="N874" s="36">
        <f t="shared" si="295"/>
        <v>237</v>
      </c>
      <c r="P874" s="48">
        <f>IF(INDEX('Sample Input'!$C$6:$P$6,MATCH(C874,'Sample Input'!$C$9:$P$9,1))&gt;='Sample Input'!$O$9,FORECAST(C874,INDEX('Sample Input'!$C$6:$P$6,MATCH(C874,'Sample Input'!$C$9:$P$9,1)-1):INDEX('Sample Input'!$C$6:$P$6,MATCH(C874,'Sample Input'!$C$9:$P$9,1)),INDEX('Sample Input'!$C$9:$P$9,MATCH(C874,'Sample Input'!$C$9:$P$9,1)-1):INDEX('Sample Input'!$C$9:$P$9,MATCH(C874,'Sample Input'!$C$9:$P$9,1))),FORECAST(C874,INDEX('Sample Input'!$C$6:$P$6,MATCH(C874,'Sample Input'!$C$9:$P$9,1)):INDEX('Sample Input'!$C$6:$P$6,MATCH(C874,'Sample Input'!$C$9:$P$9,1)+1),INDEX('Sample Input'!$C$9:$P$9,MATCH(C874,'Sample Input'!$C$9:$P$9,1)):INDEX('Sample Input'!$C$9:$P$9,MATCH(C874,'Sample Input'!$C$9:$P$9,1)+1)))</f>
        <v>93.824169850587637</v>
      </c>
      <c r="Q874" s="49">
        <f>IF(INDEX('Sample Input'!$C$9:$P$9,MATCH(C874,'Sample Input'!$C$9:$P$9,1))&gt;=20,FORECAST(C874,INDEX('Sample Input'!$C$7:$P$7,MATCH(C874,'Sample Input'!$C$9:$P$9,1)-1):INDEX('Sample Input'!$C$7:$P$7,MATCH(C874,'Sample Input'!$C$9:$P$9,1)),INDEX('Sample Input'!$C$9:$P$9,MATCH(C874,'Sample Input'!$C$9:$P$9,1)-1):INDEX('Sample Input'!$C$9:$P$9,MATCH(C874,'Sample Input'!$C$9:$P$9,1))),FORECAST(C874,INDEX('Sample Input'!$C$7:$P$7,MATCH(C874,'Sample Input'!$C$9:$P$9,1)):INDEX('Sample Input'!$C$7:$P$7,MATCH(C874,'Sample Input'!$C$9:$P$9,1)+1),INDEX('Sample Input'!$C$9:$P$9,MATCH(C874,'Sample Input'!$C$9:$P$9,1)):INDEX('Sample Input'!$C$9:$P$9,MATCH(C874,'Sample Input'!$C$9:$P$9,1)+1)))</f>
        <v>0</v>
      </c>
      <c r="R874" s="50">
        <f>IF(INDEX('Sample Input'!$C$9:$P$9,MATCH(C874,'Sample Input'!$C$9:$P$9,1))&gt;=20,FORECAST(C874,INDEX('Sample Input'!$C$8:$P$8,MATCH(C874,'Sample Input'!$C$9:$P$9,1)-1):INDEX('Sample Input'!$C$8:$P$8,MATCH(C874,'Sample Input'!$C$9:$P$9,1)),INDEX('Sample Input'!$C$9:$P$9,MATCH(C874,'Sample Input'!$C$9:$P$9,1)-1):INDEX('Sample Input'!$C$9:$P$9,MATCH(C874,'Sample Input'!$C$9:$P$9,1))),FORECAST(C874,INDEX('Sample Input'!$C$8:$P$8,MATCH(C874,'Sample Input'!$C$9:$P$9,1)):INDEX('Sample Input'!$C$8:$P$8,MATCH(C874,'Sample Input'!$C$9:$P$9,1)+1),INDEX('Sample Input'!$C$9:$P$9,MATCH(C874,'Sample Input'!$C$9:$P$9,1)):INDEX('Sample Input'!$C$9:$P$9,MATCH(C874,'Sample Input'!$C$9:$P$9,1)+1)))</f>
        <v>0</v>
      </c>
      <c r="T874" s="32">
        <f t="shared" si="296"/>
        <v>93.824169850587637</v>
      </c>
      <c r="U874" s="33">
        <f t="shared" si="297"/>
        <v>0</v>
      </c>
      <c r="V874" s="33">
        <f t="shared" si="298"/>
        <v>0</v>
      </c>
      <c r="W874" s="34">
        <f t="shared" si="299"/>
        <v>0.80660002929687502</v>
      </c>
      <c r="X874" s="34">
        <f t="shared" si="300"/>
        <v>0.8486328125</v>
      </c>
      <c r="Y874" s="34">
        <f t="shared" si="301"/>
        <v>0.9240338378906251</v>
      </c>
      <c r="Z874" s="35">
        <f t="shared" si="302"/>
        <v>216</v>
      </c>
      <c r="AA874" s="35">
        <f t="shared" si="303"/>
        <v>216</v>
      </c>
      <c r="AB874" s="35">
        <f t="shared" si="304"/>
        <v>216</v>
      </c>
      <c r="AC874" s="35">
        <f t="shared" si="305"/>
        <v>237</v>
      </c>
      <c r="AD874" s="35">
        <f t="shared" si="306"/>
        <v>237</v>
      </c>
      <c r="AE874" s="36">
        <f t="shared" si="307"/>
        <v>237</v>
      </c>
    </row>
    <row r="875" spans="1:31" x14ac:dyDescent="0.25">
      <c r="A875" s="56">
        <v>870</v>
      </c>
      <c r="C875" s="32">
        <f t="shared" si="286"/>
        <v>93.866280349288928</v>
      </c>
      <c r="D875" s="33">
        <f>IF(INDEX('Sample Input'!$C$9:$P$9,MATCH(C875,'Sample Input'!$C$9:$P$9,1))&gt;=20,FORECAST(C875,INDEX('Sample Input'!$C$10:$P$10,MATCH(C875,'Sample Input'!$C$9:$P$9,1)-1):INDEX('Sample Input'!$C$10:$P$10,MATCH(C875,'Sample Input'!$C$9:$P$9,1)),INDEX('Sample Input'!$C$9:$P$9,MATCH(C875,'Sample Input'!$C$9:$P$9,1)-1):INDEX('Sample Input'!$C$9:$P$9,MATCH(C875,'Sample Input'!$C$9:$P$9,1))),FORECAST(C875,INDEX('Sample Input'!$C$10:$P$10,MATCH(C875,'Sample Input'!$C$9:$P$9,1)):INDEX('Sample Input'!$C$10:$P$10,MATCH(C875,'Sample Input'!$C$9:$P$9,1)+1),INDEX('Sample Input'!$C$9:$P$9,MATCH(C875,'Sample Input'!$C$9:$P$9,1)):INDEX('Sample Input'!$C$9:$P$9,MATCH(C875,'Sample Input'!$C$9:$P$9,1)+1)))</f>
        <v>0</v>
      </c>
      <c r="E875" s="33">
        <f>IF(INDEX('Sample Input'!$C$9:$P$9,MATCH(C875,'Sample Input'!$C$9:$P$9,1))&gt;=20,FORECAST(C875,INDEX('Sample Input'!$C$11:$P$11,MATCH(C875,'Sample Input'!$C$9:$P$9,1)-1):INDEX('Sample Input'!$C$11:$P$11,MATCH(C875,'Sample Input'!$C$9:$P$9,1)),INDEX('Sample Input'!$C$9:$P$9,MATCH(C875,'Sample Input'!$C$9:$P$9,1)-1):INDEX('Sample Input'!$C$9:$P$9,MATCH(C875,'Sample Input'!$C$9:$P$9,1))),FORECAST(C875,INDEX('Sample Input'!$C$11:$P$11,MATCH(C875,'Sample Input'!$C$9:$P$9,1)):INDEX('Sample Input'!$C$11:$P$11,MATCH(C875,'Sample Input'!$C$9:$P$9,1)+1),INDEX('Sample Input'!$C$9:$P$9,MATCH(C875,'Sample Input'!$C$9:$P$9,1)):INDEX('Sample Input'!$C$9:$P$9,MATCH(C875,'Sample Input'!$C$9:$P$9,1)+1)))</f>
        <v>0</v>
      </c>
      <c r="F875" s="34">
        <f t="shared" si="287"/>
        <v>0.80752822265625002</v>
      </c>
      <c r="G875" s="34">
        <f t="shared" si="288"/>
        <v>0.849609375</v>
      </c>
      <c r="H875" s="34">
        <f t="shared" si="289"/>
        <v>0.92509716796875008</v>
      </c>
      <c r="I875" s="35">
        <f t="shared" si="290"/>
        <v>217</v>
      </c>
      <c r="J875" s="35">
        <f t="shared" si="291"/>
        <v>217</v>
      </c>
      <c r="K875" s="35">
        <f t="shared" si="292"/>
        <v>217</v>
      </c>
      <c r="L875" s="35">
        <f t="shared" si="293"/>
        <v>237</v>
      </c>
      <c r="M875" s="35">
        <f t="shared" si="294"/>
        <v>237</v>
      </c>
      <c r="N875" s="36">
        <f t="shared" si="295"/>
        <v>237</v>
      </c>
      <c r="P875" s="48">
        <f>IF(INDEX('Sample Input'!$C$6:$P$6,MATCH(C875,'Sample Input'!$C$9:$P$9,1))&gt;='Sample Input'!$O$9,FORECAST(C875,INDEX('Sample Input'!$C$6:$P$6,MATCH(C875,'Sample Input'!$C$9:$P$9,1)-1):INDEX('Sample Input'!$C$6:$P$6,MATCH(C875,'Sample Input'!$C$9:$P$9,1)),INDEX('Sample Input'!$C$9:$P$9,MATCH(C875,'Sample Input'!$C$9:$P$9,1)-1):INDEX('Sample Input'!$C$9:$P$9,MATCH(C875,'Sample Input'!$C$9:$P$9,1))),FORECAST(C875,INDEX('Sample Input'!$C$6:$P$6,MATCH(C875,'Sample Input'!$C$9:$P$9,1)):INDEX('Sample Input'!$C$6:$P$6,MATCH(C875,'Sample Input'!$C$9:$P$9,1)+1),INDEX('Sample Input'!$C$9:$P$9,MATCH(C875,'Sample Input'!$C$9:$P$9,1)):INDEX('Sample Input'!$C$9:$P$9,MATCH(C875,'Sample Input'!$C$9:$P$9,1)+1)))</f>
        <v>93.866280349288928</v>
      </c>
      <c r="Q875" s="49">
        <f>IF(INDEX('Sample Input'!$C$9:$P$9,MATCH(C875,'Sample Input'!$C$9:$P$9,1))&gt;=20,FORECAST(C875,INDEX('Sample Input'!$C$7:$P$7,MATCH(C875,'Sample Input'!$C$9:$P$9,1)-1):INDEX('Sample Input'!$C$7:$P$7,MATCH(C875,'Sample Input'!$C$9:$P$9,1)),INDEX('Sample Input'!$C$9:$P$9,MATCH(C875,'Sample Input'!$C$9:$P$9,1)-1):INDEX('Sample Input'!$C$9:$P$9,MATCH(C875,'Sample Input'!$C$9:$P$9,1))),FORECAST(C875,INDEX('Sample Input'!$C$7:$P$7,MATCH(C875,'Sample Input'!$C$9:$P$9,1)):INDEX('Sample Input'!$C$7:$P$7,MATCH(C875,'Sample Input'!$C$9:$P$9,1)+1),INDEX('Sample Input'!$C$9:$P$9,MATCH(C875,'Sample Input'!$C$9:$P$9,1)):INDEX('Sample Input'!$C$9:$P$9,MATCH(C875,'Sample Input'!$C$9:$P$9,1)+1)))</f>
        <v>0</v>
      </c>
      <c r="R875" s="50">
        <f>IF(INDEX('Sample Input'!$C$9:$P$9,MATCH(C875,'Sample Input'!$C$9:$P$9,1))&gt;=20,FORECAST(C875,INDEX('Sample Input'!$C$8:$P$8,MATCH(C875,'Sample Input'!$C$9:$P$9,1)-1):INDEX('Sample Input'!$C$8:$P$8,MATCH(C875,'Sample Input'!$C$9:$P$9,1)),INDEX('Sample Input'!$C$9:$P$9,MATCH(C875,'Sample Input'!$C$9:$P$9,1)-1):INDEX('Sample Input'!$C$9:$P$9,MATCH(C875,'Sample Input'!$C$9:$P$9,1))),FORECAST(C875,INDEX('Sample Input'!$C$8:$P$8,MATCH(C875,'Sample Input'!$C$9:$P$9,1)):INDEX('Sample Input'!$C$8:$P$8,MATCH(C875,'Sample Input'!$C$9:$P$9,1)+1),INDEX('Sample Input'!$C$9:$P$9,MATCH(C875,'Sample Input'!$C$9:$P$9,1)):INDEX('Sample Input'!$C$9:$P$9,MATCH(C875,'Sample Input'!$C$9:$P$9,1)+1)))</f>
        <v>0</v>
      </c>
      <c r="T875" s="32">
        <f t="shared" si="296"/>
        <v>93.866280349288928</v>
      </c>
      <c r="U875" s="33">
        <f t="shared" si="297"/>
        <v>0</v>
      </c>
      <c r="V875" s="33">
        <f t="shared" si="298"/>
        <v>0</v>
      </c>
      <c r="W875" s="34">
        <f t="shared" si="299"/>
        <v>0.80752822265625002</v>
      </c>
      <c r="X875" s="34">
        <f t="shared" si="300"/>
        <v>0.849609375</v>
      </c>
      <c r="Y875" s="34">
        <f t="shared" si="301"/>
        <v>0.92509716796875008</v>
      </c>
      <c r="Z875" s="35">
        <f t="shared" si="302"/>
        <v>217</v>
      </c>
      <c r="AA875" s="35">
        <f t="shared" si="303"/>
        <v>217</v>
      </c>
      <c r="AB875" s="35">
        <f t="shared" si="304"/>
        <v>217</v>
      </c>
      <c r="AC875" s="35">
        <f t="shared" si="305"/>
        <v>237</v>
      </c>
      <c r="AD875" s="35">
        <f t="shared" si="306"/>
        <v>237</v>
      </c>
      <c r="AE875" s="36">
        <f t="shared" si="307"/>
        <v>237</v>
      </c>
    </row>
    <row r="876" spans="1:31" x14ac:dyDescent="0.25">
      <c r="A876" s="56">
        <v>871</v>
      </c>
      <c r="C876" s="32">
        <f t="shared" si="286"/>
        <v>93.908358591759651</v>
      </c>
      <c r="D876" s="33">
        <f>IF(INDEX('Sample Input'!$C$9:$P$9,MATCH(C876,'Sample Input'!$C$9:$P$9,1))&gt;=20,FORECAST(C876,INDEX('Sample Input'!$C$10:$P$10,MATCH(C876,'Sample Input'!$C$9:$P$9,1)-1):INDEX('Sample Input'!$C$10:$P$10,MATCH(C876,'Sample Input'!$C$9:$P$9,1)),INDEX('Sample Input'!$C$9:$P$9,MATCH(C876,'Sample Input'!$C$9:$P$9,1)-1):INDEX('Sample Input'!$C$9:$P$9,MATCH(C876,'Sample Input'!$C$9:$P$9,1))),FORECAST(C876,INDEX('Sample Input'!$C$10:$P$10,MATCH(C876,'Sample Input'!$C$9:$P$9,1)):INDEX('Sample Input'!$C$10:$P$10,MATCH(C876,'Sample Input'!$C$9:$P$9,1)+1),INDEX('Sample Input'!$C$9:$P$9,MATCH(C876,'Sample Input'!$C$9:$P$9,1)):INDEX('Sample Input'!$C$9:$P$9,MATCH(C876,'Sample Input'!$C$9:$P$9,1)+1)))</f>
        <v>0</v>
      </c>
      <c r="E876" s="33">
        <f>IF(INDEX('Sample Input'!$C$9:$P$9,MATCH(C876,'Sample Input'!$C$9:$P$9,1))&gt;=20,FORECAST(C876,INDEX('Sample Input'!$C$11:$P$11,MATCH(C876,'Sample Input'!$C$9:$P$9,1)-1):INDEX('Sample Input'!$C$11:$P$11,MATCH(C876,'Sample Input'!$C$9:$P$9,1)),INDEX('Sample Input'!$C$9:$P$9,MATCH(C876,'Sample Input'!$C$9:$P$9,1)-1):INDEX('Sample Input'!$C$9:$P$9,MATCH(C876,'Sample Input'!$C$9:$P$9,1))),FORECAST(C876,INDEX('Sample Input'!$C$11:$P$11,MATCH(C876,'Sample Input'!$C$9:$P$9,1)):INDEX('Sample Input'!$C$11:$P$11,MATCH(C876,'Sample Input'!$C$9:$P$9,1)+1),INDEX('Sample Input'!$C$9:$P$9,MATCH(C876,'Sample Input'!$C$9:$P$9,1)):INDEX('Sample Input'!$C$9:$P$9,MATCH(C876,'Sample Input'!$C$9:$P$9,1)+1)))</f>
        <v>0</v>
      </c>
      <c r="F876" s="34">
        <f t="shared" si="287"/>
        <v>0.80845641601562468</v>
      </c>
      <c r="G876" s="34">
        <f t="shared" si="288"/>
        <v>0.85058593749999967</v>
      </c>
      <c r="H876" s="34">
        <f t="shared" si="289"/>
        <v>0.92616049804687473</v>
      </c>
      <c r="I876" s="35">
        <f t="shared" si="290"/>
        <v>217</v>
      </c>
      <c r="J876" s="35">
        <f t="shared" si="291"/>
        <v>217</v>
      </c>
      <c r="K876" s="35">
        <f t="shared" si="292"/>
        <v>217</v>
      </c>
      <c r="L876" s="35">
        <f t="shared" si="293"/>
        <v>237</v>
      </c>
      <c r="M876" s="35">
        <f t="shared" si="294"/>
        <v>237</v>
      </c>
      <c r="N876" s="36">
        <f t="shared" si="295"/>
        <v>237</v>
      </c>
      <c r="P876" s="48">
        <f>IF(INDEX('Sample Input'!$C$6:$P$6,MATCH(C876,'Sample Input'!$C$9:$P$9,1))&gt;='Sample Input'!$O$9,FORECAST(C876,INDEX('Sample Input'!$C$6:$P$6,MATCH(C876,'Sample Input'!$C$9:$P$9,1)-1):INDEX('Sample Input'!$C$6:$P$6,MATCH(C876,'Sample Input'!$C$9:$P$9,1)),INDEX('Sample Input'!$C$9:$P$9,MATCH(C876,'Sample Input'!$C$9:$P$9,1)-1):INDEX('Sample Input'!$C$9:$P$9,MATCH(C876,'Sample Input'!$C$9:$P$9,1))),FORECAST(C876,INDEX('Sample Input'!$C$6:$P$6,MATCH(C876,'Sample Input'!$C$9:$P$9,1)):INDEX('Sample Input'!$C$6:$P$6,MATCH(C876,'Sample Input'!$C$9:$P$9,1)+1),INDEX('Sample Input'!$C$9:$P$9,MATCH(C876,'Sample Input'!$C$9:$P$9,1)):INDEX('Sample Input'!$C$9:$P$9,MATCH(C876,'Sample Input'!$C$9:$P$9,1)+1)))</f>
        <v>93.908358591759651</v>
      </c>
      <c r="Q876" s="49">
        <f>IF(INDEX('Sample Input'!$C$9:$P$9,MATCH(C876,'Sample Input'!$C$9:$P$9,1))&gt;=20,FORECAST(C876,INDEX('Sample Input'!$C$7:$P$7,MATCH(C876,'Sample Input'!$C$9:$P$9,1)-1):INDEX('Sample Input'!$C$7:$P$7,MATCH(C876,'Sample Input'!$C$9:$P$9,1)),INDEX('Sample Input'!$C$9:$P$9,MATCH(C876,'Sample Input'!$C$9:$P$9,1)-1):INDEX('Sample Input'!$C$9:$P$9,MATCH(C876,'Sample Input'!$C$9:$P$9,1))),FORECAST(C876,INDEX('Sample Input'!$C$7:$P$7,MATCH(C876,'Sample Input'!$C$9:$P$9,1)):INDEX('Sample Input'!$C$7:$P$7,MATCH(C876,'Sample Input'!$C$9:$P$9,1)+1),INDEX('Sample Input'!$C$9:$P$9,MATCH(C876,'Sample Input'!$C$9:$P$9,1)):INDEX('Sample Input'!$C$9:$P$9,MATCH(C876,'Sample Input'!$C$9:$P$9,1)+1)))</f>
        <v>0</v>
      </c>
      <c r="R876" s="50">
        <f>IF(INDEX('Sample Input'!$C$9:$P$9,MATCH(C876,'Sample Input'!$C$9:$P$9,1))&gt;=20,FORECAST(C876,INDEX('Sample Input'!$C$8:$P$8,MATCH(C876,'Sample Input'!$C$9:$P$9,1)-1):INDEX('Sample Input'!$C$8:$P$8,MATCH(C876,'Sample Input'!$C$9:$P$9,1)),INDEX('Sample Input'!$C$9:$P$9,MATCH(C876,'Sample Input'!$C$9:$P$9,1)-1):INDEX('Sample Input'!$C$9:$P$9,MATCH(C876,'Sample Input'!$C$9:$P$9,1))),FORECAST(C876,INDEX('Sample Input'!$C$8:$P$8,MATCH(C876,'Sample Input'!$C$9:$P$9,1)):INDEX('Sample Input'!$C$8:$P$8,MATCH(C876,'Sample Input'!$C$9:$P$9,1)+1),INDEX('Sample Input'!$C$9:$P$9,MATCH(C876,'Sample Input'!$C$9:$P$9,1)):INDEX('Sample Input'!$C$9:$P$9,MATCH(C876,'Sample Input'!$C$9:$P$9,1)+1)))</f>
        <v>0</v>
      </c>
      <c r="T876" s="32">
        <f t="shared" si="296"/>
        <v>93.908358591759651</v>
      </c>
      <c r="U876" s="33">
        <f t="shared" si="297"/>
        <v>0</v>
      </c>
      <c r="V876" s="33">
        <f t="shared" si="298"/>
        <v>0</v>
      </c>
      <c r="W876" s="34">
        <f t="shared" si="299"/>
        <v>0.80845641601562468</v>
      </c>
      <c r="X876" s="34">
        <f t="shared" si="300"/>
        <v>0.85058593749999967</v>
      </c>
      <c r="Y876" s="34">
        <f t="shared" si="301"/>
        <v>0.92616049804687473</v>
      </c>
      <c r="Z876" s="35">
        <f t="shared" si="302"/>
        <v>217</v>
      </c>
      <c r="AA876" s="35">
        <f t="shared" si="303"/>
        <v>217</v>
      </c>
      <c r="AB876" s="35">
        <f t="shared" si="304"/>
        <v>217</v>
      </c>
      <c r="AC876" s="35">
        <f t="shared" si="305"/>
        <v>237</v>
      </c>
      <c r="AD876" s="35">
        <f t="shared" si="306"/>
        <v>237</v>
      </c>
      <c r="AE876" s="36">
        <f t="shared" si="307"/>
        <v>237</v>
      </c>
    </row>
    <row r="877" spans="1:31" x14ac:dyDescent="0.25">
      <c r="A877" s="56">
        <v>872</v>
      </c>
      <c r="C877" s="32">
        <f t="shared" si="286"/>
        <v>93.950404639698831</v>
      </c>
      <c r="D877" s="33">
        <f>IF(INDEX('Sample Input'!$C$9:$P$9,MATCH(C877,'Sample Input'!$C$9:$P$9,1))&gt;=20,FORECAST(C877,INDEX('Sample Input'!$C$10:$P$10,MATCH(C877,'Sample Input'!$C$9:$P$9,1)-1):INDEX('Sample Input'!$C$10:$P$10,MATCH(C877,'Sample Input'!$C$9:$P$9,1)),INDEX('Sample Input'!$C$9:$P$9,MATCH(C877,'Sample Input'!$C$9:$P$9,1)-1):INDEX('Sample Input'!$C$9:$P$9,MATCH(C877,'Sample Input'!$C$9:$P$9,1))),FORECAST(C877,INDEX('Sample Input'!$C$10:$P$10,MATCH(C877,'Sample Input'!$C$9:$P$9,1)):INDEX('Sample Input'!$C$10:$P$10,MATCH(C877,'Sample Input'!$C$9:$P$9,1)+1),INDEX('Sample Input'!$C$9:$P$9,MATCH(C877,'Sample Input'!$C$9:$P$9,1)):INDEX('Sample Input'!$C$9:$P$9,MATCH(C877,'Sample Input'!$C$9:$P$9,1)+1)))</f>
        <v>0</v>
      </c>
      <c r="E877" s="33">
        <f>IF(INDEX('Sample Input'!$C$9:$P$9,MATCH(C877,'Sample Input'!$C$9:$P$9,1))&gt;=20,FORECAST(C877,INDEX('Sample Input'!$C$11:$P$11,MATCH(C877,'Sample Input'!$C$9:$P$9,1)-1):INDEX('Sample Input'!$C$11:$P$11,MATCH(C877,'Sample Input'!$C$9:$P$9,1)),INDEX('Sample Input'!$C$9:$P$9,MATCH(C877,'Sample Input'!$C$9:$P$9,1)-1):INDEX('Sample Input'!$C$9:$P$9,MATCH(C877,'Sample Input'!$C$9:$P$9,1))),FORECAST(C877,INDEX('Sample Input'!$C$11:$P$11,MATCH(C877,'Sample Input'!$C$9:$P$9,1)):INDEX('Sample Input'!$C$11:$P$11,MATCH(C877,'Sample Input'!$C$9:$P$9,1)+1),INDEX('Sample Input'!$C$9:$P$9,MATCH(C877,'Sample Input'!$C$9:$P$9,1)):INDEX('Sample Input'!$C$9:$P$9,MATCH(C877,'Sample Input'!$C$9:$P$9,1)+1)))</f>
        <v>0</v>
      </c>
      <c r="F877" s="34">
        <f t="shared" si="287"/>
        <v>0.8093846093749999</v>
      </c>
      <c r="G877" s="34">
        <f t="shared" si="288"/>
        <v>0.85156249999999989</v>
      </c>
      <c r="H877" s="34">
        <f t="shared" si="289"/>
        <v>0.92722382812499993</v>
      </c>
      <c r="I877" s="35">
        <f t="shared" si="290"/>
        <v>217</v>
      </c>
      <c r="J877" s="35">
        <f t="shared" si="291"/>
        <v>217</v>
      </c>
      <c r="K877" s="35">
        <f t="shared" si="292"/>
        <v>217</v>
      </c>
      <c r="L877" s="35">
        <f t="shared" si="293"/>
        <v>238</v>
      </c>
      <c r="M877" s="35">
        <f t="shared" si="294"/>
        <v>238</v>
      </c>
      <c r="N877" s="36">
        <f t="shared" si="295"/>
        <v>238</v>
      </c>
      <c r="P877" s="48">
        <f>IF(INDEX('Sample Input'!$C$6:$P$6,MATCH(C877,'Sample Input'!$C$9:$P$9,1))&gt;='Sample Input'!$O$9,FORECAST(C877,INDEX('Sample Input'!$C$6:$P$6,MATCH(C877,'Sample Input'!$C$9:$P$9,1)-1):INDEX('Sample Input'!$C$6:$P$6,MATCH(C877,'Sample Input'!$C$9:$P$9,1)),INDEX('Sample Input'!$C$9:$P$9,MATCH(C877,'Sample Input'!$C$9:$P$9,1)-1):INDEX('Sample Input'!$C$9:$P$9,MATCH(C877,'Sample Input'!$C$9:$P$9,1))),FORECAST(C877,INDEX('Sample Input'!$C$6:$P$6,MATCH(C877,'Sample Input'!$C$9:$P$9,1)):INDEX('Sample Input'!$C$6:$P$6,MATCH(C877,'Sample Input'!$C$9:$P$9,1)+1),INDEX('Sample Input'!$C$9:$P$9,MATCH(C877,'Sample Input'!$C$9:$P$9,1)):INDEX('Sample Input'!$C$9:$P$9,MATCH(C877,'Sample Input'!$C$9:$P$9,1)+1)))</f>
        <v>93.950404639698831</v>
      </c>
      <c r="Q877" s="49">
        <f>IF(INDEX('Sample Input'!$C$9:$P$9,MATCH(C877,'Sample Input'!$C$9:$P$9,1))&gt;=20,FORECAST(C877,INDEX('Sample Input'!$C$7:$P$7,MATCH(C877,'Sample Input'!$C$9:$P$9,1)-1):INDEX('Sample Input'!$C$7:$P$7,MATCH(C877,'Sample Input'!$C$9:$P$9,1)),INDEX('Sample Input'!$C$9:$P$9,MATCH(C877,'Sample Input'!$C$9:$P$9,1)-1):INDEX('Sample Input'!$C$9:$P$9,MATCH(C877,'Sample Input'!$C$9:$P$9,1))),FORECAST(C877,INDEX('Sample Input'!$C$7:$P$7,MATCH(C877,'Sample Input'!$C$9:$P$9,1)):INDEX('Sample Input'!$C$7:$P$7,MATCH(C877,'Sample Input'!$C$9:$P$9,1)+1),INDEX('Sample Input'!$C$9:$P$9,MATCH(C877,'Sample Input'!$C$9:$P$9,1)):INDEX('Sample Input'!$C$9:$P$9,MATCH(C877,'Sample Input'!$C$9:$P$9,1)+1)))</f>
        <v>0</v>
      </c>
      <c r="R877" s="50">
        <f>IF(INDEX('Sample Input'!$C$9:$P$9,MATCH(C877,'Sample Input'!$C$9:$P$9,1))&gt;=20,FORECAST(C877,INDEX('Sample Input'!$C$8:$P$8,MATCH(C877,'Sample Input'!$C$9:$P$9,1)-1):INDEX('Sample Input'!$C$8:$P$8,MATCH(C877,'Sample Input'!$C$9:$P$9,1)),INDEX('Sample Input'!$C$9:$P$9,MATCH(C877,'Sample Input'!$C$9:$P$9,1)-1):INDEX('Sample Input'!$C$9:$P$9,MATCH(C877,'Sample Input'!$C$9:$P$9,1))),FORECAST(C877,INDEX('Sample Input'!$C$8:$P$8,MATCH(C877,'Sample Input'!$C$9:$P$9,1)):INDEX('Sample Input'!$C$8:$P$8,MATCH(C877,'Sample Input'!$C$9:$P$9,1)+1),INDEX('Sample Input'!$C$9:$P$9,MATCH(C877,'Sample Input'!$C$9:$P$9,1)):INDEX('Sample Input'!$C$9:$P$9,MATCH(C877,'Sample Input'!$C$9:$P$9,1)+1)))</f>
        <v>0</v>
      </c>
      <c r="T877" s="32">
        <f t="shared" si="296"/>
        <v>93.950404639698831</v>
      </c>
      <c r="U877" s="33">
        <f t="shared" si="297"/>
        <v>0</v>
      </c>
      <c r="V877" s="33">
        <f t="shared" si="298"/>
        <v>0</v>
      </c>
      <c r="W877" s="34">
        <f t="shared" si="299"/>
        <v>0.8093846093749999</v>
      </c>
      <c r="X877" s="34">
        <f t="shared" si="300"/>
        <v>0.85156249999999989</v>
      </c>
      <c r="Y877" s="34">
        <f t="shared" si="301"/>
        <v>0.92722382812499993</v>
      </c>
      <c r="Z877" s="35">
        <f t="shared" si="302"/>
        <v>217</v>
      </c>
      <c r="AA877" s="35">
        <f t="shared" si="303"/>
        <v>217</v>
      </c>
      <c r="AB877" s="35">
        <f t="shared" si="304"/>
        <v>217</v>
      </c>
      <c r="AC877" s="35">
        <f t="shared" si="305"/>
        <v>238</v>
      </c>
      <c r="AD877" s="35">
        <f t="shared" si="306"/>
        <v>238</v>
      </c>
      <c r="AE877" s="36">
        <f t="shared" si="307"/>
        <v>238</v>
      </c>
    </row>
    <row r="878" spans="1:31" x14ac:dyDescent="0.25">
      <c r="A878" s="56">
        <v>873</v>
      </c>
      <c r="C878" s="32">
        <f t="shared" si="286"/>
        <v>93.992418554616862</v>
      </c>
      <c r="D878" s="33">
        <f>IF(INDEX('Sample Input'!$C$9:$P$9,MATCH(C878,'Sample Input'!$C$9:$P$9,1))&gt;=20,FORECAST(C878,INDEX('Sample Input'!$C$10:$P$10,MATCH(C878,'Sample Input'!$C$9:$P$9,1)-1):INDEX('Sample Input'!$C$10:$P$10,MATCH(C878,'Sample Input'!$C$9:$P$9,1)),INDEX('Sample Input'!$C$9:$P$9,MATCH(C878,'Sample Input'!$C$9:$P$9,1)-1):INDEX('Sample Input'!$C$9:$P$9,MATCH(C878,'Sample Input'!$C$9:$P$9,1))),FORECAST(C878,INDEX('Sample Input'!$C$10:$P$10,MATCH(C878,'Sample Input'!$C$9:$P$9,1)):INDEX('Sample Input'!$C$10:$P$10,MATCH(C878,'Sample Input'!$C$9:$P$9,1)+1),INDEX('Sample Input'!$C$9:$P$9,MATCH(C878,'Sample Input'!$C$9:$P$9,1)):INDEX('Sample Input'!$C$9:$P$9,MATCH(C878,'Sample Input'!$C$9:$P$9,1)+1)))</f>
        <v>0</v>
      </c>
      <c r="E878" s="33">
        <f>IF(INDEX('Sample Input'!$C$9:$P$9,MATCH(C878,'Sample Input'!$C$9:$P$9,1))&gt;=20,FORECAST(C878,INDEX('Sample Input'!$C$11:$P$11,MATCH(C878,'Sample Input'!$C$9:$P$9,1)-1):INDEX('Sample Input'!$C$11:$P$11,MATCH(C878,'Sample Input'!$C$9:$P$9,1)),INDEX('Sample Input'!$C$9:$P$9,MATCH(C878,'Sample Input'!$C$9:$P$9,1)-1):INDEX('Sample Input'!$C$9:$P$9,MATCH(C878,'Sample Input'!$C$9:$P$9,1))),FORECAST(C878,INDEX('Sample Input'!$C$11:$P$11,MATCH(C878,'Sample Input'!$C$9:$P$9,1)):INDEX('Sample Input'!$C$11:$P$11,MATCH(C878,'Sample Input'!$C$9:$P$9,1)+1),INDEX('Sample Input'!$C$9:$P$9,MATCH(C878,'Sample Input'!$C$9:$P$9,1)):INDEX('Sample Input'!$C$9:$P$9,MATCH(C878,'Sample Input'!$C$9:$P$9,1)+1)))</f>
        <v>0</v>
      </c>
      <c r="F878" s="34">
        <f t="shared" si="287"/>
        <v>0.810312802734375</v>
      </c>
      <c r="G878" s="34">
        <f t="shared" si="288"/>
        <v>0.8525390625</v>
      </c>
      <c r="H878" s="34">
        <f t="shared" si="289"/>
        <v>0.92828715820312513</v>
      </c>
      <c r="I878" s="35">
        <f t="shared" si="290"/>
        <v>217</v>
      </c>
      <c r="J878" s="35">
        <f t="shared" si="291"/>
        <v>217</v>
      </c>
      <c r="K878" s="35">
        <f t="shared" si="292"/>
        <v>217</v>
      </c>
      <c r="L878" s="35">
        <f t="shared" si="293"/>
        <v>238</v>
      </c>
      <c r="M878" s="35">
        <f t="shared" si="294"/>
        <v>238</v>
      </c>
      <c r="N878" s="36">
        <f t="shared" si="295"/>
        <v>238</v>
      </c>
      <c r="P878" s="48">
        <f>IF(INDEX('Sample Input'!$C$6:$P$6,MATCH(C878,'Sample Input'!$C$9:$P$9,1))&gt;='Sample Input'!$O$9,FORECAST(C878,INDEX('Sample Input'!$C$6:$P$6,MATCH(C878,'Sample Input'!$C$9:$P$9,1)-1):INDEX('Sample Input'!$C$6:$P$6,MATCH(C878,'Sample Input'!$C$9:$P$9,1)),INDEX('Sample Input'!$C$9:$P$9,MATCH(C878,'Sample Input'!$C$9:$P$9,1)-1):INDEX('Sample Input'!$C$9:$P$9,MATCH(C878,'Sample Input'!$C$9:$P$9,1))),FORECAST(C878,INDEX('Sample Input'!$C$6:$P$6,MATCH(C878,'Sample Input'!$C$9:$P$9,1)):INDEX('Sample Input'!$C$6:$P$6,MATCH(C878,'Sample Input'!$C$9:$P$9,1)+1),INDEX('Sample Input'!$C$9:$P$9,MATCH(C878,'Sample Input'!$C$9:$P$9,1)):INDEX('Sample Input'!$C$9:$P$9,MATCH(C878,'Sample Input'!$C$9:$P$9,1)+1)))</f>
        <v>93.992418554616862</v>
      </c>
      <c r="Q878" s="49">
        <f>IF(INDEX('Sample Input'!$C$9:$P$9,MATCH(C878,'Sample Input'!$C$9:$P$9,1))&gt;=20,FORECAST(C878,INDEX('Sample Input'!$C$7:$P$7,MATCH(C878,'Sample Input'!$C$9:$P$9,1)-1):INDEX('Sample Input'!$C$7:$P$7,MATCH(C878,'Sample Input'!$C$9:$P$9,1)),INDEX('Sample Input'!$C$9:$P$9,MATCH(C878,'Sample Input'!$C$9:$P$9,1)-1):INDEX('Sample Input'!$C$9:$P$9,MATCH(C878,'Sample Input'!$C$9:$P$9,1))),FORECAST(C878,INDEX('Sample Input'!$C$7:$P$7,MATCH(C878,'Sample Input'!$C$9:$P$9,1)):INDEX('Sample Input'!$C$7:$P$7,MATCH(C878,'Sample Input'!$C$9:$P$9,1)+1),INDEX('Sample Input'!$C$9:$P$9,MATCH(C878,'Sample Input'!$C$9:$P$9,1)):INDEX('Sample Input'!$C$9:$P$9,MATCH(C878,'Sample Input'!$C$9:$P$9,1)+1)))</f>
        <v>0</v>
      </c>
      <c r="R878" s="50">
        <f>IF(INDEX('Sample Input'!$C$9:$P$9,MATCH(C878,'Sample Input'!$C$9:$P$9,1))&gt;=20,FORECAST(C878,INDEX('Sample Input'!$C$8:$P$8,MATCH(C878,'Sample Input'!$C$9:$P$9,1)-1):INDEX('Sample Input'!$C$8:$P$8,MATCH(C878,'Sample Input'!$C$9:$P$9,1)),INDEX('Sample Input'!$C$9:$P$9,MATCH(C878,'Sample Input'!$C$9:$P$9,1)-1):INDEX('Sample Input'!$C$9:$P$9,MATCH(C878,'Sample Input'!$C$9:$P$9,1))),FORECAST(C878,INDEX('Sample Input'!$C$8:$P$8,MATCH(C878,'Sample Input'!$C$9:$P$9,1)):INDEX('Sample Input'!$C$8:$P$8,MATCH(C878,'Sample Input'!$C$9:$P$9,1)+1),INDEX('Sample Input'!$C$9:$P$9,MATCH(C878,'Sample Input'!$C$9:$P$9,1)):INDEX('Sample Input'!$C$9:$P$9,MATCH(C878,'Sample Input'!$C$9:$P$9,1)+1)))</f>
        <v>0</v>
      </c>
      <c r="T878" s="32">
        <f t="shared" si="296"/>
        <v>93.992418554616862</v>
      </c>
      <c r="U878" s="33">
        <f t="shared" si="297"/>
        <v>0</v>
      </c>
      <c r="V878" s="33">
        <f t="shared" si="298"/>
        <v>0</v>
      </c>
      <c r="W878" s="34">
        <f t="shared" si="299"/>
        <v>0.810312802734375</v>
      </c>
      <c r="X878" s="34">
        <f t="shared" si="300"/>
        <v>0.8525390625</v>
      </c>
      <c r="Y878" s="34">
        <f t="shared" si="301"/>
        <v>0.92828715820312513</v>
      </c>
      <c r="Z878" s="35">
        <f t="shared" si="302"/>
        <v>217</v>
      </c>
      <c r="AA878" s="35">
        <f t="shared" si="303"/>
        <v>217</v>
      </c>
      <c r="AB878" s="35">
        <f t="shared" si="304"/>
        <v>217</v>
      </c>
      <c r="AC878" s="35">
        <f t="shared" si="305"/>
        <v>238</v>
      </c>
      <c r="AD878" s="35">
        <f t="shared" si="306"/>
        <v>238</v>
      </c>
      <c r="AE878" s="36">
        <f t="shared" si="307"/>
        <v>238</v>
      </c>
    </row>
    <row r="879" spans="1:31" x14ac:dyDescent="0.25">
      <c r="A879" s="56">
        <v>874</v>
      </c>
      <c r="C879" s="32">
        <f t="shared" si="286"/>
        <v>94.034400397836322</v>
      </c>
      <c r="D879" s="33">
        <f>IF(INDEX('Sample Input'!$C$9:$P$9,MATCH(C879,'Sample Input'!$C$9:$P$9,1))&gt;=20,FORECAST(C879,INDEX('Sample Input'!$C$10:$P$10,MATCH(C879,'Sample Input'!$C$9:$P$9,1)-1):INDEX('Sample Input'!$C$10:$P$10,MATCH(C879,'Sample Input'!$C$9:$P$9,1)),INDEX('Sample Input'!$C$9:$P$9,MATCH(C879,'Sample Input'!$C$9:$P$9,1)-1):INDEX('Sample Input'!$C$9:$P$9,MATCH(C879,'Sample Input'!$C$9:$P$9,1))),FORECAST(C879,INDEX('Sample Input'!$C$10:$P$10,MATCH(C879,'Sample Input'!$C$9:$P$9,1)):INDEX('Sample Input'!$C$10:$P$10,MATCH(C879,'Sample Input'!$C$9:$P$9,1)+1),INDEX('Sample Input'!$C$9:$P$9,MATCH(C879,'Sample Input'!$C$9:$P$9,1)):INDEX('Sample Input'!$C$9:$P$9,MATCH(C879,'Sample Input'!$C$9:$P$9,1)+1)))</f>
        <v>0</v>
      </c>
      <c r="E879" s="33">
        <f>IF(INDEX('Sample Input'!$C$9:$P$9,MATCH(C879,'Sample Input'!$C$9:$P$9,1))&gt;=20,FORECAST(C879,INDEX('Sample Input'!$C$11:$P$11,MATCH(C879,'Sample Input'!$C$9:$P$9,1)-1):INDEX('Sample Input'!$C$11:$P$11,MATCH(C879,'Sample Input'!$C$9:$P$9,1)),INDEX('Sample Input'!$C$9:$P$9,MATCH(C879,'Sample Input'!$C$9:$P$9,1)-1):INDEX('Sample Input'!$C$9:$P$9,MATCH(C879,'Sample Input'!$C$9:$P$9,1))),FORECAST(C879,INDEX('Sample Input'!$C$11:$P$11,MATCH(C879,'Sample Input'!$C$9:$P$9,1)):INDEX('Sample Input'!$C$11:$P$11,MATCH(C879,'Sample Input'!$C$9:$P$9,1)+1),INDEX('Sample Input'!$C$9:$P$9,MATCH(C879,'Sample Input'!$C$9:$P$9,1)):INDEX('Sample Input'!$C$9:$P$9,MATCH(C879,'Sample Input'!$C$9:$P$9,1)+1)))</f>
        <v>0</v>
      </c>
      <c r="F879" s="34">
        <f t="shared" si="287"/>
        <v>0.81124099609375</v>
      </c>
      <c r="G879" s="34">
        <f t="shared" si="288"/>
        <v>0.853515625</v>
      </c>
      <c r="H879" s="34">
        <f t="shared" si="289"/>
        <v>0.92935048828125011</v>
      </c>
      <c r="I879" s="35">
        <f t="shared" si="290"/>
        <v>218</v>
      </c>
      <c r="J879" s="35">
        <f t="shared" si="291"/>
        <v>218</v>
      </c>
      <c r="K879" s="35">
        <f t="shared" si="292"/>
        <v>218</v>
      </c>
      <c r="L879" s="35">
        <f t="shared" si="293"/>
        <v>238</v>
      </c>
      <c r="M879" s="35">
        <f t="shared" si="294"/>
        <v>238</v>
      </c>
      <c r="N879" s="36">
        <f t="shared" si="295"/>
        <v>238</v>
      </c>
      <c r="P879" s="48">
        <f>IF(INDEX('Sample Input'!$C$6:$P$6,MATCH(C879,'Sample Input'!$C$9:$P$9,1))&gt;='Sample Input'!$O$9,FORECAST(C879,INDEX('Sample Input'!$C$6:$P$6,MATCH(C879,'Sample Input'!$C$9:$P$9,1)-1):INDEX('Sample Input'!$C$6:$P$6,MATCH(C879,'Sample Input'!$C$9:$P$9,1)),INDEX('Sample Input'!$C$9:$P$9,MATCH(C879,'Sample Input'!$C$9:$P$9,1)-1):INDEX('Sample Input'!$C$9:$P$9,MATCH(C879,'Sample Input'!$C$9:$P$9,1))),FORECAST(C879,INDEX('Sample Input'!$C$6:$P$6,MATCH(C879,'Sample Input'!$C$9:$P$9,1)):INDEX('Sample Input'!$C$6:$P$6,MATCH(C879,'Sample Input'!$C$9:$P$9,1)+1),INDEX('Sample Input'!$C$9:$P$9,MATCH(C879,'Sample Input'!$C$9:$P$9,1)):INDEX('Sample Input'!$C$9:$P$9,MATCH(C879,'Sample Input'!$C$9:$P$9,1)+1)))</f>
        <v>94.034400397836322</v>
      </c>
      <c r="Q879" s="49">
        <f>IF(INDEX('Sample Input'!$C$9:$P$9,MATCH(C879,'Sample Input'!$C$9:$P$9,1))&gt;=20,FORECAST(C879,INDEX('Sample Input'!$C$7:$P$7,MATCH(C879,'Sample Input'!$C$9:$P$9,1)-1):INDEX('Sample Input'!$C$7:$P$7,MATCH(C879,'Sample Input'!$C$9:$P$9,1)),INDEX('Sample Input'!$C$9:$P$9,MATCH(C879,'Sample Input'!$C$9:$P$9,1)-1):INDEX('Sample Input'!$C$9:$P$9,MATCH(C879,'Sample Input'!$C$9:$P$9,1))),FORECAST(C879,INDEX('Sample Input'!$C$7:$P$7,MATCH(C879,'Sample Input'!$C$9:$P$9,1)):INDEX('Sample Input'!$C$7:$P$7,MATCH(C879,'Sample Input'!$C$9:$P$9,1)+1),INDEX('Sample Input'!$C$9:$P$9,MATCH(C879,'Sample Input'!$C$9:$P$9,1)):INDEX('Sample Input'!$C$9:$P$9,MATCH(C879,'Sample Input'!$C$9:$P$9,1)+1)))</f>
        <v>0</v>
      </c>
      <c r="R879" s="50">
        <f>IF(INDEX('Sample Input'!$C$9:$P$9,MATCH(C879,'Sample Input'!$C$9:$P$9,1))&gt;=20,FORECAST(C879,INDEX('Sample Input'!$C$8:$P$8,MATCH(C879,'Sample Input'!$C$9:$P$9,1)-1):INDEX('Sample Input'!$C$8:$P$8,MATCH(C879,'Sample Input'!$C$9:$P$9,1)),INDEX('Sample Input'!$C$9:$P$9,MATCH(C879,'Sample Input'!$C$9:$P$9,1)-1):INDEX('Sample Input'!$C$9:$P$9,MATCH(C879,'Sample Input'!$C$9:$P$9,1))),FORECAST(C879,INDEX('Sample Input'!$C$8:$P$8,MATCH(C879,'Sample Input'!$C$9:$P$9,1)):INDEX('Sample Input'!$C$8:$P$8,MATCH(C879,'Sample Input'!$C$9:$P$9,1)+1),INDEX('Sample Input'!$C$9:$P$9,MATCH(C879,'Sample Input'!$C$9:$P$9,1)):INDEX('Sample Input'!$C$9:$P$9,MATCH(C879,'Sample Input'!$C$9:$P$9,1)+1)))</f>
        <v>0</v>
      </c>
      <c r="T879" s="32">
        <f t="shared" si="296"/>
        <v>94.034400397836322</v>
      </c>
      <c r="U879" s="33">
        <f t="shared" si="297"/>
        <v>0</v>
      </c>
      <c r="V879" s="33">
        <f t="shared" si="298"/>
        <v>0</v>
      </c>
      <c r="W879" s="34">
        <f t="shared" si="299"/>
        <v>0.81124099609375</v>
      </c>
      <c r="X879" s="34">
        <f t="shared" si="300"/>
        <v>0.853515625</v>
      </c>
      <c r="Y879" s="34">
        <f t="shared" si="301"/>
        <v>0.92935048828125011</v>
      </c>
      <c r="Z879" s="35">
        <f t="shared" si="302"/>
        <v>218</v>
      </c>
      <c r="AA879" s="35">
        <f t="shared" si="303"/>
        <v>218</v>
      </c>
      <c r="AB879" s="35">
        <f t="shared" si="304"/>
        <v>218</v>
      </c>
      <c r="AC879" s="35">
        <f t="shared" si="305"/>
        <v>238</v>
      </c>
      <c r="AD879" s="35">
        <f t="shared" si="306"/>
        <v>238</v>
      </c>
      <c r="AE879" s="36">
        <f t="shared" si="307"/>
        <v>238</v>
      </c>
    </row>
    <row r="880" spans="1:31" x14ac:dyDescent="0.25">
      <c r="A880" s="56">
        <v>875</v>
      </c>
      <c r="C880" s="32">
        <f t="shared" si="286"/>
        <v>94.076350230492778</v>
      </c>
      <c r="D880" s="33">
        <f>IF(INDEX('Sample Input'!$C$9:$P$9,MATCH(C880,'Sample Input'!$C$9:$P$9,1))&gt;=20,FORECAST(C880,INDEX('Sample Input'!$C$10:$P$10,MATCH(C880,'Sample Input'!$C$9:$P$9,1)-1):INDEX('Sample Input'!$C$10:$P$10,MATCH(C880,'Sample Input'!$C$9:$P$9,1)),INDEX('Sample Input'!$C$9:$P$9,MATCH(C880,'Sample Input'!$C$9:$P$9,1)-1):INDEX('Sample Input'!$C$9:$P$9,MATCH(C880,'Sample Input'!$C$9:$P$9,1))),FORECAST(C880,INDEX('Sample Input'!$C$10:$P$10,MATCH(C880,'Sample Input'!$C$9:$P$9,1)):INDEX('Sample Input'!$C$10:$P$10,MATCH(C880,'Sample Input'!$C$9:$P$9,1)+1),INDEX('Sample Input'!$C$9:$P$9,MATCH(C880,'Sample Input'!$C$9:$P$9,1)):INDEX('Sample Input'!$C$9:$P$9,MATCH(C880,'Sample Input'!$C$9:$P$9,1)+1)))</f>
        <v>0</v>
      </c>
      <c r="E880" s="33">
        <f>IF(INDEX('Sample Input'!$C$9:$P$9,MATCH(C880,'Sample Input'!$C$9:$P$9,1))&gt;=20,FORECAST(C880,INDEX('Sample Input'!$C$11:$P$11,MATCH(C880,'Sample Input'!$C$9:$P$9,1)-1):INDEX('Sample Input'!$C$11:$P$11,MATCH(C880,'Sample Input'!$C$9:$P$9,1)),INDEX('Sample Input'!$C$9:$P$9,MATCH(C880,'Sample Input'!$C$9:$P$9,1)-1):INDEX('Sample Input'!$C$9:$P$9,MATCH(C880,'Sample Input'!$C$9:$P$9,1))),FORECAST(C880,INDEX('Sample Input'!$C$11:$P$11,MATCH(C880,'Sample Input'!$C$9:$P$9,1)):INDEX('Sample Input'!$C$11:$P$11,MATCH(C880,'Sample Input'!$C$9:$P$9,1)+1),INDEX('Sample Input'!$C$9:$P$9,MATCH(C880,'Sample Input'!$C$9:$P$9,1)):INDEX('Sample Input'!$C$9:$P$9,MATCH(C880,'Sample Input'!$C$9:$P$9,1)+1)))</f>
        <v>0</v>
      </c>
      <c r="F880" s="34">
        <f t="shared" si="287"/>
        <v>0.81216918945312511</v>
      </c>
      <c r="G880" s="34">
        <f t="shared" si="288"/>
        <v>0.85449218750000011</v>
      </c>
      <c r="H880" s="34">
        <f t="shared" si="289"/>
        <v>0.9304138183593752</v>
      </c>
      <c r="I880" s="35">
        <f t="shared" si="290"/>
        <v>218</v>
      </c>
      <c r="J880" s="35">
        <f t="shared" si="291"/>
        <v>218</v>
      </c>
      <c r="K880" s="35">
        <f t="shared" si="292"/>
        <v>218</v>
      </c>
      <c r="L880" s="35">
        <f t="shared" si="293"/>
        <v>238</v>
      </c>
      <c r="M880" s="35">
        <f t="shared" si="294"/>
        <v>238</v>
      </c>
      <c r="N880" s="36">
        <f t="shared" si="295"/>
        <v>238</v>
      </c>
      <c r="P880" s="48">
        <f>IF(INDEX('Sample Input'!$C$6:$P$6,MATCH(C880,'Sample Input'!$C$9:$P$9,1))&gt;='Sample Input'!$O$9,FORECAST(C880,INDEX('Sample Input'!$C$6:$P$6,MATCH(C880,'Sample Input'!$C$9:$P$9,1)-1):INDEX('Sample Input'!$C$6:$P$6,MATCH(C880,'Sample Input'!$C$9:$P$9,1)),INDEX('Sample Input'!$C$9:$P$9,MATCH(C880,'Sample Input'!$C$9:$P$9,1)-1):INDEX('Sample Input'!$C$9:$P$9,MATCH(C880,'Sample Input'!$C$9:$P$9,1))),FORECAST(C880,INDEX('Sample Input'!$C$6:$P$6,MATCH(C880,'Sample Input'!$C$9:$P$9,1)):INDEX('Sample Input'!$C$6:$P$6,MATCH(C880,'Sample Input'!$C$9:$P$9,1)+1),INDEX('Sample Input'!$C$9:$P$9,MATCH(C880,'Sample Input'!$C$9:$P$9,1)):INDEX('Sample Input'!$C$9:$P$9,MATCH(C880,'Sample Input'!$C$9:$P$9,1)+1)))</f>
        <v>94.076350230492778</v>
      </c>
      <c r="Q880" s="49">
        <f>IF(INDEX('Sample Input'!$C$9:$P$9,MATCH(C880,'Sample Input'!$C$9:$P$9,1))&gt;=20,FORECAST(C880,INDEX('Sample Input'!$C$7:$P$7,MATCH(C880,'Sample Input'!$C$9:$P$9,1)-1):INDEX('Sample Input'!$C$7:$P$7,MATCH(C880,'Sample Input'!$C$9:$P$9,1)),INDEX('Sample Input'!$C$9:$P$9,MATCH(C880,'Sample Input'!$C$9:$P$9,1)-1):INDEX('Sample Input'!$C$9:$P$9,MATCH(C880,'Sample Input'!$C$9:$P$9,1))),FORECAST(C880,INDEX('Sample Input'!$C$7:$P$7,MATCH(C880,'Sample Input'!$C$9:$P$9,1)):INDEX('Sample Input'!$C$7:$P$7,MATCH(C880,'Sample Input'!$C$9:$P$9,1)+1),INDEX('Sample Input'!$C$9:$P$9,MATCH(C880,'Sample Input'!$C$9:$P$9,1)):INDEX('Sample Input'!$C$9:$P$9,MATCH(C880,'Sample Input'!$C$9:$P$9,1)+1)))</f>
        <v>0</v>
      </c>
      <c r="R880" s="50">
        <f>IF(INDEX('Sample Input'!$C$9:$P$9,MATCH(C880,'Sample Input'!$C$9:$P$9,1))&gt;=20,FORECAST(C880,INDEX('Sample Input'!$C$8:$P$8,MATCH(C880,'Sample Input'!$C$9:$P$9,1)-1):INDEX('Sample Input'!$C$8:$P$8,MATCH(C880,'Sample Input'!$C$9:$P$9,1)),INDEX('Sample Input'!$C$9:$P$9,MATCH(C880,'Sample Input'!$C$9:$P$9,1)-1):INDEX('Sample Input'!$C$9:$P$9,MATCH(C880,'Sample Input'!$C$9:$P$9,1))),FORECAST(C880,INDEX('Sample Input'!$C$8:$P$8,MATCH(C880,'Sample Input'!$C$9:$P$9,1)):INDEX('Sample Input'!$C$8:$P$8,MATCH(C880,'Sample Input'!$C$9:$P$9,1)+1),INDEX('Sample Input'!$C$9:$P$9,MATCH(C880,'Sample Input'!$C$9:$P$9,1)):INDEX('Sample Input'!$C$9:$P$9,MATCH(C880,'Sample Input'!$C$9:$P$9,1)+1)))</f>
        <v>0</v>
      </c>
      <c r="T880" s="32">
        <f t="shared" si="296"/>
        <v>94.076350230492778</v>
      </c>
      <c r="U880" s="33">
        <f t="shared" si="297"/>
        <v>0</v>
      </c>
      <c r="V880" s="33">
        <f t="shared" si="298"/>
        <v>0</v>
      </c>
      <c r="W880" s="34">
        <f t="shared" si="299"/>
        <v>0.81216918945312511</v>
      </c>
      <c r="X880" s="34">
        <f t="shared" si="300"/>
        <v>0.85449218750000011</v>
      </c>
      <c r="Y880" s="34">
        <f t="shared" si="301"/>
        <v>0.9304138183593752</v>
      </c>
      <c r="Z880" s="35">
        <f t="shared" si="302"/>
        <v>218</v>
      </c>
      <c r="AA880" s="35">
        <f t="shared" si="303"/>
        <v>218</v>
      </c>
      <c r="AB880" s="35">
        <f t="shared" si="304"/>
        <v>218</v>
      </c>
      <c r="AC880" s="35">
        <f t="shared" si="305"/>
        <v>238</v>
      </c>
      <c r="AD880" s="35">
        <f t="shared" si="306"/>
        <v>238</v>
      </c>
      <c r="AE880" s="36">
        <f t="shared" si="307"/>
        <v>238</v>
      </c>
    </row>
    <row r="881" spans="1:31" x14ac:dyDescent="0.25">
      <c r="A881" s="56">
        <v>876</v>
      </c>
      <c r="C881" s="32">
        <f t="shared" si="286"/>
        <v>94.118268113535493</v>
      </c>
      <c r="D881" s="33">
        <f>IF(INDEX('Sample Input'!$C$9:$P$9,MATCH(C881,'Sample Input'!$C$9:$P$9,1))&gt;=20,FORECAST(C881,INDEX('Sample Input'!$C$10:$P$10,MATCH(C881,'Sample Input'!$C$9:$P$9,1)-1):INDEX('Sample Input'!$C$10:$P$10,MATCH(C881,'Sample Input'!$C$9:$P$9,1)),INDEX('Sample Input'!$C$9:$P$9,MATCH(C881,'Sample Input'!$C$9:$P$9,1)-1):INDEX('Sample Input'!$C$9:$P$9,MATCH(C881,'Sample Input'!$C$9:$P$9,1))),FORECAST(C881,INDEX('Sample Input'!$C$10:$P$10,MATCH(C881,'Sample Input'!$C$9:$P$9,1)):INDEX('Sample Input'!$C$10:$P$10,MATCH(C881,'Sample Input'!$C$9:$P$9,1)+1),INDEX('Sample Input'!$C$9:$P$9,MATCH(C881,'Sample Input'!$C$9:$P$9,1)):INDEX('Sample Input'!$C$9:$P$9,MATCH(C881,'Sample Input'!$C$9:$P$9,1)+1)))</f>
        <v>0</v>
      </c>
      <c r="E881" s="33">
        <f>IF(INDEX('Sample Input'!$C$9:$P$9,MATCH(C881,'Sample Input'!$C$9:$P$9,1))&gt;=20,FORECAST(C881,INDEX('Sample Input'!$C$11:$P$11,MATCH(C881,'Sample Input'!$C$9:$P$9,1)-1):INDEX('Sample Input'!$C$11:$P$11,MATCH(C881,'Sample Input'!$C$9:$P$9,1)),INDEX('Sample Input'!$C$9:$P$9,MATCH(C881,'Sample Input'!$C$9:$P$9,1)-1):INDEX('Sample Input'!$C$9:$P$9,MATCH(C881,'Sample Input'!$C$9:$P$9,1))),FORECAST(C881,INDEX('Sample Input'!$C$11:$P$11,MATCH(C881,'Sample Input'!$C$9:$P$9,1)):INDEX('Sample Input'!$C$11:$P$11,MATCH(C881,'Sample Input'!$C$9:$P$9,1)+1),INDEX('Sample Input'!$C$9:$P$9,MATCH(C881,'Sample Input'!$C$9:$P$9,1)):INDEX('Sample Input'!$C$9:$P$9,MATCH(C881,'Sample Input'!$C$9:$P$9,1)+1)))</f>
        <v>0</v>
      </c>
      <c r="F881" s="34">
        <f t="shared" si="287"/>
        <v>0.81309738281249988</v>
      </c>
      <c r="G881" s="34">
        <f t="shared" si="288"/>
        <v>0.85546874999999989</v>
      </c>
      <c r="H881" s="34">
        <f t="shared" si="289"/>
        <v>0.93147714843749996</v>
      </c>
      <c r="I881" s="35">
        <f t="shared" si="290"/>
        <v>218</v>
      </c>
      <c r="J881" s="35">
        <f t="shared" si="291"/>
        <v>218</v>
      </c>
      <c r="K881" s="35">
        <f t="shared" si="292"/>
        <v>218</v>
      </c>
      <c r="L881" s="35">
        <f t="shared" si="293"/>
        <v>238</v>
      </c>
      <c r="M881" s="35">
        <f t="shared" si="294"/>
        <v>238</v>
      </c>
      <c r="N881" s="36">
        <f t="shared" si="295"/>
        <v>238</v>
      </c>
      <c r="P881" s="48">
        <f>IF(INDEX('Sample Input'!$C$6:$P$6,MATCH(C881,'Sample Input'!$C$9:$P$9,1))&gt;='Sample Input'!$O$9,FORECAST(C881,INDEX('Sample Input'!$C$6:$P$6,MATCH(C881,'Sample Input'!$C$9:$P$9,1)-1):INDEX('Sample Input'!$C$6:$P$6,MATCH(C881,'Sample Input'!$C$9:$P$9,1)),INDEX('Sample Input'!$C$9:$P$9,MATCH(C881,'Sample Input'!$C$9:$P$9,1)-1):INDEX('Sample Input'!$C$9:$P$9,MATCH(C881,'Sample Input'!$C$9:$P$9,1))),FORECAST(C881,INDEX('Sample Input'!$C$6:$P$6,MATCH(C881,'Sample Input'!$C$9:$P$9,1)):INDEX('Sample Input'!$C$6:$P$6,MATCH(C881,'Sample Input'!$C$9:$P$9,1)+1),INDEX('Sample Input'!$C$9:$P$9,MATCH(C881,'Sample Input'!$C$9:$P$9,1)):INDEX('Sample Input'!$C$9:$P$9,MATCH(C881,'Sample Input'!$C$9:$P$9,1)+1)))</f>
        <v>94.118268113535493</v>
      </c>
      <c r="Q881" s="49">
        <f>IF(INDEX('Sample Input'!$C$9:$P$9,MATCH(C881,'Sample Input'!$C$9:$P$9,1))&gt;=20,FORECAST(C881,INDEX('Sample Input'!$C$7:$P$7,MATCH(C881,'Sample Input'!$C$9:$P$9,1)-1):INDEX('Sample Input'!$C$7:$P$7,MATCH(C881,'Sample Input'!$C$9:$P$9,1)),INDEX('Sample Input'!$C$9:$P$9,MATCH(C881,'Sample Input'!$C$9:$P$9,1)-1):INDEX('Sample Input'!$C$9:$P$9,MATCH(C881,'Sample Input'!$C$9:$P$9,1))),FORECAST(C881,INDEX('Sample Input'!$C$7:$P$7,MATCH(C881,'Sample Input'!$C$9:$P$9,1)):INDEX('Sample Input'!$C$7:$P$7,MATCH(C881,'Sample Input'!$C$9:$P$9,1)+1),INDEX('Sample Input'!$C$9:$P$9,MATCH(C881,'Sample Input'!$C$9:$P$9,1)):INDEX('Sample Input'!$C$9:$P$9,MATCH(C881,'Sample Input'!$C$9:$P$9,1)+1)))</f>
        <v>0</v>
      </c>
      <c r="R881" s="50">
        <f>IF(INDEX('Sample Input'!$C$9:$P$9,MATCH(C881,'Sample Input'!$C$9:$P$9,1))&gt;=20,FORECAST(C881,INDEX('Sample Input'!$C$8:$P$8,MATCH(C881,'Sample Input'!$C$9:$P$9,1)-1):INDEX('Sample Input'!$C$8:$P$8,MATCH(C881,'Sample Input'!$C$9:$P$9,1)),INDEX('Sample Input'!$C$9:$P$9,MATCH(C881,'Sample Input'!$C$9:$P$9,1)-1):INDEX('Sample Input'!$C$9:$P$9,MATCH(C881,'Sample Input'!$C$9:$P$9,1))),FORECAST(C881,INDEX('Sample Input'!$C$8:$P$8,MATCH(C881,'Sample Input'!$C$9:$P$9,1)):INDEX('Sample Input'!$C$8:$P$8,MATCH(C881,'Sample Input'!$C$9:$P$9,1)+1),INDEX('Sample Input'!$C$9:$P$9,MATCH(C881,'Sample Input'!$C$9:$P$9,1)):INDEX('Sample Input'!$C$9:$P$9,MATCH(C881,'Sample Input'!$C$9:$P$9,1)+1)))</f>
        <v>0</v>
      </c>
      <c r="T881" s="32">
        <f t="shared" si="296"/>
        <v>94.118268113535493</v>
      </c>
      <c r="U881" s="33">
        <f t="shared" si="297"/>
        <v>0</v>
      </c>
      <c r="V881" s="33">
        <f t="shared" si="298"/>
        <v>0</v>
      </c>
      <c r="W881" s="34">
        <f t="shared" si="299"/>
        <v>0.81309738281249988</v>
      </c>
      <c r="X881" s="34">
        <f t="shared" si="300"/>
        <v>0.85546874999999989</v>
      </c>
      <c r="Y881" s="34">
        <f t="shared" si="301"/>
        <v>0.93147714843749996</v>
      </c>
      <c r="Z881" s="35">
        <f t="shared" si="302"/>
        <v>218</v>
      </c>
      <c r="AA881" s="35">
        <f t="shared" si="303"/>
        <v>218</v>
      </c>
      <c r="AB881" s="35">
        <f t="shared" si="304"/>
        <v>218</v>
      </c>
      <c r="AC881" s="35">
        <f t="shared" si="305"/>
        <v>238</v>
      </c>
      <c r="AD881" s="35">
        <f t="shared" si="306"/>
        <v>238</v>
      </c>
      <c r="AE881" s="36">
        <f t="shared" si="307"/>
        <v>238</v>
      </c>
    </row>
    <row r="882" spans="1:31" x14ac:dyDescent="0.25">
      <c r="A882" s="56">
        <v>877</v>
      </c>
      <c r="C882" s="32">
        <f t="shared" si="286"/>
        <v>94.16015410772836</v>
      </c>
      <c r="D882" s="33">
        <f>IF(INDEX('Sample Input'!$C$9:$P$9,MATCH(C882,'Sample Input'!$C$9:$P$9,1))&gt;=20,FORECAST(C882,INDEX('Sample Input'!$C$10:$P$10,MATCH(C882,'Sample Input'!$C$9:$P$9,1)-1):INDEX('Sample Input'!$C$10:$P$10,MATCH(C882,'Sample Input'!$C$9:$P$9,1)),INDEX('Sample Input'!$C$9:$P$9,MATCH(C882,'Sample Input'!$C$9:$P$9,1)-1):INDEX('Sample Input'!$C$9:$P$9,MATCH(C882,'Sample Input'!$C$9:$P$9,1))),FORECAST(C882,INDEX('Sample Input'!$C$10:$P$10,MATCH(C882,'Sample Input'!$C$9:$P$9,1)):INDEX('Sample Input'!$C$10:$P$10,MATCH(C882,'Sample Input'!$C$9:$P$9,1)+1),INDEX('Sample Input'!$C$9:$P$9,MATCH(C882,'Sample Input'!$C$9:$P$9,1)):INDEX('Sample Input'!$C$9:$P$9,MATCH(C882,'Sample Input'!$C$9:$P$9,1)+1)))</f>
        <v>0</v>
      </c>
      <c r="E882" s="33">
        <f>IF(INDEX('Sample Input'!$C$9:$P$9,MATCH(C882,'Sample Input'!$C$9:$P$9,1))&gt;=20,FORECAST(C882,INDEX('Sample Input'!$C$11:$P$11,MATCH(C882,'Sample Input'!$C$9:$P$9,1)-1):INDEX('Sample Input'!$C$11:$P$11,MATCH(C882,'Sample Input'!$C$9:$P$9,1)),INDEX('Sample Input'!$C$9:$P$9,MATCH(C882,'Sample Input'!$C$9:$P$9,1)-1):INDEX('Sample Input'!$C$9:$P$9,MATCH(C882,'Sample Input'!$C$9:$P$9,1))),FORECAST(C882,INDEX('Sample Input'!$C$11:$P$11,MATCH(C882,'Sample Input'!$C$9:$P$9,1)):INDEX('Sample Input'!$C$11:$P$11,MATCH(C882,'Sample Input'!$C$9:$P$9,1)+1),INDEX('Sample Input'!$C$9:$P$9,MATCH(C882,'Sample Input'!$C$9:$P$9,1)):INDEX('Sample Input'!$C$9:$P$9,MATCH(C882,'Sample Input'!$C$9:$P$9,1)+1)))</f>
        <v>0</v>
      </c>
      <c r="F882" s="34">
        <f t="shared" si="287"/>
        <v>0.81402557617187488</v>
      </c>
      <c r="G882" s="34">
        <f t="shared" si="288"/>
        <v>0.85644531249999989</v>
      </c>
      <c r="H882" s="34">
        <f t="shared" si="289"/>
        <v>0.93254047851562494</v>
      </c>
      <c r="I882" s="35">
        <f t="shared" si="290"/>
        <v>218</v>
      </c>
      <c r="J882" s="35">
        <f t="shared" si="291"/>
        <v>218</v>
      </c>
      <c r="K882" s="35">
        <f t="shared" si="292"/>
        <v>218</v>
      </c>
      <c r="L882" s="35">
        <f t="shared" si="293"/>
        <v>238</v>
      </c>
      <c r="M882" s="35">
        <f t="shared" si="294"/>
        <v>238</v>
      </c>
      <c r="N882" s="36">
        <f t="shared" si="295"/>
        <v>238</v>
      </c>
      <c r="P882" s="48">
        <f>IF(INDEX('Sample Input'!$C$6:$P$6,MATCH(C882,'Sample Input'!$C$9:$P$9,1))&gt;='Sample Input'!$O$9,FORECAST(C882,INDEX('Sample Input'!$C$6:$P$6,MATCH(C882,'Sample Input'!$C$9:$P$9,1)-1):INDEX('Sample Input'!$C$6:$P$6,MATCH(C882,'Sample Input'!$C$9:$P$9,1)),INDEX('Sample Input'!$C$9:$P$9,MATCH(C882,'Sample Input'!$C$9:$P$9,1)-1):INDEX('Sample Input'!$C$9:$P$9,MATCH(C882,'Sample Input'!$C$9:$P$9,1))),FORECAST(C882,INDEX('Sample Input'!$C$6:$P$6,MATCH(C882,'Sample Input'!$C$9:$P$9,1)):INDEX('Sample Input'!$C$6:$P$6,MATCH(C882,'Sample Input'!$C$9:$P$9,1)+1),INDEX('Sample Input'!$C$9:$P$9,MATCH(C882,'Sample Input'!$C$9:$P$9,1)):INDEX('Sample Input'!$C$9:$P$9,MATCH(C882,'Sample Input'!$C$9:$P$9,1)+1)))</f>
        <v>94.16015410772836</v>
      </c>
      <c r="Q882" s="49">
        <f>IF(INDEX('Sample Input'!$C$9:$P$9,MATCH(C882,'Sample Input'!$C$9:$P$9,1))&gt;=20,FORECAST(C882,INDEX('Sample Input'!$C$7:$P$7,MATCH(C882,'Sample Input'!$C$9:$P$9,1)-1):INDEX('Sample Input'!$C$7:$P$7,MATCH(C882,'Sample Input'!$C$9:$P$9,1)),INDEX('Sample Input'!$C$9:$P$9,MATCH(C882,'Sample Input'!$C$9:$P$9,1)-1):INDEX('Sample Input'!$C$9:$P$9,MATCH(C882,'Sample Input'!$C$9:$P$9,1))),FORECAST(C882,INDEX('Sample Input'!$C$7:$P$7,MATCH(C882,'Sample Input'!$C$9:$P$9,1)):INDEX('Sample Input'!$C$7:$P$7,MATCH(C882,'Sample Input'!$C$9:$P$9,1)+1),INDEX('Sample Input'!$C$9:$P$9,MATCH(C882,'Sample Input'!$C$9:$P$9,1)):INDEX('Sample Input'!$C$9:$P$9,MATCH(C882,'Sample Input'!$C$9:$P$9,1)+1)))</f>
        <v>0</v>
      </c>
      <c r="R882" s="50">
        <f>IF(INDEX('Sample Input'!$C$9:$P$9,MATCH(C882,'Sample Input'!$C$9:$P$9,1))&gt;=20,FORECAST(C882,INDEX('Sample Input'!$C$8:$P$8,MATCH(C882,'Sample Input'!$C$9:$P$9,1)-1):INDEX('Sample Input'!$C$8:$P$8,MATCH(C882,'Sample Input'!$C$9:$P$9,1)),INDEX('Sample Input'!$C$9:$P$9,MATCH(C882,'Sample Input'!$C$9:$P$9,1)-1):INDEX('Sample Input'!$C$9:$P$9,MATCH(C882,'Sample Input'!$C$9:$P$9,1))),FORECAST(C882,INDEX('Sample Input'!$C$8:$P$8,MATCH(C882,'Sample Input'!$C$9:$P$9,1)):INDEX('Sample Input'!$C$8:$P$8,MATCH(C882,'Sample Input'!$C$9:$P$9,1)+1),INDEX('Sample Input'!$C$9:$P$9,MATCH(C882,'Sample Input'!$C$9:$P$9,1)):INDEX('Sample Input'!$C$9:$P$9,MATCH(C882,'Sample Input'!$C$9:$P$9,1)+1)))</f>
        <v>0</v>
      </c>
      <c r="T882" s="32">
        <f t="shared" si="296"/>
        <v>94.16015410772836</v>
      </c>
      <c r="U882" s="33">
        <f t="shared" si="297"/>
        <v>0</v>
      </c>
      <c r="V882" s="33">
        <f t="shared" si="298"/>
        <v>0</v>
      </c>
      <c r="W882" s="34">
        <f t="shared" si="299"/>
        <v>0.81402557617187488</v>
      </c>
      <c r="X882" s="34">
        <f t="shared" si="300"/>
        <v>0.85644531249999989</v>
      </c>
      <c r="Y882" s="34">
        <f t="shared" si="301"/>
        <v>0.93254047851562494</v>
      </c>
      <c r="Z882" s="35">
        <f t="shared" si="302"/>
        <v>218</v>
      </c>
      <c r="AA882" s="35">
        <f t="shared" si="303"/>
        <v>218</v>
      </c>
      <c r="AB882" s="35">
        <f t="shared" si="304"/>
        <v>218</v>
      </c>
      <c r="AC882" s="35">
        <f t="shared" si="305"/>
        <v>238</v>
      </c>
      <c r="AD882" s="35">
        <f t="shared" si="306"/>
        <v>238</v>
      </c>
      <c r="AE882" s="36">
        <f t="shared" si="307"/>
        <v>238</v>
      </c>
    </row>
    <row r="883" spans="1:31" x14ac:dyDescent="0.25">
      <c r="A883" s="56">
        <v>878</v>
      </c>
      <c r="C883" s="32">
        <f t="shared" si="286"/>
        <v>94.202008273650506</v>
      </c>
      <c r="D883" s="33">
        <f>IF(INDEX('Sample Input'!$C$9:$P$9,MATCH(C883,'Sample Input'!$C$9:$P$9,1))&gt;=20,FORECAST(C883,INDEX('Sample Input'!$C$10:$P$10,MATCH(C883,'Sample Input'!$C$9:$P$9,1)-1):INDEX('Sample Input'!$C$10:$P$10,MATCH(C883,'Sample Input'!$C$9:$P$9,1)),INDEX('Sample Input'!$C$9:$P$9,MATCH(C883,'Sample Input'!$C$9:$P$9,1)-1):INDEX('Sample Input'!$C$9:$P$9,MATCH(C883,'Sample Input'!$C$9:$P$9,1))),FORECAST(C883,INDEX('Sample Input'!$C$10:$P$10,MATCH(C883,'Sample Input'!$C$9:$P$9,1)):INDEX('Sample Input'!$C$10:$P$10,MATCH(C883,'Sample Input'!$C$9:$P$9,1)+1),INDEX('Sample Input'!$C$9:$P$9,MATCH(C883,'Sample Input'!$C$9:$P$9,1)):INDEX('Sample Input'!$C$9:$P$9,MATCH(C883,'Sample Input'!$C$9:$P$9,1)+1)))</f>
        <v>0</v>
      </c>
      <c r="E883" s="33">
        <f>IF(INDEX('Sample Input'!$C$9:$P$9,MATCH(C883,'Sample Input'!$C$9:$P$9,1))&gt;=20,FORECAST(C883,INDEX('Sample Input'!$C$11:$P$11,MATCH(C883,'Sample Input'!$C$9:$P$9,1)-1):INDEX('Sample Input'!$C$11:$P$11,MATCH(C883,'Sample Input'!$C$9:$P$9,1)),INDEX('Sample Input'!$C$9:$P$9,MATCH(C883,'Sample Input'!$C$9:$P$9,1)-1):INDEX('Sample Input'!$C$9:$P$9,MATCH(C883,'Sample Input'!$C$9:$P$9,1))),FORECAST(C883,INDEX('Sample Input'!$C$11:$P$11,MATCH(C883,'Sample Input'!$C$9:$P$9,1)):INDEX('Sample Input'!$C$11:$P$11,MATCH(C883,'Sample Input'!$C$9:$P$9,1)+1),INDEX('Sample Input'!$C$9:$P$9,MATCH(C883,'Sample Input'!$C$9:$P$9,1)):INDEX('Sample Input'!$C$9:$P$9,MATCH(C883,'Sample Input'!$C$9:$P$9,1)+1)))</f>
        <v>0</v>
      </c>
      <c r="F883" s="34">
        <f t="shared" si="287"/>
        <v>0.81495376953124987</v>
      </c>
      <c r="G883" s="34">
        <f t="shared" si="288"/>
        <v>0.85742187499999989</v>
      </c>
      <c r="H883" s="34">
        <f t="shared" si="289"/>
        <v>0.93360380859374992</v>
      </c>
      <c r="I883" s="35">
        <f t="shared" si="290"/>
        <v>219</v>
      </c>
      <c r="J883" s="35">
        <f t="shared" si="291"/>
        <v>219</v>
      </c>
      <c r="K883" s="35">
        <f t="shared" si="292"/>
        <v>219</v>
      </c>
      <c r="L883" s="35">
        <f t="shared" si="293"/>
        <v>238</v>
      </c>
      <c r="M883" s="35">
        <f t="shared" si="294"/>
        <v>238</v>
      </c>
      <c r="N883" s="36">
        <f t="shared" si="295"/>
        <v>238</v>
      </c>
      <c r="P883" s="48">
        <f>IF(INDEX('Sample Input'!$C$6:$P$6,MATCH(C883,'Sample Input'!$C$9:$P$9,1))&gt;='Sample Input'!$O$9,FORECAST(C883,INDEX('Sample Input'!$C$6:$P$6,MATCH(C883,'Sample Input'!$C$9:$P$9,1)-1):INDEX('Sample Input'!$C$6:$P$6,MATCH(C883,'Sample Input'!$C$9:$P$9,1)),INDEX('Sample Input'!$C$9:$P$9,MATCH(C883,'Sample Input'!$C$9:$P$9,1)-1):INDEX('Sample Input'!$C$9:$P$9,MATCH(C883,'Sample Input'!$C$9:$P$9,1))),FORECAST(C883,INDEX('Sample Input'!$C$6:$P$6,MATCH(C883,'Sample Input'!$C$9:$P$9,1)):INDEX('Sample Input'!$C$6:$P$6,MATCH(C883,'Sample Input'!$C$9:$P$9,1)+1),INDEX('Sample Input'!$C$9:$P$9,MATCH(C883,'Sample Input'!$C$9:$P$9,1)):INDEX('Sample Input'!$C$9:$P$9,MATCH(C883,'Sample Input'!$C$9:$P$9,1)+1)))</f>
        <v>94.202008273650506</v>
      </c>
      <c r="Q883" s="49">
        <f>IF(INDEX('Sample Input'!$C$9:$P$9,MATCH(C883,'Sample Input'!$C$9:$P$9,1))&gt;=20,FORECAST(C883,INDEX('Sample Input'!$C$7:$P$7,MATCH(C883,'Sample Input'!$C$9:$P$9,1)-1):INDEX('Sample Input'!$C$7:$P$7,MATCH(C883,'Sample Input'!$C$9:$P$9,1)),INDEX('Sample Input'!$C$9:$P$9,MATCH(C883,'Sample Input'!$C$9:$P$9,1)-1):INDEX('Sample Input'!$C$9:$P$9,MATCH(C883,'Sample Input'!$C$9:$P$9,1))),FORECAST(C883,INDEX('Sample Input'!$C$7:$P$7,MATCH(C883,'Sample Input'!$C$9:$P$9,1)):INDEX('Sample Input'!$C$7:$P$7,MATCH(C883,'Sample Input'!$C$9:$P$9,1)+1),INDEX('Sample Input'!$C$9:$P$9,MATCH(C883,'Sample Input'!$C$9:$P$9,1)):INDEX('Sample Input'!$C$9:$P$9,MATCH(C883,'Sample Input'!$C$9:$P$9,1)+1)))</f>
        <v>0</v>
      </c>
      <c r="R883" s="50">
        <f>IF(INDEX('Sample Input'!$C$9:$P$9,MATCH(C883,'Sample Input'!$C$9:$P$9,1))&gt;=20,FORECAST(C883,INDEX('Sample Input'!$C$8:$P$8,MATCH(C883,'Sample Input'!$C$9:$P$9,1)-1):INDEX('Sample Input'!$C$8:$P$8,MATCH(C883,'Sample Input'!$C$9:$P$9,1)),INDEX('Sample Input'!$C$9:$P$9,MATCH(C883,'Sample Input'!$C$9:$P$9,1)-1):INDEX('Sample Input'!$C$9:$P$9,MATCH(C883,'Sample Input'!$C$9:$P$9,1))),FORECAST(C883,INDEX('Sample Input'!$C$8:$P$8,MATCH(C883,'Sample Input'!$C$9:$P$9,1)):INDEX('Sample Input'!$C$8:$P$8,MATCH(C883,'Sample Input'!$C$9:$P$9,1)+1),INDEX('Sample Input'!$C$9:$P$9,MATCH(C883,'Sample Input'!$C$9:$P$9,1)):INDEX('Sample Input'!$C$9:$P$9,MATCH(C883,'Sample Input'!$C$9:$P$9,1)+1)))</f>
        <v>0</v>
      </c>
      <c r="T883" s="32">
        <f t="shared" si="296"/>
        <v>94.202008273650506</v>
      </c>
      <c r="U883" s="33">
        <f t="shared" si="297"/>
        <v>0</v>
      </c>
      <c r="V883" s="33">
        <f t="shared" si="298"/>
        <v>0</v>
      </c>
      <c r="W883" s="34">
        <f t="shared" si="299"/>
        <v>0.81495376953124987</v>
      </c>
      <c r="X883" s="34">
        <f t="shared" si="300"/>
        <v>0.85742187499999989</v>
      </c>
      <c r="Y883" s="34">
        <f t="shared" si="301"/>
        <v>0.93360380859374992</v>
      </c>
      <c r="Z883" s="35">
        <f t="shared" si="302"/>
        <v>219</v>
      </c>
      <c r="AA883" s="35">
        <f t="shared" si="303"/>
        <v>219</v>
      </c>
      <c r="AB883" s="35">
        <f t="shared" si="304"/>
        <v>219</v>
      </c>
      <c r="AC883" s="35">
        <f t="shared" si="305"/>
        <v>238</v>
      </c>
      <c r="AD883" s="35">
        <f t="shared" si="306"/>
        <v>238</v>
      </c>
      <c r="AE883" s="36">
        <f t="shared" si="307"/>
        <v>238</v>
      </c>
    </row>
    <row r="884" spans="1:31" x14ac:dyDescent="0.25">
      <c r="A884" s="56">
        <v>879</v>
      </c>
      <c r="C884" s="32">
        <f t="shared" si="286"/>
        <v>94.243830671697154</v>
      </c>
      <c r="D884" s="33">
        <f>IF(INDEX('Sample Input'!$C$9:$P$9,MATCH(C884,'Sample Input'!$C$9:$P$9,1))&gt;=20,FORECAST(C884,INDEX('Sample Input'!$C$10:$P$10,MATCH(C884,'Sample Input'!$C$9:$P$9,1)-1):INDEX('Sample Input'!$C$10:$P$10,MATCH(C884,'Sample Input'!$C$9:$P$9,1)),INDEX('Sample Input'!$C$9:$P$9,MATCH(C884,'Sample Input'!$C$9:$P$9,1)-1):INDEX('Sample Input'!$C$9:$P$9,MATCH(C884,'Sample Input'!$C$9:$P$9,1))),FORECAST(C884,INDEX('Sample Input'!$C$10:$P$10,MATCH(C884,'Sample Input'!$C$9:$P$9,1)):INDEX('Sample Input'!$C$10:$P$10,MATCH(C884,'Sample Input'!$C$9:$P$9,1)+1),INDEX('Sample Input'!$C$9:$P$9,MATCH(C884,'Sample Input'!$C$9:$P$9,1)):INDEX('Sample Input'!$C$9:$P$9,MATCH(C884,'Sample Input'!$C$9:$P$9,1)+1)))</f>
        <v>0</v>
      </c>
      <c r="E884" s="33">
        <f>IF(INDEX('Sample Input'!$C$9:$P$9,MATCH(C884,'Sample Input'!$C$9:$P$9,1))&gt;=20,FORECAST(C884,INDEX('Sample Input'!$C$11:$P$11,MATCH(C884,'Sample Input'!$C$9:$P$9,1)-1):INDEX('Sample Input'!$C$11:$P$11,MATCH(C884,'Sample Input'!$C$9:$P$9,1)),INDEX('Sample Input'!$C$9:$P$9,MATCH(C884,'Sample Input'!$C$9:$P$9,1)-1):INDEX('Sample Input'!$C$9:$P$9,MATCH(C884,'Sample Input'!$C$9:$P$9,1))),FORECAST(C884,INDEX('Sample Input'!$C$11:$P$11,MATCH(C884,'Sample Input'!$C$9:$P$9,1)):INDEX('Sample Input'!$C$11:$P$11,MATCH(C884,'Sample Input'!$C$9:$P$9,1)+1),INDEX('Sample Input'!$C$9:$P$9,MATCH(C884,'Sample Input'!$C$9:$P$9,1)):INDEX('Sample Input'!$C$9:$P$9,MATCH(C884,'Sample Input'!$C$9:$P$9,1)+1)))</f>
        <v>0</v>
      </c>
      <c r="F884" s="34">
        <f t="shared" si="287"/>
        <v>0.81588196289062509</v>
      </c>
      <c r="G884" s="34">
        <f t="shared" si="288"/>
        <v>0.85839843750000011</v>
      </c>
      <c r="H884" s="34">
        <f t="shared" si="289"/>
        <v>0.93466713867187523</v>
      </c>
      <c r="I884" s="35">
        <f t="shared" si="290"/>
        <v>219</v>
      </c>
      <c r="J884" s="35">
        <f t="shared" si="291"/>
        <v>219</v>
      </c>
      <c r="K884" s="35">
        <f t="shared" si="292"/>
        <v>219</v>
      </c>
      <c r="L884" s="35">
        <f t="shared" si="293"/>
        <v>238</v>
      </c>
      <c r="M884" s="35">
        <f t="shared" si="294"/>
        <v>238</v>
      </c>
      <c r="N884" s="36">
        <f t="shared" si="295"/>
        <v>238</v>
      </c>
      <c r="P884" s="48">
        <f>IF(INDEX('Sample Input'!$C$6:$P$6,MATCH(C884,'Sample Input'!$C$9:$P$9,1))&gt;='Sample Input'!$O$9,FORECAST(C884,INDEX('Sample Input'!$C$6:$P$6,MATCH(C884,'Sample Input'!$C$9:$P$9,1)-1):INDEX('Sample Input'!$C$6:$P$6,MATCH(C884,'Sample Input'!$C$9:$P$9,1)),INDEX('Sample Input'!$C$9:$P$9,MATCH(C884,'Sample Input'!$C$9:$P$9,1)-1):INDEX('Sample Input'!$C$9:$P$9,MATCH(C884,'Sample Input'!$C$9:$P$9,1))),FORECAST(C884,INDEX('Sample Input'!$C$6:$P$6,MATCH(C884,'Sample Input'!$C$9:$P$9,1)):INDEX('Sample Input'!$C$6:$P$6,MATCH(C884,'Sample Input'!$C$9:$P$9,1)+1),INDEX('Sample Input'!$C$9:$P$9,MATCH(C884,'Sample Input'!$C$9:$P$9,1)):INDEX('Sample Input'!$C$9:$P$9,MATCH(C884,'Sample Input'!$C$9:$P$9,1)+1)))</f>
        <v>94.243830671697154</v>
      </c>
      <c r="Q884" s="49">
        <f>IF(INDEX('Sample Input'!$C$9:$P$9,MATCH(C884,'Sample Input'!$C$9:$P$9,1))&gt;=20,FORECAST(C884,INDEX('Sample Input'!$C$7:$P$7,MATCH(C884,'Sample Input'!$C$9:$P$9,1)-1):INDEX('Sample Input'!$C$7:$P$7,MATCH(C884,'Sample Input'!$C$9:$P$9,1)),INDEX('Sample Input'!$C$9:$P$9,MATCH(C884,'Sample Input'!$C$9:$P$9,1)-1):INDEX('Sample Input'!$C$9:$P$9,MATCH(C884,'Sample Input'!$C$9:$P$9,1))),FORECAST(C884,INDEX('Sample Input'!$C$7:$P$7,MATCH(C884,'Sample Input'!$C$9:$P$9,1)):INDEX('Sample Input'!$C$7:$P$7,MATCH(C884,'Sample Input'!$C$9:$P$9,1)+1),INDEX('Sample Input'!$C$9:$P$9,MATCH(C884,'Sample Input'!$C$9:$P$9,1)):INDEX('Sample Input'!$C$9:$P$9,MATCH(C884,'Sample Input'!$C$9:$P$9,1)+1)))</f>
        <v>0</v>
      </c>
      <c r="R884" s="50">
        <f>IF(INDEX('Sample Input'!$C$9:$P$9,MATCH(C884,'Sample Input'!$C$9:$P$9,1))&gt;=20,FORECAST(C884,INDEX('Sample Input'!$C$8:$P$8,MATCH(C884,'Sample Input'!$C$9:$P$9,1)-1):INDEX('Sample Input'!$C$8:$P$8,MATCH(C884,'Sample Input'!$C$9:$P$9,1)),INDEX('Sample Input'!$C$9:$P$9,MATCH(C884,'Sample Input'!$C$9:$P$9,1)-1):INDEX('Sample Input'!$C$9:$P$9,MATCH(C884,'Sample Input'!$C$9:$P$9,1))),FORECAST(C884,INDEX('Sample Input'!$C$8:$P$8,MATCH(C884,'Sample Input'!$C$9:$P$9,1)):INDEX('Sample Input'!$C$8:$P$8,MATCH(C884,'Sample Input'!$C$9:$P$9,1)+1),INDEX('Sample Input'!$C$9:$P$9,MATCH(C884,'Sample Input'!$C$9:$P$9,1)):INDEX('Sample Input'!$C$9:$P$9,MATCH(C884,'Sample Input'!$C$9:$P$9,1)+1)))</f>
        <v>0</v>
      </c>
      <c r="T884" s="32">
        <f t="shared" si="296"/>
        <v>94.243830671697154</v>
      </c>
      <c r="U884" s="33">
        <f t="shared" si="297"/>
        <v>0</v>
      </c>
      <c r="V884" s="33">
        <f t="shared" si="298"/>
        <v>0</v>
      </c>
      <c r="W884" s="34">
        <f t="shared" si="299"/>
        <v>0.81588196289062509</v>
      </c>
      <c r="X884" s="34">
        <f t="shared" si="300"/>
        <v>0.85839843750000011</v>
      </c>
      <c r="Y884" s="34">
        <f t="shared" si="301"/>
        <v>0.93466713867187523</v>
      </c>
      <c r="Z884" s="35">
        <f t="shared" si="302"/>
        <v>219</v>
      </c>
      <c r="AA884" s="35">
        <f t="shared" si="303"/>
        <v>219</v>
      </c>
      <c r="AB884" s="35">
        <f t="shared" si="304"/>
        <v>219</v>
      </c>
      <c r="AC884" s="35">
        <f t="shared" si="305"/>
        <v>238</v>
      </c>
      <c r="AD884" s="35">
        <f t="shared" si="306"/>
        <v>238</v>
      </c>
      <c r="AE884" s="36">
        <f t="shared" si="307"/>
        <v>238</v>
      </c>
    </row>
    <row r="885" spans="1:31" x14ac:dyDescent="0.25">
      <c r="A885" s="56">
        <v>880</v>
      </c>
      <c r="C885" s="32">
        <f t="shared" si="286"/>
        <v>94.285621362080363</v>
      </c>
      <c r="D885" s="33">
        <f>IF(INDEX('Sample Input'!$C$9:$P$9,MATCH(C885,'Sample Input'!$C$9:$P$9,1))&gt;=20,FORECAST(C885,INDEX('Sample Input'!$C$10:$P$10,MATCH(C885,'Sample Input'!$C$9:$P$9,1)-1):INDEX('Sample Input'!$C$10:$P$10,MATCH(C885,'Sample Input'!$C$9:$P$9,1)),INDEX('Sample Input'!$C$9:$P$9,MATCH(C885,'Sample Input'!$C$9:$P$9,1)-1):INDEX('Sample Input'!$C$9:$P$9,MATCH(C885,'Sample Input'!$C$9:$P$9,1))),FORECAST(C885,INDEX('Sample Input'!$C$10:$P$10,MATCH(C885,'Sample Input'!$C$9:$P$9,1)):INDEX('Sample Input'!$C$10:$P$10,MATCH(C885,'Sample Input'!$C$9:$P$9,1)+1),INDEX('Sample Input'!$C$9:$P$9,MATCH(C885,'Sample Input'!$C$9:$P$9,1)):INDEX('Sample Input'!$C$9:$P$9,MATCH(C885,'Sample Input'!$C$9:$P$9,1)+1)))</f>
        <v>0</v>
      </c>
      <c r="E885" s="33">
        <f>IF(INDEX('Sample Input'!$C$9:$P$9,MATCH(C885,'Sample Input'!$C$9:$P$9,1))&gt;=20,FORECAST(C885,INDEX('Sample Input'!$C$11:$P$11,MATCH(C885,'Sample Input'!$C$9:$P$9,1)-1):INDEX('Sample Input'!$C$11:$P$11,MATCH(C885,'Sample Input'!$C$9:$P$9,1)),INDEX('Sample Input'!$C$9:$P$9,MATCH(C885,'Sample Input'!$C$9:$P$9,1)-1):INDEX('Sample Input'!$C$9:$P$9,MATCH(C885,'Sample Input'!$C$9:$P$9,1))),FORECAST(C885,INDEX('Sample Input'!$C$11:$P$11,MATCH(C885,'Sample Input'!$C$9:$P$9,1)):INDEX('Sample Input'!$C$11:$P$11,MATCH(C885,'Sample Input'!$C$9:$P$9,1)+1),INDEX('Sample Input'!$C$9:$P$9,MATCH(C885,'Sample Input'!$C$9:$P$9,1)):INDEX('Sample Input'!$C$9:$P$9,MATCH(C885,'Sample Input'!$C$9:$P$9,1)+1)))</f>
        <v>0</v>
      </c>
      <c r="F885" s="34">
        <f t="shared" si="287"/>
        <v>0.81681015625000031</v>
      </c>
      <c r="G885" s="34">
        <f t="shared" si="288"/>
        <v>0.85937500000000033</v>
      </c>
      <c r="H885" s="34">
        <f t="shared" si="289"/>
        <v>0.93573046875000043</v>
      </c>
      <c r="I885" s="35">
        <f t="shared" si="290"/>
        <v>219</v>
      </c>
      <c r="J885" s="35">
        <f t="shared" si="291"/>
        <v>219</v>
      </c>
      <c r="K885" s="35">
        <f t="shared" si="292"/>
        <v>219</v>
      </c>
      <c r="L885" s="35">
        <f t="shared" si="293"/>
        <v>239</v>
      </c>
      <c r="M885" s="35">
        <f t="shared" si="294"/>
        <v>239</v>
      </c>
      <c r="N885" s="36">
        <f t="shared" si="295"/>
        <v>239</v>
      </c>
      <c r="P885" s="48">
        <f>IF(INDEX('Sample Input'!$C$6:$P$6,MATCH(C885,'Sample Input'!$C$9:$P$9,1))&gt;='Sample Input'!$O$9,FORECAST(C885,INDEX('Sample Input'!$C$6:$P$6,MATCH(C885,'Sample Input'!$C$9:$P$9,1)-1):INDEX('Sample Input'!$C$6:$P$6,MATCH(C885,'Sample Input'!$C$9:$P$9,1)),INDEX('Sample Input'!$C$9:$P$9,MATCH(C885,'Sample Input'!$C$9:$P$9,1)-1):INDEX('Sample Input'!$C$9:$P$9,MATCH(C885,'Sample Input'!$C$9:$P$9,1))),FORECAST(C885,INDEX('Sample Input'!$C$6:$P$6,MATCH(C885,'Sample Input'!$C$9:$P$9,1)):INDEX('Sample Input'!$C$6:$P$6,MATCH(C885,'Sample Input'!$C$9:$P$9,1)+1),INDEX('Sample Input'!$C$9:$P$9,MATCH(C885,'Sample Input'!$C$9:$P$9,1)):INDEX('Sample Input'!$C$9:$P$9,MATCH(C885,'Sample Input'!$C$9:$P$9,1)+1)))</f>
        <v>94.285621362080363</v>
      </c>
      <c r="Q885" s="49">
        <f>IF(INDEX('Sample Input'!$C$9:$P$9,MATCH(C885,'Sample Input'!$C$9:$P$9,1))&gt;=20,FORECAST(C885,INDEX('Sample Input'!$C$7:$P$7,MATCH(C885,'Sample Input'!$C$9:$P$9,1)-1):INDEX('Sample Input'!$C$7:$P$7,MATCH(C885,'Sample Input'!$C$9:$P$9,1)),INDEX('Sample Input'!$C$9:$P$9,MATCH(C885,'Sample Input'!$C$9:$P$9,1)-1):INDEX('Sample Input'!$C$9:$P$9,MATCH(C885,'Sample Input'!$C$9:$P$9,1))),FORECAST(C885,INDEX('Sample Input'!$C$7:$P$7,MATCH(C885,'Sample Input'!$C$9:$P$9,1)):INDEX('Sample Input'!$C$7:$P$7,MATCH(C885,'Sample Input'!$C$9:$P$9,1)+1),INDEX('Sample Input'!$C$9:$P$9,MATCH(C885,'Sample Input'!$C$9:$P$9,1)):INDEX('Sample Input'!$C$9:$P$9,MATCH(C885,'Sample Input'!$C$9:$P$9,1)+1)))</f>
        <v>0</v>
      </c>
      <c r="R885" s="50">
        <f>IF(INDEX('Sample Input'!$C$9:$P$9,MATCH(C885,'Sample Input'!$C$9:$P$9,1))&gt;=20,FORECAST(C885,INDEX('Sample Input'!$C$8:$P$8,MATCH(C885,'Sample Input'!$C$9:$P$9,1)-1):INDEX('Sample Input'!$C$8:$P$8,MATCH(C885,'Sample Input'!$C$9:$P$9,1)),INDEX('Sample Input'!$C$9:$P$9,MATCH(C885,'Sample Input'!$C$9:$P$9,1)-1):INDEX('Sample Input'!$C$9:$P$9,MATCH(C885,'Sample Input'!$C$9:$P$9,1))),FORECAST(C885,INDEX('Sample Input'!$C$8:$P$8,MATCH(C885,'Sample Input'!$C$9:$P$9,1)):INDEX('Sample Input'!$C$8:$P$8,MATCH(C885,'Sample Input'!$C$9:$P$9,1)+1),INDEX('Sample Input'!$C$9:$P$9,MATCH(C885,'Sample Input'!$C$9:$P$9,1)):INDEX('Sample Input'!$C$9:$P$9,MATCH(C885,'Sample Input'!$C$9:$P$9,1)+1)))</f>
        <v>0</v>
      </c>
      <c r="T885" s="32">
        <f t="shared" si="296"/>
        <v>94.285621362080363</v>
      </c>
      <c r="U885" s="33">
        <f t="shared" si="297"/>
        <v>0</v>
      </c>
      <c r="V885" s="33">
        <f t="shared" si="298"/>
        <v>0</v>
      </c>
      <c r="W885" s="34">
        <f t="shared" si="299"/>
        <v>0.81681015625000031</v>
      </c>
      <c r="X885" s="34">
        <f t="shared" si="300"/>
        <v>0.85937500000000033</v>
      </c>
      <c r="Y885" s="34">
        <f t="shared" si="301"/>
        <v>0.93573046875000043</v>
      </c>
      <c r="Z885" s="35">
        <f t="shared" si="302"/>
        <v>219</v>
      </c>
      <c r="AA885" s="35">
        <f t="shared" si="303"/>
        <v>219</v>
      </c>
      <c r="AB885" s="35">
        <f t="shared" si="304"/>
        <v>219</v>
      </c>
      <c r="AC885" s="35">
        <f t="shared" si="305"/>
        <v>239</v>
      </c>
      <c r="AD885" s="35">
        <f t="shared" si="306"/>
        <v>239</v>
      </c>
      <c r="AE885" s="36">
        <f t="shared" si="307"/>
        <v>239</v>
      </c>
    </row>
    <row r="886" spans="1:31" x14ac:dyDescent="0.25">
      <c r="A886" s="56">
        <v>881</v>
      </c>
      <c r="C886" s="32">
        <f t="shared" si="286"/>
        <v>94.32738040482981</v>
      </c>
      <c r="D886" s="33">
        <f>IF(INDEX('Sample Input'!$C$9:$P$9,MATCH(C886,'Sample Input'!$C$9:$P$9,1))&gt;=20,FORECAST(C886,INDEX('Sample Input'!$C$10:$P$10,MATCH(C886,'Sample Input'!$C$9:$P$9,1)-1):INDEX('Sample Input'!$C$10:$P$10,MATCH(C886,'Sample Input'!$C$9:$P$9,1)),INDEX('Sample Input'!$C$9:$P$9,MATCH(C886,'Sample Input'!$C$9:$P$9,1)-1):INDEX('Sample Input'!$C$9:$P$9,MATCH(C886,'Sample Input'!$C$9:$P$9,1))),FORECAST(C886,INDEX('Sample Input'!$C$10:$P$10,MATCH(C886,'Sample Input'!$C$9:$P$9,1)):INDEX('Sample Input'!$C$10:$P$10,MATCH(C886,'Sample Input'!$C$9:$P$9,1)+1),INDEX('Sample Input'!$C$9:$P$9,MATCH(C886,'Sample Input'!$C$9:$P$9,1)):INDEX('Sample Input'!$C$9:$P$9,MATCH(C886,'Sample Input'!$C$9:$P$9,1)+1)))</f>
        <v>0</v>
      </c>
      <c r="E886" s="33">
        <f>IF(INDEX('Sample Input'!$C$9:$P$9,MATCH(C886,'Sample Input'!$C$9:$P$9,1))&gt;=20,FORECAST(C886,INDEX('Sample Input'!$C$11:$P$11,MATCH(C886,'Sample Input'!$C$9:$P$9,1)-1):INDEX('Sample Input'!$C$11:$P$11,MATCH(C886,'Sample Input'!$C$9:$P$9,1)),INDEX('Sample Input'!$C$9:$P$9,MATCH(C886,'Sample Input'!$C$9:$P$9,1)-1):INDEX('Sample Input'!$C$9:$P$9,MATCH(C886,'Sample Input'!$C$9:$P$9,1))),FORECAST(C886,INDEX('Sample Input'!$C$11:$P$11,MATCH(C886,'Sample Input'!$C$9:$P$9,1)):INDEX('Sample Input'!$C$11:$P$11,MATCH(C886,'Sample Input'!$C$9:$P$9,1)+1),INDEX('Sample Input'!$C$9:$P$9,MATCH(C886,'Sample Input'!$C$9:$P$9,1)):INDEX('Sample Input'!$C$9:$P$9,MATCH(C886,'Sample Input'!$C$9:$P$9,1)+1)))</f>
        <v>0</v>
      </c>
      <c r="F886" s="34">
        <f t="shared" si="287"/>
        <v>0.81773834960937497</v>
      </c>
      <c r="G886" s="34">
        <f t="shared" si="288"/>
        <v>0.86035156249999989</v>
      </c>
      <c r="H886" s="34">
        <f t="shared" si="289"/>
        <v>0.93679379882812497</v>
      </c>
      <c r="I886" s="35">
        <f t="shared" si="290"/>
        <v>219</v>
      </c>
      <c r="J886" s="35">
        <f t="shared" si="291"/>
        <v>219</v>
      </c>
      <c r="K886" s="35">
        <f t="shared" si="292"/>
        <v>219</v>
      </c>
      <c r="L886" s="35">
        <f t="shared" si="293"/>
        <v>239</v>
      </c>
      <c r="M886" s="35">
        <f t="shared" si="294"/>
        <v>239</v>
      </c>
      <c r="N886" s="36">
        <f t="shared" si="295"/>
        <v>239</v>
      </c>
      <c r="P886" s="48">
        <f>IF(INDEX('Sample Input'!$C$6:$P$6,MATCH(C886,'Sample Input'!$C$9:$P$9,1))&gt;='Sample Input'!$O$9,FORECAST(C886,INDEX('Sample Input'!$C$6:$P$6,MATCH(C886,'Sample Input'!$C$9:$P$9,1)-1):INDEX('Sample Input'!$C$6:$P$6,MATCH(C886,'Sample Input'!$C$9:$P$9,1)),INDEX('Sample Input'!$C$9:$P$9,MATCH(C886,'Sample Input'!$C$9:$P$9,1)-1):INDEX('Sample Input'!$C$9:$P$9,MATCH(C886,'Sample Input'!$C$9:$P$9,1))),FORECAST(C886,INDEX('Sample Input'!$C$6:$P$6,MATCH(C886,'Sample Input'!$C$9:$P$9,1)):INDEX('Sample Input'!$C$6:$P$6,MATCH(C886,'Sample Input'!$C$9:$P$9,1)+1),INDEX('Sample Input'!$C$9:$P$9,MATCH(C886,'Sample Input'!$C$9:$P$9,1)):INDEX('Sample Input'!$C$9:$P$9,MATCH(C886,'Sample Input'!$C$9:$P$9,1)+1)))</f>
        <v>94.32738040482981</v>
      </c>
      <c r="Q886" s="49">
        <f>IF(INDEX('Sample Input'!$C$9:$P$9,MATCH(C886,'Sample Input'!$C$9:$P$9,1))&gt;=20,FORECAST(C886,INDEX('Sample Input'!$C$7:$P$7,MATCH(C886,'Sample Input'!$C$9:$P$9,1)-1):INDEX('Sample Input'!$C$7:$P$7,MATCH(C886,'Sample Input'!$C$9:$P$9,1)),INDEX('Sample Input'!$C$9:$P$9,MATCH(C886,'Sample Input'!$C$9:$P$9,1)-1):INDEX('Sample Input'!$C$9:$P$9,MATCH(C886,'Sample Input'!$C$9:$P$9,1))),FORECAST(C886,INDEX('Sample Input'!$C$7:$P$7,MATCH(C886,'Sample Input'!$C$9:$P$9,1)):INDEX('Sample Input'!$C$7:$P$7,MATCH(C886,'Sample Input'!$C$9:$P$9,1)+1),INDEX('Sample Input'!$C$9:$P$9,MATCH(C886,'Sample Input'!$C$9:$P$9,1)):INDEX('Sample Input'!$C$9:$P$9,MATCH(C886,'Sample Input'!$C$9:$P$9,1)+1)))</f>
        <v>0</v>
      </c>
      <c r="R886" s="50">
        <f>IF(INDEX('Sample Input'!$C$9:$P$9,MATCH(C886,'Sample Input'!$C$9:$P$9,1))&gt;=20,FORECAST(C886,INDEX('Sample Input'!$C$8:$P$8,MATCH(C886,'Sample Input'!$C$9:$P$9,1)-1):INDEX('Sample Input'!$C$8:$P$8,MATCH(C886,'Sample Input'!$C$9:$P$9,1)),INDEX('Sample Input'!$C$9:$P$9,MATCH(C886,'Sample Input'!$C$9:$P$9,1)-1):INDEX('Sample Input'!$C$9:$P$9,MATCH(C886,'Sample Input'!$C$9:$P$9,1))),FORECAST(C886,INDEX('Sample Input'!$C$8:$P$8,MATCH(C886,'Sample Input'!$C$9:$P$9,1)):INDEX('Sample Input'!$C$8:$P$8,MATCH(C886,'Sample Input'!$C$9:$P$9,1)+1),INDEX('Sample Input'!$C$9:$P$9,MATCH(C886,'Sample Input'!$C$9:$P$9,1)):INDEX('Sample Input'!$C$9:$P$9,MATCH(C886,'Sample Input'!$C$9:$P$9,1)+1)))</f>
        <v>0</v>
      </c>
      <c r="T886" s="32">
        <f t="shared" si="296"/>
        <v>94.32738040482981</v>
      </c>
      <c r="U886" s="33">
        <f t="shared" si="297"/>
        <v>0</v>
      </c>
      <c r="V886" s="33">
        <f t="shared" si="298"/>
        <v>0</v>
      </c>
      <c r="W886" s="34">
        <f t="shared" si="299"/>
        <v>0.81773834960937497</v>
      </c>
      <c r="X886" s="34">
        <f t="shared" si="300"/>
        <v>0.86035156249999989</v>
      </c>
      <c r="Y886" s="34">
        <f t="shared" si="301"/>
        <v>0.93679379882812497</v>
      </c>
      <c r="Z886" s="35">
        <f t="shared" si="302"/>
        <v>219</v>
      </c>
      <c r="AA886" s="35">
        <f t="shared" si="303"/>
        <v>219</v>
      </c>
      <c r="AB886" s="35">
        <f t="shared" si="304"/>
        <v>219</v>
      </c>
      <c r="AC886" s="35">
        <f t="shared" si="305"/>
        <v>239</v>
      </c>
      <c r="AD886" s="35">
        <f t="shared" si="306"/>
        <v>239</v>
      </c>
      <c r="AE886" s="36">
        <f t="shared" si="307"/>
        <v>239</v>
      </c>
    </row>
    <row r="887" spans="1:31" x14ac:dyDescent="0.25">
      <c r="A887" s="56">
        <v>882</v>
      </c>
      <c r="C887" s="32">
        <f t="shared" si="286"/>
        <v>94.369107859793559</v>
      </c>
      <c r="D887" s="33">
        <f>IF(INDEX('Sample Input'!$C$9:$P$9,MATCH(C887,'Sample Input'!$C$9:$P$9,1))&gt;=20,FORECAST(C887,INDEX('Sample Input'!$C$10:$P$10,MATCH(C887,'Sample Input'!$C$9:$P$9,1)-1):INDEX('Sample Input'!$C$10:$P$10,MATCH(C887,'Sample Input'!$C$9:$P$9,1)),INDEX('Sample Input'!$C$9:$P$9,MATCH(C887,'Sample Input'!$C$9:$P$9,1)-1):INDEX('Sample Input'!$C$9:$P$9,MATCH(C887,'Sample Input'!$C$9:$P$9,1))),FORECAST(C887,INDEX('Sample Input'!$C$10:$P$10,MATCH(C887,'Sample Input'!$C$9:$P$9,1)):INDEX('Sample Input'!$C$10:$P$10,MATCH(C887,'Sample Input'!$C$9:$P$9,1)+1),INDEX('Sample Input'!$C$9:$P$9,MATCH(C887,'Sample Input'!$C$9:$P$9,1)):INDEX('Sample Input'!$C$9:$P$9,MATCH(C887,'Sample Input'!$C$9:$P$9,1)+1)))</f>
        <v>0</v>
      </c>
      <c r="E887" s="33">
        <f>IF(INDEX('Sample Input'!$C$9:$P$9,MATCH(C887,'Sample Input'!$C$9:$P$9,1))&gt;=20,FORECAST(C887,INDEX('Sample Input'!$C$11:$P$11,MATCH(C887,'Sample Input'!$C$9:$P$9,1)-1):INDEX('Sample Input'!$C$11:$P$11,MATCH(C887,'Sample Input'!$C$9:$P$9,1)),INDEX('Sample Input'!$C$9:$P$9,MATCH(C887,'Sample Input'!$C$9:$P$9,1)-1):INDEX('Sample Input'!$C$9:$P$9,MATCH(C887,'Sample Input'!$C$9:$P$9,1))),FORECAST(C887,INDEX('Sample Input'!$C$11:$P$11,MATCH(C887,'Sample Input'!$C$9:$P$9,1)):INDEX('Sample Input'!$C$11:$P$11,MATCH(C887,'Sample Input'!$C$9:$P$9,1)+1),INDEX('Sample Input'!$C$9:$P$9,MATCH(C887,'Sample Input'!$C$9:$P$9,1)):INDEX('Sample Input'!$C$9:$P$9,MATCH(C887,'Sample Input'!$C$9:$P$9,1)+1)))</f>
        <v>0</v>
      </c>
      <c r="F887" s="34">
        <f t="shared" si="287"/>
        <v>0.81866654296875008</v>
      </c>
      <c r="G887" s="34">
        <f t="shared" si="288"/>
        <v>0.861328125</v>
      </c>
      <c r="H887" s="34">
        <f t="shared" si="289"/>
        <v>0.93785712890625006</v>
      </c>
      <c r="I887" s="35">
        <f t="shared" si="290"/>
        <v>220</v>
      </c>
      <c r="J887" s="35">
        <f t="shared" si="291"/>
        <v>220</v>
      </c>
      <c r="K887" s="35">
        <f t="shared" si="292"/>
        <v>220</v>
      </c>
      <c r="L887" s="35">
        <f t="shared" si="293"/>
        <v>239</v>
      </c>
      <c r="M887" s="35">
        <f t="shared" si="294"/>
        <v>239</v>
      </c>
      <c r="N887" s="36">
        <f t="shared" si="295"/>
        <v>239</v>
      </c>
      <c r="P887" s="48">
        <f>IF(INDEX('Sample Input'!$C$6:$P$6,MATCH(C887,'Sample Input'!$C$9:$P$9,1))&gt;='Sample Input'!$O$9,FORECAST(C887,INDEX('Sample Input'!$C$6:$P$6,MATCH(C887,'Sample Input'!$C$9:$P$9,1)-1):INDEX('Sample Input'!$C$6:$P$6,MATCH(C887,'Sample Input'!$C$9:$P$9,1)),INDEX('Sample Input'!$C$9:$P$9,MATCH(C887,'Sample Input'!$C$9:$P$9,1)-1):INDEX('Sample Input'!$C$9:$P$9,MATCH(C887,'Sample Input'!$C$9:$P$9,1))),FORECAST(C887,INDEX('Sample Input'!$C$6:$P$6,MATCH(C887,'Sample Input'!$C$9:$P$9,1)):INDEX('Sample Input'!$C$6:$P$6,MATCH(C887,'Sample Input'!$C$9:$P$9,1)+1),INDEX('Sample Input'!$C$9:$P$9,MATCH(C887,'Sample Input'!$C$9:$P$9,1)):INDEX('Sample Input'!$C$9:$P$9,MATCH(C887,'Sample Input'!$C$9:$P$9,1)+1)))</f>
        <v>94.369107859793559</v>
      </c>
      <c r="Q887" s="49">
        <f>IF(INDEX('Sample Input'!$C$9:$P$9,MATCH(C887,'Sample Input'!$C$9:$P$9,1))&gt;=20,FORECAST(C887,INDEX('Sample Input'!$C$7:$P$7,MATCH(C887,'Sample Input'!$C$9:$P$9,1)-1):INDEX('Sample Input'!$C$7:$P$7,MATCH(C887,'Sample Input'!$C$9:$P$9,1)),INDEX('Sample Input'!$C$9:$P$9,MATCH(C887,'Sample Input'!$C$9:$P$9,1)-1):INDEX('Sample Input'!$C$9:$P$9,MATCH(C887,'Sample Input'!$C$9:$P$9,1))),FORECAST(C887,INDEX('Sample Input'!$C$7:$P$7,MATCH(C887,'Sample Input'!$C$9:$P$9,1)):INDEX('Sample Input'!$C$7:$P$7,MATCH(C887,'Sample Input'!$C$9:$P$9,1)+1),INDEX('Sample Input'!$C$9:$P$9,MATCH(C887,'Sample Input'!$C$9:$P$9,1)):INDEX('Sample Input'!$C$9:$P$9,MATCH(C887,'Sample Input'!$C$9:$P$9,1)+1)))</f>
        <v>0</v>
      </c>
      <c r="R887" s="50">
        <f>IF(INDEX('Sample Input'!$C$9:$P$9,MATCH(C887,'Sample Input'!$C$9:$P$9,1))&gt;=20,FORECAST(C887,INDEX('Sample Input'!$C$8:$P$8,MATCH(C887,'Sample Input'!$C$9:$P$9,1)-1):INDEX('Sample Input'!$C$8:$P$8,MATCH(C887,'Sample Input'!$C$9:$P$9,1)),INDEX('Sample Input'!$C$9:$P$9,MATCH(C887,'Sample Input'!$C$9:$P$9,1)-1):INDEX('Sample Input'!$C$9:$P$9,MATCH(C887,'Sample Input'!$C$9:$P$9,1))),FORECAST(C887,INDEX('Sample Input'!$C$8:$P$8,MATCH(C887,'Sample Input'!$C$9:$P$9,1)):INDEX('Sample Input'!$C$8:$P$8,MATCH(C887,'Sample Input'!$C$9:$P$9,1)+1),INDEX('Sample Input'!$C$9:$P$9,MATCH(C887,'Sample Input'!$C$9:$P$9,1)):INDEX('Sample Input'!$C$9:$P$9,MATCH(C887,'Sample Input'!$C$9:$P$9,1)+1)))</f>
        <v>0</v>
      </c>
      <c r="T887" s="32">
        <f t="shared" si="296"/>
        <v>94.369107859793559</v>
      </c>
      <c r="U887" s="33">
        <f t="shared" si="297"/>
        <v>0</v>
      </c>
      <c r="V887" s="33">
        <f t="shared" si="298"/>
        <v>0</v>
      </c>
      <c r="W887" s="34">
        <f t="shared" si="299"/>
        <v>0.81866654296875008</v>
      </c>
      <c r="X887" s="34">
        <f t="shared" si="300"/>
        <v>0.861328125</v>
      </c>
      <c r="Y887" s="34">
        <f t="shared" si="301"/>
        <v>0.93785712890625006</v>
      </c>
      <c r="Z887" s="35">
        <f t="shared" si="302"/>
        <v>220</v>
      </c>
      <c r="AA887" s="35">
        <f t="shared" si="303"/>
        <v>220</v>
      </c>
      <c r="AB887" s="35">
        <f t="shared" si="304"/>
        <v>220</v>
      </c>
      <c r="AC887" s="35">
        <f t="shared" si="305"/>
        <v>239</v>
      </c>
      <c r="AD887" s="35">
        <f t="shared" si="306"/>
        <v>239</v>
      </c>
      <c r="AE887" s="36">
        <f t="shared" si="307"/>
        <v>239</v>
      </c>
    </row>
    <row r="888" spans="1:31" x14ac:dyDescent="0.25">
      <c r="A888" s="56">
        <v>883</v>
      </c>
      <c r="C888" s="32">
        <f t="shared" si="286"/>
        <v>94.410803786638752</v>
      </c>
      <c r="D888" s="33">
        <f>IF(INDEX('Sample Input'!$C$9:$P$9,MATCH(C888,'Sample Input'!$C$9:$P$9,1))&gt;=20,FORECAST(C888,INDEX('Sample Input'!$C$10:$P$10,MATCH(C888,'Sample Input'!$C$9:$P$9,1)-1):INDEX('Sample Input'!$C$10:$P$10,MATCH(C888,'Sample Input'!$C$9:$P$9,1)),INDEX('Sample Input'!$C$9:$P$9,MATCH(C888,'Sample Input'!$C$9:$P$9,1)-1):INDEX('Sample Input'!$C$9:$P$9,MATCH(C888,'Sample Input'!$C$9:$P$9,1))),FORECAST(C888,INDEX('Sample Input'!$C$10:$P$10,MATCH(C888,'Sample Input'!$C$9:$P$9,1)):INDEX('Sample Input'!$C$10:$P$10,MATCH(C888,'Sample Input'!$C$9:$P$9,1)+1),INDEX('Sample Input'!$C$9:$P$9,MATCH(C888,'Sample Input'!$C$9:$P$9,1)):INDEX('Sample Input'!$C$9:$P$9,MATCH(C888,'Sample Input'!$C$9:$P$9,1)+1)))</f>
        <v>0</v>
      </c>
      <c r="E888" s="33">
        <f>IF(INDEX('Sample Input'!$C$9:$P$9,MATCH(C888,'Sample Input'!$C$9:$P$9,1))&gt;=20,FORECAST(C888,INDEX('Sample Input'!$C$11:$P$11,MATCH(C888,'Sample Input'!$C$9:$P$9,1)-1):INDEX('Sample Input'!$C$11:$P$11,MATCH(C888,'Sample Input'!$C$9:$P$9,1)),INDEX('Sample Input'!$C$9:$P$9,MATCH(C888,'Sample Input'!$C$9:$P$9,1)-1):INDEX('Sample Input'!$C$9:$P$9,MATCH(C888,'Sample Input'!$C$9:$P$9,1))),FORECAST(C888,INDEX('Sample Input'!$C$11:$P$11,MATCH(C888,'Sample Input'!$C$9:$P$9,1)):INDEX('Sample Input'!$C$11:$P$11,MATCH(C888,'Sample Input'!$C$9:$P$9,1)+1),INDEX('Sample Input'!$C$9:$P$9,MATCH(C888,'Sample Input'!$C$9:$P$9,1)):INDEX('Sample Input'!$C$9:$P$9,MATCH(C888,'Sample Input'!$C$9:$P$9,1)+1)))</f>
        <v>0</v>
      </c>
      <c r="F888" s="34">
        <f t="shared" si="287"/>
        <v>0.81959473632812507</v>
      </c>
      <c r="G888" s="34">
        <f t="shared" si="288"/>
        <v>0.8623046875</v>
      </c>
      <c r="H888" s="34">
        <f t="shared" si="289"/>
        <v>0.93892045898437504</v>
      </c>
      <c r="I888" s="35">
        <f t="shared" si="290"/>
        <v>220</v>
      </c>
      <c r="J888" s="35">
        <f t="shared" si="291"/>
        <v>220</v>
      </c>
      <c r="K888" s="35">
        <f t="shared" si="292"/>
        <v>220</v>
      </c>
      <c r="L888" s="35">
        <f t="shared" si="293"/>
        <v>239</v>
      </c>
      <c r="M888" s="35">
        <f t="shared" si="294"/>
        <v>239</v>
      </c>
      <c r="N888" s="36">
        <f t="shared" si="295"/>
        <v>239</v>
      </c>
      <c r="P888" s="48">
        <f>IF(INDEX('Sample Input'!$C$6:$P$6,MATCH(C888,'Sample Input'!$C$9:$P$9,1))&gt;='Sample Input'!$O$9,FORECAST(C888,INDEX('Sample Input'!$C$6:$P$6,MATCH(C888,'Sample Input'!$C$9:$P$9,1)-1):INDEX('Sample Input'!$C$6:$P$6,MATCH(C888,'Sample Input'!$C$9:$P$9,1)),INDEX('Sample Input'!$C$9:$P$9,MATCH(C888,'Sample Input'!$C$9:$P$9,1)-1):INDEX('Sample Input'!$C$9:$P$9,MATCH(C888,'Sample Input'!$C$9:$P$9,1))),FORECAST(C888,INDEX('Sample Input'!$C$6:$P$6,MATCH(C888,'Sample Input'!$C$9:$P$9,1)):INDEX('Sample Input'!$C$6:$P$6,MATCH(C888,'Sample Input'!$C$9:$P$9,1)+1),INDEX('Sample Input'!$C$9:$P$9,MATCH(C888,'Sample Input'!$C$9:$P$9,1)):INDEX('Sample Input'!$C$9:$P$9,MATCH(C888,'Sample Input'!$C$9:$P$9,1)+1)))</f>
        <v>94.410803786638752</v>
      </c>
      <c r="Q888" s="49">
        <f>IF(INDEX('Sample Input'!$C$9:$P$9,MATCH(C888,'Sample Input'!$C$9:$P$9,1))&gt;=20,FORECAST(C888,INDEX('Sample Input'!$C$7:$P$7,MATCH(C888,'Sample Input'!$C$9:$P$9,1)-1):INDEX('Sample Input'!$C$7:$P$7,MATCH(C888,'Sample Input'!$C$9:$P$9,1)),INDEX('Sample Input'!$C$9:$P$9,MATCH(C888,'Sample Input'!$C$9:$P$9,1)-1):INDEX('Sample Input'!$C$9:$P$9,MATCH(C888,'Sample Input'!$C$9:$P$9,1))),FORECAST(C888,INDEX('Sample Input'!$C$7:$P$7,MATCH(C888,'Sample Input'!$C$9:$P$9,1)):INDEX('Sample Input'!$C$7:$P$7,MATCH(C888,'Sample Input'!$C$9:$P$9,1)+1),INDEX('Sample Input'!$C$9:$P$9,MATCH(C888,'Sample Input'!$C$9:$P$9,1)):INDEX('Sample Input'!$C$9:$P$9,MATCH(C888,'Sample Input'!$C$9:$P$9,1)+1)))</f>
        <v>0</v>
      </c>
      <c r="R888" s="50">
        <f>IF(INDEX('Sample Input'!$C$9:$P$9,MATCH(C888,'Sample Input'!$C$9:$P$9,1))&gt;=20,FORECAST(C888,INDEX('Sample Input'!$C$8:$P$8,MATCH(C888,'Sample Input'!$C$9:$P$9,1)-1):INDEX('Sample Input'!$C$8:$P$8,MATCH(C888,'Sample Input'!$C$9:$P$9,1)),INDEX('Sample Input'!$C$9:$P$9,MATCH(C888,'Sample Input'!$C$9:$P$9,1)-1):INDEX('Sample Input'!$C$9:$P$9,MATCH(C888,'Sample Input'!$C$9:$P$9,1))),FORECAST(C888,INDEX('Sample Input'!$C$8:$P$8,MATCH(C888,'Sample Input'!$C$9:$P$9,1)):INDEX('Sample Input'!$C$8:$P$8,MATCH(C888,'Sample Input'!$C$9:$P$9,1)+1),INDEX('Sample Input'!$C$9:$P$9,MATCH(C888,'Sample Input'!$C$9:$P$9,1)):INDEX('Sample Input'!$C$9:$P$9,MATCH(C888,'Sample Input'!$C$9:$P$9,1)+1)))</f>
        <v>0</v>
      </c>
      <c r="T888" s="32">
        <f t="shared" si="296"/>
        <v>94.410803786638752</v>
      </c>
      <c r="U888" s="33">
        <f t="shared" si="297"/>
        <v>0</v>
      </c>
      <c r="V888" s="33">
        <f t="shared" si="298"/>
        <v>0</v>
      </c>
      <c r="W888" s="34">
        <f t="shared" si="299"/>
        <v>0.81959473632812507</v>
      </c>
      <c r="X888" s="34">
        <f t="shared" si="300"/>
        <v>0.8623046875</v>
      </c>
      <c r="Y888" s="34">
        <f t="shared" si="301"/>
        <v>0.93892045898437504</v>
      </c>
      <c r="Z888" s="35">
        <f t="shared" si="302"/>
        <v>220</v>
      </c>
      <c r="AA888" s="35">
        <f t="shared" si="303"/>
        <v>220</v>
      </c>
      <c r="AB888" s="35">
        <f t="shared" si="304"/>
        <v>220</v>
      </c>
      <c r="AC888" s="35">
        <f t="shared" si="305"/>
        <v>239</v>
      </c>
      <c r="AD888" s="35">
        <f t="shared" si="306"/>
        <v>239</v>
      </c>
      <c r="AE888" s="36">
        <f t="shared" si="307"/>
        <v>239</v>
      </c>
    </row>
    <row r="889" spans="1:31" x14ac:dyDescent="0.25">
      <c r="A889" s="56">
        <v>884</v>
      </c>
      <c r="C889" s="32">
        <f t="shared" si="286"/>
        <v>94.45246824485244</v>
      </c>
      <c r="D889" s="33">
        <f>IF(INDEX('Sample Input'!$C$9:$P$9,MATCH(C889,'Sample Input'!$C$9:$P$9,1))&gt;=20,FORECAST(C889,INDEX('Sample Input'!$C$10:$P$10,MATCH(C889,'Sample Input'!$C$9:$P$9,1)-1):INDEX('Sample Input'!$C$10:$P$10,MATCH(C889,'Sample Input'!$C$9:$P$9,1)),INDEX('Sample Input'!$C$9:$P$9,MATCH(C889,'Sample Input'!$C$9:$P$9,1)-1):INDEX('Sample Input'!$C$9:$P$9,MATCH(C889,'Sample Input'!$C$9:$P$9,1))),FORECAST(C889,INDEX('Sample Input'!$C$10:$P$10,MATCH(C889,'Sample Input'!$C$9:$P$9,1)):INDEX('Sample Input'!$C$10:$P$10,MATCH(C889,'Sample Input'!$C$9:$P$9,1)+1),INDEX('Sample Input'!$C$9:$P$9,MATCH(C889,'Sample Input'!$C$9:$P$9,1)):INDEX('Sample Input'!$C$9:$P$9,MATCH(C889,'Sample Input'!$C$9:$P$9,1)+1)))</f>
        <v>0</v>
      </c>
      <c r="E889" s="33">
        <f>IF(INDEX('Sample Input'!$C$9:$P$9,MATCH(C889,'Sample Input'!$C$9:$P$9,1))&gt;=20,FORECAST(C889,INDEX('Sample Input'!$C$11:$P$11,MATCH(C889,'Sample Input'!$C$9:$P$9,1)-1):INDEX('Sample Input'!$C$11:$P$11,MATCH(C889,'Sample Input'!$C$9:$P$9,1)),INDEX('Sample Input'!$C$9:$P$9,MATCH(C889,'Sample Input'!$C$9:$P$9,1)-1):INDEX('Sample Input'!$C$9:$P$9,MATCH(C889,'Sample Input'!$C$9:$P$9,1))),FORECAST(C889,INDEX('Sample Input'!$C$11:$P$11,MATCH(C889,'Sample Input'!$C$9:$P$9,1)):INDEX('Sample Input'!$C$11:$P$11,MATCH(C889,'Sample Input'!$C$9:$P$9,1)+1),INDEX('Sample Input'!$C$9:$P$9,MATCH(C889,'Sample Input'!$C$9:$P$9,1)):INDEX('Sample Input'!$C$9:$P$9,MATCH(C889,'Sample Input'!$C$9:$P$9,1)+1)))</f>
        <v>0</v>
      </c>
      <c r="F889" s="34">
        <f t="shared" si="287"/>
        <v>0.82052292968749996</v>
      </c>
      <c r="G889" s="34">
        <f t="shared" si="288"/>
        <v>0.86328124999999989</v>
      </c>
      <c r="H889" s="34">
        <f t="shared" si="289"/>
        <v>0.93998378906249991</v>
      </c>
      <c r="I889" s="35">
        <f t="shared" si="290"/>
        <v>220</v>
      </c>
      <c r="J889" s="35">
        <f t="shared" si="291"/>
        <v>220</v>
      </c>
      <c r="K889" s="35">
        <f t="shared" si="292"/>
        <v>220</v>
      </c>
      <c r="L889" s="35">
        <f t="shared" si="293"/>
        <v>239</v>
      </c>
      <c r="M889" s="35">
        <f t="shared" si="294"/>
        <v>239</v>
      </c>
      <c r="N889" s="36">
        <f t="shared" si="295"/>
        <v>239</v>
      </c>
      <c r="P889" s="48">
        <f>IF(INDEX('Sample Input'!$C$6:$P$6,MATCH(C889,'Sample Input'!$C$9:$P$9,1))&gt;='Sample Input'!$O$9,FORECAST(C889,INDEX('Sample Input'!$C$6:$P$6,MATCH(C889,'Sample Input'!$C$9:$P$9,1)-1):INDEX('Sample Input'!$C$6:$P$6,MATCH(C889,'Sample Input'!$C$9:$P$9,1)),INDEX('Sample Input'!$C$9:$P$9,MATCH(C889,'Sample Input'!$C$9:$P$9,1)-1):INDEX('Sample Input'!$C$9:$P$9,MATCH(C889,'Sample Input'!$C$9:$P$9,1))),FORECAST(C889,INDEX('Sample Input'!$C$6:$P$6,MATCH(C889,'Sample Input'!$C$9:$P$9,1)):INDEX('Sample Input'!$C$6:$P$6,MATCH(C889,'Sample Input'!$C$9:$P$9,1)+1),INDEX('Sample Input'!$C$9:$P$9,MATCH(C889,'Sample Input'!$C$9:$P$9,1)):INDEX('Sample Input'!$C$9:$P$9,MATCH(C889,'Sample Input'!$C$9:$P$9,1)+1)))</f>
        <v>94.45246824485244</v>
      </c>
      <c r="Q889" s="49">
        <f>IF(INDEX('Sample Input'!$C$9:$P$9,MATCH(C889,'Sample Input'!$C$9:$P$9,1))&gt;=20,FORECAST(C889,INDEX('Sample Input'!$C$7:$P$7,MATCH(C889,'Sample Input'!$C$9:$P$9,1)-1):INDEX('Sample Input'!$C$7:$P$7,MATCH(C889,'Sample Input'!$C$9:$P$9,1)),INDEX('Sample Input'!$C$9:$P$9,MATCH(C889,'Sample Input'!$C$9:$P$9,1)-1):INDEX('Sample Input'!$C$9:$P$9,MATCH(C889,'Sample Input'!$C$9:$P$9,1))),FORECAST(C889,INDEX('Sample Input'!$C$7:$P$7,MATCH(C889,'Sample Input'!$C$9:$P$9,1)):INDEX('Sample Input'!$C$7:$P$7,MATCH(C889,'Sample Input'!$C$9:$P$9,1)+1),INDEX('Sample Input'!$C$9:$P$9,MATCH(C889,'Sample Input'!$C$9:$P$9,1)):INDEX('Sample Input'!$C$9:$P$9,MATCH(C889,'Sample Input'!$C$9:$P$9,1)+1)))</f>
        <v>0</v>
      </c>
      <c r="R889" s="50">
        <f>IF(INDEX('Sample Input'!$C$9:$P$9,MATCH(C889,'Sample Input'!$C$9:$P$9,1))&gt;=20,FORECAST(C889,INDEX('Sample Input'!$C$8:$P$8,MATCH(C889,'Sample Input'!$C$9:$P$9,1)-1):INDEX('Sample Input'!$C$8:$P$8,MATCH(C889,'Sample Input'!$C$9:$P$9,1)),INDEX('Sample Input'!$C$9:$P$9,MATCH(C889,'Sample Input'!$C$9:$P$9,1)-1):INDEX('Sample Input'!$C$9:$P$9,MATCH(C889,'Sample Input'!$C$9:$P$9,1))),FORECAST(C889,INDEX('Sample Input'!$C$8:$P$8,MATCH(C889,'Sample Input'!$C$9:$P$9,1)):INDEX('Sample Input'!$C$8:$P$8,MATCH(C889,'Sample Input'!$C$9:$P$9,1)+1),INDEX('Sample Input'!$C$9:$P$9,MATCH(C889,'Sample Input'!$C$9:$P$9,1)):INDEX('Sample Input'!$C$9:$P$9,MATCH(C889,'Sample Input'!$C$9:$P$9,1)+1)))</f>
        <v>0</v>
      </c>
      <c r="T889" s="32">
        <f t="shared" si="296"/>
        <v>94.45246824485244</v>
      </c>
      <c r="U889" s="33">
        <f t="shared" si="297"/>
        <v>0</v>
      </c>
      <c r="V889" s="33">
        <f t="shared" si="298"/>
        <v>0</v>
      </c>
      <c r="W889" s="34">
        <f t="shared" si="299"/>
        <v>0.82052292968749996</v>
      </c>
      <c r="X889" s="34">
        <f t="shared" si="300"/>
        <v>0.86328124999999989</v>
      </c>
      <c r="Y889" s="34">
        <f t="shared" si="301"/>
        <v>0.93998378906249991</v>
      </c>
      <c r="Z889" s="35">
        <f t="shared" si="302"/>
        <v>220</v>
      </c>
      <c r="AA889" s="35">
        <f t="shared" si="303"/>
        <v>220</v>
      </c>
      <c r="AB889" s="35">
        <f t="shared" si="304"/>
        <v>220</v>
      </c>
      <c r="AC889" s="35">
        <f t="shared" si="305"/>
        <v>239</v>
      </c>
      <c r="AD889" s="35">
        <f t="shared" si="306"/>
        <v>239</v>
      </c>
      <c r="AE889" s="36">
        <f t="shared" si="307"/>
        <v>239</v>
      </c>
    </row>
    <row r="890" spans="1:31" x14ac:dyDescent="0.25">
      <c r="A890" s="56">
        <v>885</v>
      </c>
      <c r="C890" s="32">
        <f t="shared" si="286"/>
        <v>94.49410129374229</v>
      </c>
      <c r="D890" s="33">
        <f>IF(INDEX('Sample Input'!$C$9:$P$9,MATCH(C890,'Sample Input'!$C$9:$P$9,1))&gt;=20,FORECAST(C890,INDEX('Sample Input'!$C$10:$P$10,MATCH(C890,'Sample Input'!$C$9:$P$9,1)-1):INDEX('Sample Input'!$C$10:$P$10,MATCH(C890,'Sample Input'!$C$9:$P$9,1)),INDEX('Sample Input'!$C$9:$P$9,MATCH(C890,'Sample Input'!$C$9:$P$9,1)-1):INDEX('Sample Input'!$C$9:$P$9,MATCH(C890,'Sample Input'!$C$9:$P$9,1))),FORECAST(C890,INDEX('Sample Input'!$C$10:$P$10,MATCH(C890,'Sample Input'!$C$9:$P$9,1)):INDEX('Sample Input'!$C$10:$P$10,MATCH(C890,'Sample Input'!$C$9:$P$9,1)+1),INDEX('Sample Input'!$C$9:$P$9,MATCH(C890,'Sample Input'!$C$9:$P$9,1)):INDEX('Sample Input'!$C$9:$P$9,MATCH(C890,'Sample Input'!$C$9:$P$9,1)+1)))</f>
        <v>0</v>
      </c>
      <c r="E890" s="33">
        <f>IF(INDEX('Sample Input'!$C$9:$P$9,MATCH(C890,'Sample Input'!$C$9:$P$9,1))&gt;=20,FORECAST(C890,INDEX('Sample Input'!$C$11:$P$11,MATCH(C890,'Sample Input'!$C$9:$P$9,1)-1):INDEX('Sample Input'!$C$11:$P$11,MATCH(C890,'Sample Input'!$C$9:$P$9,1)),INDEX('Sample Input'!$C$9:$P$9,MATCH(C890,'Sample Input'!$C$9:$P$9,1)-1):INDEX('Sample Input'!$C$9:$P$9,MATCH(C890,'Sample Input'!$C$9:$P$9,1))),FORECAST(C890,INDEX('Sample Input'!$C$11:$P$11,MATCH(C890,'Sample Input'!$C$9:$P$9,1)):INDEX('Sample Input'!$C$11:$P$11,MATCH(C890,'Sample Input'!$C$9:$P$9,1)+1),INDEX('Sample Input'!$C$9:$P$9,MATCH(C890,'Sample Input'!$C$9:$P$9,1)):INDEX('Sample Input'!$C$9:$P$9,MATCH(C890,'Sample Input'!$C$9:$P$9,1)+1)))</f>
        <v>0</v>
      </c>
      <c r="F890" s="34">
        <f t="shared" si="287"/>
        <v>0.82145112304687495</v>
      </c>
      <c r="G890" s="34">
        <f t="shared" si="288"/>
        <v>0.86425781249999989</v>
      </c>
      <c r="H890" s="34">
        <f t="shared" si="289"/>
        <v>0.941047119140625</v>
      </c>
      <c r="I890" s="35">
        <f t="shared" si="290"/>
        <v>220</v>
      </c>
      <c r="J890" s="35">
        <f t="shared" si="291"/>
        <v>220</v>
      </c>
      <c r="K890" s="35">
        <f t="shared" si="292"/>
        <v>220</v>
      </c>
      <c r="L890" s="35">
        <f t="shared" si="293"/>
        <v>239</v>
      </c>
      <c r="M890" s="35">
        <f t="shared" si="294"/>
        <v>239</v>
      </c>
      <c r="N890" s="36">
        <f t="shared" si="295"/>
        <v>239</v>
      </c>
      <c r="P890" s="48">
        <f>IF(INDEX('Sample Input'!$C$6:$P$6,MATCH(C890,'Sample Input'!$C$9:$P$9,1))&gt;='Sample Input'!$O$9,FORECAST(C890,INDEX('Sample Input'!$C$6:$P$6,MATCH(C890,'Sample Input'!$C$9:$P$9,1)-1):INDEX('Sample Input'!$C$6:$P$6,MATCH(C890,'Sample Input'!$C$9:$P$9,1)),INDEX('Sample Input'!$C$9:$P$9,MATCH(C890,'Sample Input'!$C$9:$P$9,1)-1):INDEX('Sample Input'!$C$9:$P$9,MATCH(C890,'Sample Input'!$C$9:$P$9,1))),FORECAST(C890,INDEX('Sample Input'!$C$6:$P$6,MATCH(C890,'Sample Input'!$C$9:$P$9,1)):INDEX('Sample Input'!$C$6:$P$6,MATCH(C890,'Sample Input'!$C$9:$P$9,1)+1),INDEX('Sample Input'!$C$9:$P$9,MATCH(C890,'Sample Input'!$C$9:$P$9,1)):INDEX('Sample Input'!$C$9:$P$9,MATCH(C890,'Sample Input'!$C$9:$P$9,1)+1)))</f>
        <v>94.49410129374229</v>
      </c>
      <c r="Q890" s="49">
        <f>IF(INDEX('Sample Input'!$C$9:$P$9,MATCH(C890,'Sample Input'!$C$9:$P$9,1))&gt;=20,FORECAST(C890,INDEX('Sample Input'!$C$7:$P$7,MATCH(C890,'Sample Input'!$C$9:$P$9,1)-1):INDEX('Sample Input'!$C$7:$P$7,MATCH(C890,'Sample Input'!$C$9:$P$9,1)),INDEX('Sample Input'!$C$9:$P$9,MATCH(C890,'Sample Input'!$C$9:$P$9,1)-1):INDEX('Sample Input'!$C$9:$P$9,MATCH(C890,'Sample Input'!$C$9:$P$9,1))),FORECAST(C890,INDEX('Sample Input'!$C$7:$P$7,MATCH(C890,'Sample Input'!$C$9:$P$9,1)):INDEX('Sample Input'!$C$7:$P$7,MATCH(C890,'Sample Input'!$C$9:$P$9,1)+1),INDEX('Sample Input'!$C$9:$P$9,MATCH(C890,'Sample Input'!$C$9:$P$9,1)):INDEX('Sample Input'!$C$9:$P$9,MATCH(C890,'Sample Input'!$C$9:$P$9,1)+1)))</f>
        <v>0</v>
      </c>
      <c r="R890" s="50">
        <f>IF(INDEX('Sample Input'!$C$9:$P$9,MATCH(C890,'Sample Input'!$C$9:$P$9,1))&gt;=20,FORECAST(C890,INDEX('Sample Input'!$C$8:$P$8,MATCH(C890,'Sample Input'!$C$9:$P$9,1)-1):INDEX('Sample Input'!$C$8:$P$8,MATCH(C890,'Sample Input'!$C$9:$P$9,1)),INDEX('Sample Input'!$C$9:$P$9,MATCH(C890,'Sample Input'!$C$9:$P$9,1)-1):INDEX('Sample Input'!$C$9:$P$9,MATCH(C890,'Sample Input'!$C$9:$P$9,1))),FORECAST(C890,INDEX('Sample Input'!$C$8:$P$8,MATCH(C890,'Sample Input'!$C$9:$P$9,1)):INDEX('Sample Input'!$C$8:$P$8,MATCH(C890,'Sample Input'!$C$9:$P$9,1)+1),INDEX('Sample Input'!$C$9:$P$9,MATCH(C890,'Sample Input'!$C$9:$P$9,1)):INDEX('Sample Input'!$C$9:$P$9,MATCH(C890,'Sample Input'!$C$9:$P$9,1)+1)))</f>
        <v>0</v>
      </c>
      <c r="T890" s="32">
        <f t="shared" si="296"/>
        <v>94.49410129374229</v>
      </c>
      <c r="U890" s="33">
        <f t="shared" si="297"/>
        <v>0</v>
      </c>
      <c r="V890" s="33">
        <f t="shared" si="298"/>
        <v>0</v>
      </c>
      <c r="W890" s="34">
        <f t="shared" si="299"/>
        <v>0.82145112304687495</v>
      </c>
      <c r="X890" s="34">
        <f t="shared" si="300"/>
        <v>0.86425781249999989</v>
      </c>
      <c r="Y890" s="34">
        <f t="shared" si="301"/>
        <v>0.941047119140625</v>
      </c>
      <c r="Z890" s="35">
        <f t="shared" si="302"/>
        <v>220</v>
      </c>
      <c r="AA890" s="35">
        <f t="shared" si="303"/>
        <v>220</v>
      </c>
      <c r="AB890" s="35">
        <f t="shared" si="304"/>
        <v>220</v>
      </c>
      <c r="AC890" s="35">
        <f t="shared" si="305"/>
        <v>239</v>
      </c>
      <c r="AD890" s="35">
        <f t="shared" si="306"/>
        <v>239</v>
      </c>
      <c r="AE890" s="36">
        <f t="shared" si="307"/>
        <v>239</v>
      </c>
    </row>
    <row r="891" spans="1:31" x14ac:dyDescent="0.25">
      <c r="A891" s="56">
        <v>886</v>
      </c>
      <c r="C891" s="32">
        <f t="shared" si="286"/>
        <v>94.535702992437308</v>
      </c>
      <c r="D891" s="33">
        <f>IF(INDEX('Sample Input'!$C$9:$P$9,MATCH(C891,'Sample Input'!$C$9:$P$9,1))&gt;=20,FORECAST(C891,INDEX('Sample Input'!$C$10:$P$10,MATCH(C891,'Sample Input'!$C$9:$P$9,1)-1):INDEX('Sample Input'!$C$10:$P$10,MATCH(C891,'Sample Input'!$C$9:$P$9,1)),INDEX('Sample Input'!$C$9:$P$9,MATCH(C891,'Sample Input'!$C$9:$P$9,1)-1):INDEX('Sample Input'!$C$9:$P$9,MATCH(C891,'Sample Input'!$C$9:$P$9,1))),FORECAST(C891,INDEX('Sample Input'!$C$10:$P$10,MATCH(C891,'Sample Input'!$C$9:$P$9,1)):INDEX('Sample Input'!$C$10:$P$10,MATCH(C891,'Sample Input'!$C$9:$P$9,1)+1),INDEX('Sample Input'!$C$9:$P$9,MATCH(C891,'Sample Input'!$C$9:$P$9,1)):INDEX('Sample Input'!$C$9:$P$9,MATCH(C891,'Sample Input'!$C$9:$P$9,1)+1)))</f>
        <v>0</v>
      </c>
      <c r="E891" s="33">
        <f>IF(INDEX('Sample Input'!$C$9:$P$9,MATCH(C891,'Sample Input'!$C$9:$P$9,1))&gt;=20,FORECAST(C891,INDEX('Sample Input'!$C$11:$P$11,MATCH(C891,'Sample Input'!$C$9:$P$9,1)-1):INDEX('Sample Input'!$C$11:$P$11,MATCH(C891,'Sample Input'!$C$9:$P$9,1)),INDEX('Sample Input'!$C$9:$P$9,MATCH(C891,'Sample Input'!$C$9:$P$9,1)-1):INDEX('Sample Input'!$C$9:$P$9,MATCH(C891,'Sample Input'!$C$9:$P$9,1))),FORECAST(C891,INDEX('Sample Input'!$C$11:$P$11,MATCH(C891,'Sample Input'!$C$9:$P$9,1)):INDEX('Sample Input'!$C$11:$P$11,MATCH(C891,'Sample Input'!$C$9:$P$9,1)+1),INDEX('Sample Input'!$C$9:$P$9,MATCH(C891,'Sample Input'!$C$9:$P$9,1)):INDEX('Sample Input'!$C$9:$P$9,MATCH(C891,'Sample Input'!$C$9:$P$9,1)+1)))</f>
        <v>0</v>
      </c>
      <c r="F891" s="34">
        <f t="shared" si="287"/>
        <v>0.82237931640624995</v>
      </c>
      <c r="G891" s="34">
        <f t="shared" si="288"/>
        <v>0.86523437499999989</v>
      </c>
      <c r="H891" s="34">
        <f t="shared" si="289"/>
        <v>0.94211044921874998</v>
      </c>
      <c r="I891" s="35">
        <f t="shared" si="290"/>
        <v>221</v>
      </c>
      <c r="J891" s="35">
        <f t="shared" si="291"/>
        <v>221</v>
      </c>
      <c r="K891" s="35">
        <f t="shared" si="292"/>
        <v>221</v>
      </c>
      <c r="L891" s="35">
        <f t="shared" si="293"/>
        <v>239</v>
      </c>
      <c r="M891" s="35">
        <f t="shared" si="294"/>
        <v>239</v>
      </c>
      <c r="N891" s="36">
        <f t="shared" si="295"/>
        <v>239</v>
      </c>
      <c r="P891" s="48">
        <f>IF(INDEX('Sample Input'!$C$6:$P$6,MATCH(C891,'Sample Input'!$C$9:$P$9,1))&gt;='Sample Input'!$O$9,FORECAST(C891,INDEX('Sample Input'!$C$6:$P$6,MATCH(C891,'Sample Input'!$C$9:$P$9,1)-1):INDEX('Sample Input'!$C$6:$P$6,MATCH(C891,'Sample Input'!$C$9:$P$9,1)),INDEX('Sample Input'!$C$9:$P$9,MATCH(C891,'Sample Input'!$C$9:$P$9,1)-1):INDEX('Sample Input'!$C$9:$P$9,MATCH(C891,'Sample Input'!$C$9:$P$9,1))),FORECAST(C891,INDEX('Sample Input'!$C$6:$P$6,MATCH(C891,'Sample Input'!$C$9:$P$9,1)):INDEX('Sample Input'!$C$6:$P$6,MATCH(C891,'Sample Input'!$C$9:$P$9,1)+1),INDEX('Sample Input'!$C$9:$P$9,MATCH(C891,'Sample Input'!$C$9:$P$9,1)):INDEX('Sample Input'!$C$9:$P$9,MATCH(C891,'Sample Input'!$C$9:$P$9,1)+1)))</f>
        <v>94.535702992437308</v>
      </c>
      <c r="Q891" s="49">
        <f>IF(INDEX('Sample Input'!$C$9:$P$9,MATCH(C891,'Sample Input'!$C$9:$P$9,1))&gt;=20,FORECAST(C891,INDEX('Sample Input'!$C$7:$P$7,MATCH(C891,'Sample Input'!$C$9:$P$9,1)-1):INDEX('Sample Input'!$C$7:$P$7,MATCH(C891,'Sample Input'!$C$9:$P$9,1)),INDEX('Sample Input'!$C$9:$P$9,MATCH(C891,'Sample Input'!$C$9:$P$9,1)-1):INDEX('Sample Input'!$C$9:$P$9,MATCH(C891,'Sample Input'!$C$9:$P$9,1))),FORECAST(C891,INDEX('Sample Input'!$C$7:$P$7,MATCH(C891,'Sample Input'!$C$9:$P$9,1)):INDEX('Sample Input'!$C$7:$P$7,MATCH(C891,'Sample Input'!$C$9:$P$9,1)+1),INDEX('Sample Input'!$C$9:$P$9,MATCH(C891,'Sample Input'!$C$9:$P$9,1)):INDEX('Sample Input'!$C$9:$P$9,MATCH(C891,'Sample Input'!$C$9:$P$9,1)+1)))</f>
        <v>0</v>
      </c>
      <c r="R891" s="50">
        <f>IF(INDEX('Sample Input'!$C$9:$P$9,MATCH(C891,'Sample Input'!$C$9:$P$9,1))&gt;=20,FORECAST(C891,INDEX('Sample Input'!$C$8:$P$8,MATCH(C891,'Sample Input'!$C$9:$P$9,1)-1):INDEX('Sample Input'!$C$8:$P$8,MATCH(C891,'Sample Input'!$C$9:$P$9,1)),INDEX('Sample Input'!$C$9:$P$9,MATCH(C891,'Sample Input'!$C$9:$P$9,1)-1):INDEX('Sample Input'!$C$9:$P$9,MATCH(C891,'Sample Input'!$C$9:$P$9,1))),FORECAST(C891,INDEX('Sample Input'!$C$8:$P$8,MATCH(C891,'Sample Input'!$C$9:$P$9,1)):INDEX('Sample Input'!$C$8:$P$8,MATCH(C891,'Sample Input'!$C$9:$P$9,1)+1),INDEX('Sample Input'!$C$9:$P$9,MATCH(C891,'Sample Input'!$C$9:$P$9,1)):INDEX('Sample Input'!$C$9:$P$9,MATCH(C891,'Sample Input'!$C$9:$P$9,1)+1)))</f>
        <v>0</v>
      </c>
      <c r="T891" s="32">
        <f t="shared" si="296"/>
        <v>94.535702992437308</v>
      </c>
      <c r="U891" s="33">
        <f t="shared" si="297"/>
        <v>0</v>
      </c>
      <c r="V891" s="33">
        <f t="shared" si="298"/>
        <v>0</v>
      </c>
      <c r="W891" s="34">
        <f t="shared" si="299"/>
        <v>0.82237931640624995</v>
      </c>
      <c r="X891" s="34">
        <f t="shared" si="300"/>
        <v>0.86523437499999989</v>
      </c>
      <c r="Y891" s="34">
        <f t="shared" si="301"/>
        <v>0.94211044921874998</v>
      </c>
      <c r="Z891" s="35">
        <f t="shared" si="302"/>
        <v>221</v>
      </c>
      <c r="AA891" s="35">
        <f t="shared" si="303"/>
        <v>221</v>
      </c>
      <c r="AB891" s="35">
        <f t="shared" si="304"/>
        <v>221</v>
      </c>
      <c r="AC891" s="35">
        <f t="shared" si="305"/>
        <v>239</v>
      </c>
      <c r="AD891" s="35">
        <f t="shared" si="306"/>
        <v>239</v>
      </c>
      <c r="AE891" s="36">
        <f t="shared" si="307"/>
        <v>239</v>
      </c>
    </row>
    <row r="892" spans="1:31" x14ac:dyDescent="0.25">
      <c r="A892" s="56">
        <v>887</v>
      </c>
      <c r="C892" s="32">
        <f t="shared" si="286"/>
        <v>94.577273399888625</v>
      </c>
      <c r="D892" s="33">
        <f>IF(INDEX('Sample Input'!$C$9:$P$9,MATCH(C892,'Sample Input'!$C$9:$P$9,1))&gt;=20,FORECAST(C892,INDEX('Sample Input'!$C$10:$P$10,MATCH(C892,'Sample Input'!$C$9:$P$9,1)-1):INDEX('Sample Input'!$C$10:$P$10,MATCH(C892,'Sample Input'!$C$9:$P$9,1)),INDEX('Sample Input'!$C$9:$P$9,MATCH(C892,'Sample Input'!$C$9:$P$9,1)-1):INDEX('Sample Input'!$C$9:$P$9,MATCH(C892,'Sample Input'!$C$9:$P$9,1))),FORECAST(C892,INDEX('Sample Input'!$C$10:$P$10,MATCH(C892,'Sample Input'!$C$9:$P$9,1)):INDEX('Sample Input'!$C$10:$P$10,MATCH(C892,'Sample Input'!$C$9:$P$9,1)+1),INDEX('Sample Input'!$C$9:$P$9,MATCH(C892,'Sample Input'!$C$9:$P$9,1)):INDEX('Sample Input'!$C$9:$P$9,MATCH(C892,'Sample Input'!$C$9:$P$9,1)+1)))</f>
        <v>0</v>
      </c>
      <c r="E892" s="33">
        <f>IF(INDEX('Sample Input'!$C$9:$P$9,MATCH(C892,'Sample Input'!$C$9:$P$9,1))&gt;=20,FORECAST(C892,INDEX('Sample Input'!$C$11:$P$11,MATCH(C892,'Sample Input'!$C$9:$P$9,1)-1):INDEX('Sample Input'!$C$11:$P$11,MATCH(C892,'Sample Input'!$C$9:$P$9,1)),INDEX('Sample Input'!$C$9:$P$9,MATCH(C892,'Sample Input'!$C$9:$P$9,1)-1):INDEX('Sample Input'!$C$9:$P$9,MATCH(C892,'Sample Input'!$C$9:$P$9,1))),FORECAST(C892,INDEX('Sample Input'!$C$11:$P$11,MATCH(C892,'Sample Input'!$C$9:$P$9,1)):INDEX('Sample Input'!$C$11:$P$11,MATCH(C892,'Sample Input'!$C$9:$P$9,1)+1),INDEX('Sample Input'!$C$9:$P$9,MATCH(C892,'Sample Input'!$C$9:$P$9,1)):INDEX('Sample Input'!$C$9:$P$9,MATCH(C892,'Sample Input'!$C$9:$P$9,1)+1)))</f>
        <v>0</v>
      </c>
      <c r="F892" s="34">
        <f t="shared" si="287"/>
        <v>0.82330750976562517</v>
      </c>
      <c r="G892" s="34">
        <f t="shared" si="288"/>
        <v>0.86621093750000011</v>
      </c>
      <c r="H892" s="34">
        <f t="shared" si="289"/>
        <v>0.94317377929687518</v>
      </c>
      <c r="I892" s="35">
        <f t="shared" si="290"/>
        <v>221</v>
      </c>
      <c r="J892" s="35">
        <f t="shared" si="291"/>
        <v>221</v>
      </c>
      <c r="K892" s="35">
        <f t="shared" si="292"/>
        <v>221</v>
      </c>
      <c r="L892" s="35">
        <f t="shared" si="293"/>
        <v>239</v>
      </c>
      <c r="M892" s="35">
        <f t="shared" si="294"/>
        <v>239</v>
      </c>
      <c r="N892" s="36">
        <f t="shared" si="295"/>
        <v>239</v>
      </c>
      <c r="P892" s="48">
        <f>IF(INDEX('Sample Input'!$C$6:$P$6,MATCH(C892,'Sample Input'!$C$9:$P$9,1))&gt;='Sample Input'!$O$9,FORECAST(C892,INDEX('Sample Input'!$C$6:$P$6,MATCH(C892,'Sample Input'!$C$9:$P$9,1)-1):INDEX('Sample Input'!$C$6:$P$6,MATCH(C892,'Sample Input'!$C$9:$P$9,1)),INDEX('Sample Input'!$C$9:$P$9,MATCH(C892,'Sample Input'!$C$9:$P$9,1)-1):INDEX('Sample Input'!$C$9:$P$9,MATCH(C892,'Sample Input'!$C$9:$P$9,1))),FORECAST(C892,INDEX('Sample Input'!$C$6:$P$6,MATCH(C892,'Sample Input'!$C$9:$P$9,1)):INDEX('Sample Input'!$C$6:$P$6,MATCH(C892,'Sample Input'!$C$9:$P$9,1)+1),INDEX('Sample Input'!$C$9:$P$9,MATCH(C892,'Sample Input'!$C$9:$P$9,1)):INDEX('Sample Input'!$C$9:$P$9,MATCH(C892,'Sample Input'!$C$9:$P$9,1)+1)))</f>
        <v>94.577273399888625</v>
      </c>
      <c r="Q892" s="49">
        <f>IF(INDEX('Sample Input'!$C$9:$P$9,MATCH(C892,'Sample Input'!$C$9:$P$9,1))&gt;=20,FORECAST(C892,INDEX('Sample Input'!$C$7:$P$7,MATCH(C892,'Sample Input'!$C$9:$P$9,1)-1):INDEX('Sample Input'!$C$7:$P$7,MATCH(C892,'Sample Input'!$C$9:$P$9,1)),INDEX('Sample Input'!$C$9:$P$9,MATCH(C892,'Sample Input'!$C$9:$P$9,1)-1):INDEX('Sample Input'!$C$9:$P$9,MATCH(C892,'Sample Input'!$C$9:$P$9,1))),FORECAST(C892,INDEX('Sample Input'!$C$7:$P$7,MATCH(C892,'Sample Input'!$C$9:$P$9,1)):INDEX('Sample Input'!$C$7:$P$7,MATCH(C892,'Sample Input'!$C$9:$P$9,1)+1),INDEX('Sample Input'!$C$9:$P$9,MATCH(C892,'Sample Input'!$C$9:$P$9,1)):INDEX('Sample Input'!$C$9:$P$9,MATCH(C892,'Sample Input'!$C$9:$P$9,1)+1)))</f>
        <v>0</v>
      </c>
      <c r="R892" s="50">
        <f>IF(INDEX('Sample Input'!$C$9:$P$9,MATCH(C892,'Sample Input'!$C$9:$P$9,1))&gt;=20,FORECAST(C892,INDEX('Sample Input'!$C$8:$P$8,MATCH(C892,'Sample Input'!$C$9:$P$9,1)-1):INDEX('Sample Input'!$C$8:$P$8,MATCH(C892,'Sample Input'!$C$9:$P$9,1)),INDEX('Sample Input'!$C$9:$P$9,MATCH(C892,'Sample Input'!$C$9:$P$9,1)-1):INDEX('Sample Input'!$C$9:$P$9,MATCH(C892,'Sample Input'!$C$9:$P$9,1))),FORECAST(C892,INDEX('Sample Input'!$C$8:$P$8,MATCH(C892,'Sample Input'!$C$9:$P$9,1)):INDEX('Sample Input'!$C$8:$P$8,MATCH(C892,'Sample Input'!$C$9:$P$9,1)+1),INDEX('Sample Input'!$C$9:$P$9,MATCH(C892,'Sample Input'!$C$9:$P$9,1)):INDEX('Sample Input'!$C$9:$P$9,MATCH(C892,'Sample Input'!$C$9:$P$9,1)+1)))</f>
        <v>0</v>
      </c>
      <c r="T892" s="32">
        <f t="shared" si="296"/>
        <v>94.577273399888625</v>
      </c>
      <c r="U892" s="33">
        <f t="shared" si="297"/>
        <v>0</v>
      </c>
      <c r="V892" s="33">
        <f t="shared" si="298"/>
        <v>0</v>
      </c>
      <c r="W892" s="34">
        <f t="shared" si="299"/>
        <v>0.82330750976562517</v>
      </c>
      <c r="X892" s="34">
        <f t="shared" si="300"/>
        <v>0.86621093750000011</v>
      </c>
      <c r="Y892" s="34">
        <f t="shared" si="301"/>
        <v>0.94317377929687518</v>
      </c>
      <c r="Z892" s="35">
        <f t="shared" si="302"/>
        <v>221</v>
      </c>
      <c r="AA892" s="35">
        <f t="shared" si="303"/>
        <v>221</v>
      </c>
      <c r="AB892" s="35">
        <f t="shared" si="304"/>
        <v>221</v>
      </c>
      <c r="AC892" s="35">
        <f t="shared" si="305"/>
        <v>239</v>
      </c>
      <c r="AD892" s="35">
        <f t="shared" si="306"/>
        <v>239</v>
      </c>
      <c r="AE892" s="36">
        <f t="shared" si="307"/>
        <v>239</v>
      </c>
    </row>
    <row r="893" spans="1:31" x14ac:dyDescent="0.25">
      <c r="A893" s="56">
        <v>888</v>
      </c>
      <c r="C893" s="32">
        <f t="shared" si="286"/>
        <v>94.618812574870191</v>
      </c>
      <c r="D893" s="33">
        <f>IF(INDEX('Sample Input'!$C$9:$P$9,MATCH(C893,'Sample Input'!$C$9:$P$9,1))&gt;=20,FORECAST(C893,INDEX('Sample Input'!$C$10:$P$10,MATCH(C893,'Sample Input'!$C$9:$P$9,1)-1):INDEX('Sample Input'!$C$10:$P$10,MATCH(C893,'Sample Input'!$C$9:$P$9,1)),INDEX('Sample Input'!$C$9:$P$9,MATCH(C893,'Sample Input'!$C$9:$P$9,1)-1):INDEX('Sample Input'!$C$9:$P$9,MATCH(C893,'Sample Input'!$C$9:$P$9,1))),FORECAST(C893,INDEX('Sample Input'!$C$10:$P$10,MATCH(C893,'Sample Input'!$C$9:$P$9,1)):INDEX('Sample Input'!$C$10:$P$10,MATCH(C893,'Sample Input'!$C$9:$P$9,1)+1),INDEX('Sample Input'!$C$9:$P$9,MATCH(C893,'Sample Input'!$C$9:$P$9,1)):INDEX('Sample Input'!$C$9:$P$9,MATCH(C893,'Sample Input'!$C$9:$P$9,1)+1)))</f>
        <v>0</v>
      </c>
      <c r="E893" s="33">
        <f>IF(INDEX('Sample Input'!$C$9:$P$9,MATCH(C893,'Sample Input'!$C$9:$P$9,1))&gt;=20,FORECAST(C893,INDEX('Sample Input'!$C$11:$P$11,MATCH(C893,'Sample Input'!$C$9:$P$9,1)-1):INDEX('Sample Input'!$C$11:$P$11,MATCH(C893,'Sample Input'!$C$9:$P$9,1)),INDEX('Sample Input'!$C$9:$P$9,MATCH(C893,'Sample Input'!$C$9:$P$9,1)-1):INDEX('Sample Input'!$C$9:$P$9,MATCH(C893,'Sample Input'!$C$9:$P$9,1))),FORECAST(C893,INDEX('Sample Input'!$C$11:$P$11,MATCH(C893,'Sample Input'!$C$9:$P$9,1)):INDEX('Sample Input'!$C$11:$P$11,MATCH(C893,'Sample Input'!$C$9:$P$9,1)+1),INDEX('Sample Input'!$C$9:$P$9,MATCH(C893,'Sample Input'!$C$9:$P$9,1)):INDEX('Sample Input'!$C$9:$P$9,MATCH(C893,'Sample Input'!$C$9:$P$9,1)+1)))</f>
        <v>0</v>
      </c>
      <c r="F893" s="34">
        <f t="shared" si="287"/>
        <v>0.82423570312500016</v>
      </c>
      <c r="G893" s="34">
        <f t="shared" si="288"/>
        <v>0.86718750000000011</v>
      </c>
      <c r="H893" s="34">
        <f t="shared" si="289"/>
        <v>0.94423710937500016</v>
      </c>
      <c r="I893" s="35">
        <f t="shared" si="290"/>
        <v>221</v>
      </c>
      <c r="J893" s="35">
        <f t="shared" si="291"/>
        <v>221</v>
      </c>
      <c r="K893" s="35">
        <f t="shared" si="292"/>
        <v>221</v>
      </c>
      <c r="L893" s="35">
        <f t="shared" si="293"/>
        <v>239</v>
      </c>
      <c r="M893" s="35">
        <f t="shared" si="294"/>
        <v>239</v>
      </c>
      <c r="N893" s="36">
        <f t="shared" si="295"/>
        <v>239</v>
      </c>
      <c r="P893" s="48">
        <f>IF(INDEX('Sample Input'!$C$6:$P$6,MATCH(C893,'Sample Input'!$C$9:$P$9,1))&gt;='Sample Input'!$O$9,FORECAST(C893,INDEX('Sample Input'!$C$6:$P$6,MATCH(C893,'Sample Input'!$C$9:$P$9,1)-1):INDEX('Sample Input'!$C$6:$P$6,MATCH(C893,'Sample Input'!$C$9:$P$9,1)),INDEX('Sample Input'!$C$9:$P$9,MATCH(C893,'Sample Input'!$C$9:$P$9,1)-1):INDEX('Sample Input'!$C$9:$P$9,MATCH(C893,'Sample Input'!$C$9:$P$9,1))),FORECAST(C893,INDEX('Sample Input'!$C$6:$P$6,MATCH(C893,'Sample Input'!$C$9:$P$9,1)):INDEX('Sample Input'!$C$6:$P$6,MATCH(C893,'Sample Input'!$C$9:$P$9,1)+1),INDEX('Sample Input'!$C$9:$P$9,MATCH(C893,'Sample Input'!$C$9:$P$9,1)):INDEX('Sample Input'!$C$9:$P$9,MATCH(C893,'Sample Input'!$C$9:$P$9,1)+1)))</f>
        <v>94.618812574870191</v>
      </c>
      <c r="Q893" s="49">
        <f>IF(INDEX('Sample Input'!$C$9:$P$9,MATCH(C893,'Sample Input'!$C$9:$P$9,1))&gt;=20,FORECAST(C893,INDEX('Sample Input'!$C$7:$P$7,MATCH(C893,'Sample Input'!$C$9:$P$9,1)-1):INDEX('Sample Input'!$C$7:$P$7,MATCH(C893,'Sample Input'!$C$9:$P$9,1)),INDEX('Sample Input'!$C$9:$P$9,MATCH(C893,'Sample Input'!$C$9:$P$9,1)-1):INDEX('Sample Input'!$C$9:$P$9,MATCH(C893,'Sample Input'!$C$9:$P$9,1))),FORECAST(C893,INDEX('Sample Input'!$C$7:$P$7,MATCH(C893,'Sample Input'!$C$9:$P$9,1)):INDEX('Sample Input'!$C$7:$P$7,MATCH(C893,'Sample Input'!$C$9:$P$9,1)+1),INDEX('Sample Input'!$C$9:$P$9,MATCH(C893,'Sample Input'!$C$9:$P$9,1)):INDEX('Sample Input'!$C$9:$P$9,MATCH(C893,'Sample Input'!$C$9:$P$9,1)+1)))</f>
        <v>0</v>
      </c>
      <c r="R893" s="50">
        <f>IF(INDEX('Sample Input'!$C$9:$P$9,MATCH(C893,'Sample Input'!$C$9:$P$9,1))&gt;=20,FORECAST(C893,INDEX('Sample Input'!$C$8:$P$8,MATCH(C893,'Sample Input'!$C$9:$P$9,1)-1):INDEX('Sample Input'!$C$8:$P$8,MATCH(C893,'Sample Input'!$C$9:$P$9,1)),INDEX('Sample Input'!$C$9:$P$9,MATCH(C893,'Sample Input'!$C$9:$P$9,1)-1):INDEX('Sample Input'!$C$9:$P$9,MATCH(C893,'Sample Input'!$C$9:$P$9,1))),FORECAST(C893,INDEX('Sample Input'!$C$8:$P$8,MATCH(C893,'Sample Input'!$C$9:$P$9,1)):INDEX('Sample Input'!$C$8:$P$8,MATCH(C893,'Sample Input'!$C$9:$P$9,1)+1),INDEX('Sample Input'!$C$9:$P$9,MATCH(C893,'Sample Input'!$C$9:$P$9,1)):INDEX('Sample Input'!$C$9:$P$9,MATCH(C893,'Sample Input'!$C$9:$P$9,1)+1)))</f>
        <v>0</v>
      </c>
      <c r="T893" s="32">
        <f t="shared" si="296"/>
        <v>94.618812574870191</v>
      </c>
      <c r="U893" s="33">
        <f t="shared" si="297"/>
        <v>0</v>
      </c>
      <c r="V893" s="33">
        <f t="shared" si="298"/>
        <v>0</v>
      </c>
      <c r="W893" s="34">
        <f t="shared" si="299"/>
        <v>0.82423570312500016</v>
      </c>
      <c r="X893" s="34">
        <f t="shared" si="300"/>
        <v>0.86718750000000011</v>
      </c>
      <c r="Y893" s="34">
        <f t="shared" si="301"/>
        <v>0.94423710937500016</v>
      </c>
      <c r="Z893" s="35">
        <f t="shared" si="302"/>
        <v>221</v>
      </c>
      <c r="AA893" s="35">
        <f t="shared" si="303"/>
        <v>221</v>
      </c>
      <c r="AB893" s="35">
        <f t="shared" si="304"/>
        <v>221</v>
      </c>
      <c r="AC893" s="35">
        <f t="shared" si="305"/>
        <v>239</v>
      </c>
      <c r="AD893" s="35">
        <f t="shared" si="306"/>
        <v>239</v>
      </c>
      <c r="AE893" s="36">
        <f t="shared" si="307"/>
        <v>239</v>
      </c>
    </row>
    <row r="894" spans="1:31" x14ac:dyDescent="0.25">
      <c r="A894" s="56">
        <v>889</v>
      </c>
      <c r="C894" s="32">
        <f t="shared" si="286"/>
        <v>94.66032057597954</v>
      </c>
      <c r="D894" s="33">
        <f>IF(INDEX('Sample Input'!$C$9:$P$9,MATCH(C894,'Sample Input'!$C$9:$P$9,1))&gt;=20,FORECAST(C894,INDEX('Sample Input'!$C$10:$P$10,MATCH(C894,'Sample Input'!$C$9:$P$9,1)-1):INDEX('Sample Input'!$C$10:$P$10,MATCH(C894,'Sample Input'!$C$9:$P$9,1)),INDEX('Sample Input'!$C$9:$P$9,MATCH(C894,'Sample Input'!$C$9:$P$9,1)-1):INDEX('Sample Input'!$C$9:$P$9,MATCH(C894,'Sample Input'!$C$9:$P$9,1))),FORECAST(C894,INDEX('Sample Input'!$C$10:$P$10,MATCH(C894,'Sample Input'!$C$9:$P$9,1)):INDEX('Sample Input'!$C$10:$P$10,MATCH(C894,'Sample Input'!$C$9:$P$9,1)+1),INDEX('Sample Input'!$C$9:$P$9,MATCH(C894,'Sample Input'!$C$9:$P$9,1)):INDEX('Sample Input'!$C$9:$P$9,MATCH(C894,'Sample Input'!$C$9:$P$9,1)+1)))</f>
        <v>0</v>
      </c>
      <c r="E894" s="33">
        <f>IF(INDEX('Sample Input'!$C$9:$P$9,MATCH(C894,'Sample Input'!$C$9:$P$9,1))&gt;=20,FORECAST(C894,INDEX('Sample Input'!$C$11:$P$11,MATCH(C894,'Sample Input'!$C$9:$P$9,1)-1):INDEX('Sample Input'!$C$11:$P$11,MATCH(C894,'Sample Input'!$C$9:$P$9,1)),INDEX('Sample Input'!$C$9:$P$9,MATCH(C894,'Sample Input'!$C$9:$P$9,1)-1):INDEX('Sample Input'!$C$9:$P$9,MATCH(C894,'Sample Input'!$C$9:$P$9,1))),FORECAST(C894,INDEX('Sample Input'!$C$11:$P$11,MATCH(C894,'Sample Input'!$C$9:$P$9,1)):INDEX('Sample Input'!$C$11:$P$11,MATCH(C894,'Sample Input'!$C$9:$P$9,1)+1),INDEX('Sample Input'!$C$9:$P$9,MATCH(C894,'Sample Input'!$C$9:$P$9,1)):INDEX('Sample Input'!$C$9:$P$9,MATCH(C894,'Sample Input'!$C$9:$P$9,1)+1)))</f>
        <v>0</v>
      </c>
      <c r="F894" s="34">
        <f t="shared" si="287"/>
        <v>0.82516389648437494</v>
      </c>
      <c r="G894" s="34">
        <f t="shared" si="288"/>
        <v>0.86816406249999989</v>
      </c>
      <c r="H894" s="34">
        <f t="shared" si="289"/>
        <v>0.94530043945312492</v>
      </c>
      <c r="I894" s="35">
        <f t="shared" si="290"/>
        <v>221</v>
      </c>
      <c r="J894" s="35">
        <f t="shared" si="291"/>
        <v>221</v>
      </c>
      <c r="K894" s="35">
        <f t="shared" si="292"/>
        <v>221</v>
      </c>
      <c r="L894" s="35">
        <f t="shared" si="293"/>
        <v>240</v>
      </c>
      <c r="M894" s="35">
        <f t="shared" si="294"/>
        <v>240</v>
      </c>
      <c r="N894" s="36">
        <f t="shared" si="295"/>
        <v>240</v>
      </c>
      <c r="P894" s="48">
        <f>IF(INDEX('Sample Input'!$C$6:$P$6,MATCH(C894,'Sample Input'!$C$9:$P$9,1))&gt;='Sample Input'!$O$9,FORECAST(C894,INDEX('Sample Input'!$C$6:$P$6,MATCH(C894,'Sample Input'!$C$9:$P$9,1)-1):INDEX('Sample Input'!$C$6:$P$6,MATCH(C894,'Sample Input'!$C$9:$P$9,1)),INDEX('Sample Input'!$C$9:$P$9,MATCH(C894,'Sample Input'!$C$9:$P$9,1)-1):INDEX('Sample Input'!$C$9:$P$9,MATCH(C894,'Sample Input'!$C$9:$P$9,1))),FORECAST(C894,INDEX('Sample Input'!$C$6:$P$6,MATCH(C894,'Sample Input'!$C$9:$P$9,1)):INDEX('Sample Input'!$C$6:$P$6,MATCH(C894,'Sample Input'!$C$9:$P$9,1)+1),INDEX('Sample Input'!$C$9:$P$9,MATCH(C894,'Sample Input'!$C$9:$P$9,1)):INDEX('Sample Input'!$C$9:$P$9,MATCH(C894,'Sample Input'!$C$9:$P$9,1)+1)))</f>
        <v>94.66032057597954</v>
      </c>
      <c r="Q894" s="49">
        <f>IF(INDEX('Sample Input'!$C$9:$P$9,MATCH(C894,'Sample Input'!$C$9:$P$9,1))&gt;=20,FORECAST(C894,INDEX('Sample Input'!$C$7:$P$7,MATCH(C894,'Sample Input'!$C$9:$P$9,1)-1):INDEX('Sample Input'!$C$7:$P$7,MATCH(C894,'Sample Input'!$C$9:$P$9,1)),INDEX('Sample Input'!$C$9:$P$9,MATCH(C894,'Sample Input'!$C$9:$P$9,1)-1):INDEX('Sample Input'!$C$9:$P$9,MATCH(C894,'Sample Input'!$C$9:$P$9,1))),FORECAST(C894,INDEX('Sample Input'!$C$7:$P$7,MATCH(C894,'Sample Input'!$C$9:$P$9,1)):INDEX('Sample Input'!$C$7:$P$7,MATCH(C894,'Sample Input'!$C$9:$P$9,1)+1),INDEX('Sample Input'!$C$9:$P$9,MATCH(C894,'Sample Input'!$C$9:$P$9,1)):INDEX('Sample Input'!$C$9:$P$9,MATCH(C894,'Sample Input'!$C$9:$P$9,1)+1)))</f>
        <v>0</v>
      </c>
      <c r="R894" s="50">
        <f>IF(INDEX('Sample Input'!$C$9:$P$9,MATCH(C894,'Sample Input'!$C$9:$P$9,1))&gt;=20,FORECAST(C894,INDEX('Sample Input'!$C$8:$P$8,MATCH(C894,'Sample Input'!$C$9:$P$9,1)-1):INDEX('Sample Input'!$C$8:$P$8,MATCH(C894,'Sample Input'!$C$9:$P$9,1)),INDEX('Sample Input'!$C$9:$P$9,MATCH(C894,'Sample Input'!$C$9:$P$9,1)-1):INDEX('Sample Input'!$C$9:$P$9,MATCH(C894,'Sample Input'!$C$9:$P$9,1))),FORECAST(C894,INDEX('Sample Input'!$C$8:$P$8,MATCH(C894,'Sample Input'!$C$9:$P$9,1)):INDEX('Sample Input'!$C$8:$P$8,MATCH(C894,'Sample Input'!$C$9:$P$9,1)+1),INDEX('Sample Input'!$C$9:$P$9,MATCH(C894,'Sample Input'!$C$9:$P$9,1)):INDEX('Sample Input'!$C$9:$P$9,MATCH(C894,'Sample Input'!$C$9:$P$9,1)+1)))</f>
        <v>0</v>
      </c>
      <c r="T894" s="32">
        <f t="shared" si="296"/>
        <v>94.66032057597954</v>
      </c>
      <c r="U894" s="33">
        <f t="shared" si="297"/>
        <v>0</v>
      </c>
      <c r="V894" s="33">
        <f t="shared" si="298"/>
        <v>0</v>
      </c>
      <c r="W894" s="34">
        <f t="shared" si="299"/>
        <v>0.82516389648437494</v>
      </c>
      <c r="X894" s="34">
        <f t="shared" si="300"/>
        <v>0.86816406249999989</v>
      </c>
      <c r="Y894" s="34">
        <f t="shared" si="301"/>
        <v>0.94530043945312492</v>
      </c>
      <c r="Z894" s="35">
        <f t="shared" si="302"/>
        <v>221</v>
      </c>
      <c r="AA894" s="35">
        <f t="shared" si="303"/>
        <v>221</v>
      </c>
      <c r="AB894" s="35">
        <f t="shared" si="304"/>
        <v>221</v>
      </c>
      <c r="AC894" s="35">
        <f t="shared" si="305"/>
        <v>240</v>
      </c>
      <c r="AD894" s="35">
        <f t="shared" si="306"/>
        <v>240</v>
      </c>
      <c r="AE894" s="36">
        <f t="shared" si="307"/>
        <v>240</v>
      </c>
    </row>
    <row r="895" spans="1:31" x14ac:dyDescent="0.25">
      <c r="A895" s="56">
        <v>890</v>
      </c>
      <c r="C895" s="32">
        <f t="shared" si="286"/>
        <v>94.701797461638492</v>
      </c>
      <c r="D895" s="33">
        <f>IF(INDEX('Sample Input'!$C$9:$P$9,MATCH(C895,'Sample Input'!$C$9:$P$9,1))&gt;=20,FORECAST(C895,INDEX('Sample Input'!$C$10:$P$10,MATCH(C895,'Sample Input'!$C$9:$P$9,1)-1):INDEX('Sample Input'!$C$10:$P$10,MATCH(C895,'Sample Input'!$C$9:$P$9,1)),INDEX('Sample Input'!$C$9:$P$9,MATCH(C895,'Sample Input'!$C$9:$P$9,1)-1):INDEX('Sample Input'!$C$9:$P$9,MATCH(C895,'Sample Input'!$C$9:$P$9,1))),FORECAST(C895,INDEX('Sample Input'!$C$10:$P$10,MATCH(C895,'Sample Input'!$C$9:$P$9,1)):INDEX('Sample Input'!$C$10:$P$10,MATCH(C895,'Sample Input'!$C$9:$P$9,1)+1),INDEX('Sample Input'!$C$9:$P$9,MATCH(C895,'Sample Input'!$C$9:$P$9,1)):INDEX('Sample Input'!$C$9:$P$9,MATCH(C895,'Sample Input'!$C$9:$P$9,1)+1)))</f>
        <v>0</v>
      </c>
      <c r="E895" s="33">
        <f>IF(INDEX('Sample Input'!$C$9:$P$9,MATCH(C895,'Sample Input'!$C$9:$P$9,1))&gt;=20,FORECAST(C895,INDEX('Sample Input'!$C$11:$P$11,MATCH(C895,'Sample Input'!$C$9:$P$9,1)-1):INDEX('Sample Input'!$C$11:$P$11,MATCH(C895,'Sample Input'!$C$9:$P$9,1)),INDEX('Sample Input'!$C$9:$P$9,MATCH(C895,'Sample Input'!$C$9:$P$9,1)-1):INDEX('Sample Input'!$C$9:$P$9,MATCH(C895,'Sample Input'!$C$9:$P$9,1))),FORECAST(C895,INDEX('Sample Input'!$C$11:$P$11,MATCH(C895,'Sample Input'!$C$9:$P$9,1)):INDEX('Sample Input'!$C$11:$P$11,MATCH(C895,'Sample Input'!$C$9:$P$9,1)+1),INDEX('Sample Input'!$C$9:$P$9,MATCH(C895,'Sample Input'!$C$9:$P$9,1)):INDEX('Sample Input'!$C$9:$P$9,MATCH(C895,'Sample Input'!$C$9:$P$9,1)+1)))</f>
        <v>0</v>
      </c>
      <c r="F895" s="34">
        <f t="shared" si="287"/>
        <v>0.82609208984375027</v>
      </c>
      <c r="G895" s="34">
        <f t="shared" si="288"/>
        <v>0.86914062500000022</v>
      </c>
      <c r="H895" s="34">
        <f t="shared" si="289"/>
        <v>0.94636376953125034</v>
      </c>
      <c r="I895" s="35">
        <f t="shared" si="290"/>
        <v>222</v>
      </c>
      <c r="J895" s="35">
        <f t="shared" si="291"/>
        <v>222</v>
      </c>
      <c r="K895" s="35">
        <f t="shared" si="292"/>
        <v>222</v>
      </c>
      <c r="L895" s="35">
        <f t="shared" si="293"/>
        <v>240</v>
      </c>
      <c r="M895" s="35">
        <f t="shared" si="294"/>
        <v>240</v>
      </c>
      <c r="N895" s="36">
        <f t="shared" si="295"/>
        <v>240</v>
      </c>
      <c r="P895" s="48">
        <f>IF(INDEX('Sample Input'!$C$6:$P$6,MATCH(C895,'Sample Input'!$C$9:$P$9,1))&gt;='Sample Input'!$O$9,FORECAST(C895,INDEX('Sample Input'!$C$6:$P$6,MATCH(C895,'Sample Input'!$C$9:$P$9,1)-1):INDEX('Sample Input'!$C$6:$P$6,MATCH(C895,'Sample Input'!$C$9:$P$9,1)),INDEX('Sample Input'!$C$9:$P$9,MATCH(C895,'Sample Input'!$C$9:$P$9,1)-1):INDEX('Sample Input'!$C$9:$P$9,MATCH(C895,'Sample Input'!$C$9:$P$9,1))),FORECAST(C895,INDEX('Sample Input'!$C$6:$P$6,MATCH(C895,'Sample Input'!$C$9:$P$9,1)):INDEX('Sample Input'!$C$6:$P$6,MATCH(C895,'Sample Input'!$C$9:$P$9,1)+1),INDEX('Sample Input'!$C$9:$P$9,MATCH(C895,'Sample Input'!$C$9:$P$9,1)):INDEX('Sample Input'!$C$9:$P$9,MATCH(C895,'Sample Input'!$C$9:$P$9,1)+1)))</f>
        <v>94.701797461638492</v>
      </c>
      <c r="Q895" s="49">
        <f>IF(INDEX('Sample Input'!$C$9:$P$9,MATCH(C895,'Sample Input'!$C$9:$P$9,1))&gt;=20,FORECAST(C895,INDEX('Sample Input'!$C$7:$P$7,MATCH(C895,'Sample Input'!$C$9:$P$9,1)-1):INDEX('Sample Input'!$C$7:$P$7,MATCH(C895,'Sample Input'!$C$9:$P$9,1)),INDEX('Sample Input'!$C$9:$P$9,MATCH(C895,'Sample Input'!$C$9:$P$9,1)-1):INDEX('Sample Input'!$C$9:$P$9,MATCH(C895,'Sample Input'!$C$9:$P$9,1))),FORECAST(C895,INDEX('Sample Input'!$C$7:$P$7,MATCH(C895,'Sample Input'!$C$9:$P$9,1)):INDEX('Sample Input'!$C$7:$P$7,MATCH(C895,'Sample Input'!$C$9:$P$9,1)+1),INDEX('Sample Input'!$C$9:$P$9,MATCH(C895,'Sample Input'!$C$9:$P$9,1)):INDEX('Sample Input'!$C$9:$P$9,MATCH(C895,'Sample Input'!$C$9:$P$9,1)+1)))</f>
        <v>0</v>
      </c>
      <c r="R895" s="50">
        <f>IF(INDEX('Sample Input'!$C$9:$P$9,MATCH(C895,'Sample Input'!$C$9:$P$9,1))&gt;=20,FORECAST(C895,INDEX('Sample Input'!$C$8:$P$8,MATCH(C895,'Sample Input'!$C$9:$P$9,1)-1):INDEX('Sample Input'!$C$8:$P$8,MATCH(C895,'Sample Input'!$C$9:$P$9,1)),INDEX('Sample Input'!$C$9:$P$9,MATCH(C895,'Sample Input'!$C$9:$P$9,1)-1):INDEX('Sample Input'!$C$9:$P$9,MATCH(C895,'Sample Input'!$C$9:$P$9,1))),FORECAST(C895,INDEX('Sample Input'!$C$8:$P$8,MATCH(C895,'Sample Input'!$C$9:$P$9,1)):INDEX('Sample Input'!$C$8:$P$8,MATCH(C895,'Sample Input'!$C$9:$P$9,1)+1),INDEX('Sample Input'!$C$9:$P$9,MATCH(C895,'Sample Input'!$C$9:$P$9,1)):INDEX('Sample Input'!$C$9:$P$9,MATCH(C895,'Sample Input'!$C$9:$P$9,1)+1)))</f>
        <v>0</v>
      </c>
      <c r="T895" s="32">
        <f t="shared" si="296"/>
        <v>94.701797461638492</v>
      </c>
      <c r="U895" s="33">
        <f t="shared" si="297"/>
        <v>0</v>
      </c>
      <c r="V895" s="33">
        <f t="shared" si="298"/>
        <v>0</v>
      </c>
      <c r="W895" s="34">
        <f t="shared" si="299"/>
        <v>0.82609208984375027</v>
      </c>
      <c r="X895" s="34">
        <f t="shared" si="300"/>
        <v>0.86914062500000022</v>
      </c>
      <c r="Y895" s="34">
        <f t="shared" si="301"/>
        <v>0.94636376953125034</v>
      </c>
      <c r="Z895" s="35">
        <f t="shared" si="302"/>
        <v>222</v>
      </c>
      <c r="AA895" s="35">
        <f t="shared" si="303"/>
        <v>222</v>
      </c>
      <c r="AB895" s="35">
        <f t="shared" si="304"/>
        <v>222</v>
      </c>
      <c r="AC895" s="35">
        <f t="shared" si="305"/>
        <v>240</v>
      </c>
      <c r="AD895" s="35">
        <f t="shared" si="306"/>
        <v>240</v>
      </c>
      <c r="AE895" s="36">
        <f t="shared" si="307"/>
        <v>240</v>
      </c>
    </row>
    <row r="896" spans="1:31" x14ac:dyDescent="0.25">
      <c r="A896" s="56">
        <v>891</v>
      </c>
      <c r="C896" s="32">
        <f t="shared" si="286"/>
        <v>94.743243290093886</v>
      </c>
      <c r="D896" s="33">
        <f>IF(INDEX('Sample Input'!$C$9:$P$9,MATCH(C896,'Sample Input'!$C$9:$P$9,1))&gt;=20,FORECAST(C896,INDEX('Sample Input'!$C$10:$P$10,MATCH(C896,'Sample Input'!$C$9:$P$9,1)-1):INDEX('Sample Input'!$C$10:$P$10,MATCH(C896,'Sample Input'!$C$9:$P$9,1)),INDEX('Sample Input'!$C$9:$P$9,MATCH(C896,'Sample Input'!$C$9:$P$9,1)-1):INDEX('Sample Input'!$C$9:$P$9,MATCH(C896,'Sample Input'!$C$9:$P$9,1))),FORECAST(C896,INDEX('Sample Input'!$C$10:$P$10,MATCH(C896,'Sample Input'!$C$9:$P$9,1)):INDEX('Sample Input'!$C$10:$P$10,MATCH(C896,'Sample Input'!$C$9:$P$9,1)+1),INDEX('Sample Input'!$C$9:$P$9,MATCH(C896,'Sample Input'!$C$9:$P$9,1)):INDEX('Sample Input'!$C$9:$P$9,MATCH(C896,'Sample Input'!$C$9:$P$9,1)+1)))</f>
        <v>0</v>
      </c>
      <c r="E896" s="33">
        <f>IF(INDEX('Sample Input'!$C$9:$P$9,MATCH(C896,'Sample Input'!$C$9:$P$9,1))&gt;=20,FORECAST(C896,INDEX('Sample Input'!$C$11:$P$11,MATCH(C896,'Sample Input'!$C$9:$P$9,1)-1):INDEX('Sample Input'!$C$11:$P$11,MATCH(C896,'Sample Input'!$C$9:$P$9,1)),INDEX('Sample Input'!$C$9:$P$9,MATCH(C896,'Sample Input'!$C$9:$P$9,1)-1):INDEX('Sample Input'!$C$9:$P$9,MATCH(C896,'Sample Input'!$C$9:$P$9,1))),FORECAST(C896,INDEX('Sample Input'!$C$11:$P$11,MATCH(C896,'Sample Input'!$C$9:$P$9,1)):INDEX('Sample Input'!$C$11:$P$11,MATCH(C896,'Sample Input'!$C$9:$P$9,1)+1),INDEX('Sample Input'!$C$9:$P$9,MATCH(C896,'Sample Input'!$C$9:$P$9,1)):INDEX('Sample Input'!$C$9:$P$9,MATCH(C896,'Sample Input'!$C$9:$P$9,1)+1)))</f>
        <v>0</v>
      </c>
      <c r="F896" s="34">
        <f t="shared" si="287"/>
        <v>0.82702028320312504</v>
      </c>
      <c r="G896" s="34">
        <f t="shared" si="288"/>
        <v>0.8701171875</v>
      </c>
      <c r="H896" s="34">
        <f t="shared" si="289"/>
        <v>0.9474270996093751</v>
      </c>
      <c r="I896" s="35">
        <f t="shared" si="290"/>
        <v>222</v>
      </c>
      <c r="J896" s="35">
        <f t="shared" si="291"/>
        <v>222</v>
      </c>
      <c r="K896" s="35">
        <f t="shared" si="292"/>
        <v>222</v>
      </c>
      <c r="L896" s="35">
        <f t="shared" si="293"/>
        <v>240</v>
      </c>
      <c r="M896" s="35">
        <f t="shared" si="294"/>
        <v>240</v>
      </c>
      <c r="N896" s="36">
        <f t="shared" si="295"/>
        <v>240</v>
      </c>
      <c r="P896" s="48">
        <f>IF(INDEX('Sample Input'!$C$6:$P$6,MATCH(C896,'Sample Input'!$C$9:$P$9,1))&gt;='Sample Input'!$O$9,FORECAST(C896,INDEX('Sample Input'!$C$6:$P$6,MATCH(C896,'Sample Input'!$C$9:$P$9,1)-1):INDEX('Sample Input'!$C$6:$P$6,MATCH(C896,'Sample Input'!$C$9:$P$9,1)),INDEX('Sample Input'!$C$9:$P$9,MATCH(C896,'Sample Input'!$C$9:$P$9,1)-1):INDEX('Sample Input'!$C$9:$P$9,MATCH(C896,'Sample Input'!$C$9:$P$9,1))),FORECAST(C896,INDEX('Sample Input'!$C$6:$P$6,MATCH(C896,'Sample Input'!$C$9:$P$9,1)):INDEX('Sample Input'!$C$6:$P$6,MATCH(C896,'Sample Input'!$C$9:$P$9,1)+1),INDEX('Sample Input'!$C$9:$P$9,MATCH(C896,'Sample Input'!$C$9:$P$9,1)):INDEX('Sample Input'!$C$9:$P$9,MATCH(C896,'Sample Input'!$C$9:$P$9,1)+1)))</f>
        <v>94.743243290093886</v>
      </c>
      <c r="Q896" s="49">
        <f>IF(INDEX('Sample Input'!$C$9:$P$9,MATCH(C896,'Sample Input'!$C$9:$P$9,1))&gt;=20,FORECAST(C896,INDEX('Sample Input'!$C$7:$P$7,MATCH(C896,'Sample Input'!$C$9:$P$9,1)-1):INDEX('Sample Input'!$C$7:$P$7,MATCH(C896,'Sample Input'!$C$9:$P$9,1)),INDEX('Sample Input'!$C$9:$P$9,MATCH(C896,'Sample Input'!$C$9:$P$9,1)-1):INDEX('Sample Input'!$C$9:$P$9,MATCH(C896,'Sample Input'!$C$9:$P$9,1))),FORECAST(C896,INDEX('Sample Input'!$C$7:$P$7,MATCH(C896,'Sample Input'!$C$9:$P$9,1)):INDEX('Sample Input'!$C$7:$P$7,MATCH(C896,'Sample Input'!$C$9:$P$9,1)+1),INDEX('Sample Input'!$C$9:$P$9,MATCH(C896,'Sample Input'!$C$9:$P$9,1)):INDEX('Sample Input'!$C$9:$P$9,MATCH(C896,'Sample Input'!$C$9:$P$9,1)+1)))</f>
        <v>0</v>
      </c>
      <c r="R896" s="50">
        <f>IF(INDEX('Sample Input'!$C$9:$P$9,MATCH(C896,'Sample Input'!$C$9:$P$9,1))&gt;=20,FORECAST(C896,INDEX('Sample Input'!$C$8:$P$8,MATCH(C896,'Sample Input'!$C$9:$P$9,1)-1):INDEX('Sample Input'!$C$8:$P$8,MATCH(C896,'Sample Input'!$C$9:$P$9,1)),INDEX('Sample Input'!$C$9:$P$9,MATCH(C896,'Sample Input'!$C$9:$P$9,1)-1):INDEX('Sample Input'!$C$9:$P$9,MATCH(C896,'Sample Input'!$C$9:$P$9,1))),FORECAST(C896,INDEX('Sample Input'!$C$8:$P$8,MATCH(C896,'Sample Input'!$C$9:$P$9,1)):INDEX('Sample Input'!$C$8:$P$8,MATCH(C896,'Sample Input'!$C$9:$P$9,1)+1),INDEX('Sample Input'!$C$9:$P$9,MATCH(C896,'Sample Input'!$C$9:$P$9,1)):INDEX('Sample Input'!$C$9:$P$9,MATCH(C896,'Sample Input'!$C$9:$P$9,1)+1)))</f>
        <v>0</v>
      </c>
      <c r="T896" s="32">
        <f t="shared" si="296"/>
        <v>94.743243290093886</v>
      </c>
      <c r="U896" s="33">
        <f t="shared" si="297"/>
        <v>0</v>
      </c>
      <c r="V896" s="33">
        <f t="shared" si="298"/>
        <v>0</v>
      </c>
      <c r="W896" s="34">
        <f t="shared" si="299"/>
        <v>0.82702028320312504</v>
      </c>
      <c r="X896" s="34">
        <f t="shared" si="300"/>
        <v>0.8701171875</v>
      </c>
      <c r="Y896" s="34">
        <f t="shared" si="301"/>
        <v>0.9474270996093751</v>
      </c>
      <c r="Z896" s="35">
        <f t="shared" si="302"/>
        <v>222</v>
      </c>
      <c r="AA896" s="35">
        <f t="shared" si="303"/>
        <v>222</v>
      </c>
      <c r="AB896" s="35">
        <f t="shared" si="304"/>
        <v>222</v>
      </c>
      <c r="AC896" s="35">
        <f t="shared" si="305"/>
        <v>240</v>
      </c>
      <c r="AD896" s="35">
        <f t="shared" si="306"/>
        <v>240</v>
      </c>
      <c r="AE896" s="36">
        <f t="shared" si="307"/>
        <v>240</v>
      </c>
    </row>
    <row r="897" spans="1:31" x14ac:dyDescent="0.25">
      <c r="A897" s="56">
        <v>892</v>
      </c>
      <c r="C897" s="32">
        <f t="shared" si="286"/>
        <v>94.784658119418296</v>
      </c>
      <c r="D897" s="33">
        <f>IF(INDEX('Sample Input'!$C$9:$P$9,MATCH(C897,'Sample Input'!$C$9:$P$9,1))&gt;=20,FORECAST(C897,INDEX('Sample Input'!$C$10:$P$10,MATCH(C897,'Sample Input'!$C$9:$P$9,1)-1):INDEX('Sample Input'!$C$10:$P$10,MATCH(C897,'Sample Input'!$C$9:$P$9,1)),INDEX('Sample Input'!$C$9:$P$9,MATCH(C897,'Sample Input'!$C$9:$P$9,1)-1):INDEX('Sample Input'!$C$9:$P$9,MATCH(C897,'Sample Input'!$C$9:$P$9,1))),FORECAST(C897,INDEX('Sample Input'!$C$10:$P$10,MATCH(C897,'Sample Input'!$C$9:$P$9,1)):INDEX('Sample Input'!$C$10:$P$10,MATCH(C897,'Sample Input'!$C$9:$P$9,1)+1),INDEX('Sample Input'!$C$9:$P$9,MATCH(C897,'Sample Input'!$C$9:$P$9,1)):INDEX('Sample Input'!$C$9:$P$9,MATCH(C897,'Sample Input'!$C$9:$P$9,1)+1)))</f>
        <v>0</v>
      </c>
      <c r="E897" s="33">
        <f>IF(INDEX('Sample Input'!$C$9:$P$9,MATCH(C897,'Sample Input'!$C$9:$P$9,1))&gt;=20,FORECAST(C897,INDEX('Sample Input'!$C$11:$P$11,MATCH(C897,'Sample Input'!$C$9:$P$9,1)-1):INDEX('Sample Input'!$C$11:$P$11,MATCH(C897,'Sample Input'!$C$9:$P$9,1)),INDEX('Sample Input'!$C$9:$P$9,MATCH(C897,'Sample Input'!$C$9:$P$9,1)-1):INDEX('Sample Input'!$C$9:$P$9,MATCH(C897,'Sample Input'!$C$9:$P$9,1))),FORECAST(C897,INDEX('Sample Input'!$C$11:$P$11,MATCH(C897,'Sample Input'!$C$9:$P$9,1)):INDEX('Sample Input'!$C$11:$P$11,MATCH(C897,'Sample Input'!$C$9:$P$9,1)+1),INDEX('Sample Input'!$C$9:$P$9,MATCH(C897,'Sample Input'!$C$9:$P$9,1)):INDEX('Sample Input'!$C$9:$P$9,MATCH(C897,'Sample Input'!$C$9:$P$9,1)+1)))</f>
        <v>0</v>
      </c>
      <c r="F897" s="34">
        <f t="shared" si="287"/>
        <v>0.82794847656250015</v>
      </c>
      <c r="G897" s="34">
        <f t="shared" si="288"/>
        <v>0.87109375000000011</v>
      </c>
      <c r="H897" s="34">
        <f t="shared" si="289"/>
        <v>0.94849042968750019</v>
      </c>
      <c r="I897" s="35">
        <f t="shared" si="290"/>
        <v>222</v>
      </c>
      <c r="J897" s="35">
        <f t="shared" si="291"/>
        <v>222</v>
      </c>
      <c r="K897" s="35">
        <f t="shared" si="292"/>
        <v>222</v>
      </c>
      <c r="L897" s="35">
        <f t="shared" si="293"/>
        <v>240</v>
      </c>
      <c r="M897" s="35">
        <f t="shared" si="294"/>
        <v>240</v>
      </c>
      <c r="N897" s="36">
        <f t="shared" si="295"/>
        <v>240</v>
      </c>
      <c r="P897" s="48">
        <f>IF(INDEX('Sample Input'!$C$6:$P$6,MATCH(C897,'Sample Input'!$C$9:$P$9,1))&gt;='Sample Input'!$O$9,FORECAST(C897,INDEX('Sample Input'!$C$6:$P$6,MATCH(C897,'Sample Input'!$C$9:$P$9,1)-1):INDEX('Sample Input'!$C$6:$P$6,MATCH(C897,'Sample Input'!$C$9:$P$9,1)),INDEX('Sample Input'!$C$9:$P$9,MATCH(C897,'Sample Input'!$C$9:$P$9,1)-1):INDEX('Sample Input'!$C$9:$P$9,MATCH(C897,'Sample Input'!$C$9:$P$9,1))),FORECAST(C897,INDEX('Sample Input'!$C$6:$P$6,MATCH(C897,'Sample Input'!$C$9:$P$9,1)):INDEX('Sample Input'!$C$6:$P$6,MATCH(C897,'Sample Input'!$C$9:$P$9,1)+1),INDEX('Sample Input'!$C$9:$P$9,MATCH(C897,'Sample Input'!$C$9:$P$9,1)):INDEX('Sample Input'!$C$9:$P$9,MATCH(C897,'Sample Input'!$C$9:$P$9,1)+1)))</f>
        <v>94.784658119418296</v>
      </c>
      <c r="Q897" s="49">
        <f>IF(INDEX('Sample Input'!$C$9:$P$9,MATCH(C897,'Sample Input'!$C$9:$P$9,1))&gt;=20,FORECAST(C897,INDEX('Sample Input'!$C$7:$P$7,MATCH(C897,'Sample Input'!$C$9:$P$9,1)-1):INDEX('Sample Input'!$C$7:$P$7,MATCH(C897,'Sample Input'!$C$9:$P$9,1)),INDEX('Sample Input'!$C$9:$P$9,MATCH(C897,'Sample Input'!$C$9:$P$9,1)-1):INDEX('Sample Input'!$C$9:$P$9,MATCH(C897,'Sample Input'!$C$9:$P$9,1))),FORECAST(C897,INDEX('Sample Input'!$C$7:$P$7,MATCH(C897,'Sample Input'!$C$9:$P$9,1)):INDEX('Sample Input'!$C$7:$P$7,MATCH(C897,'Sample Input'!$C$9:$P$9,1)+1),INDEX('Sample Input'!$C$9:$P$9,MATCH(C897,'Sample Input'!$C$9:$P$9,1)):INDEX('Sample Input'!$C$9:$P$9,MATCH(C897,'Sample Input'!$C$9:$P$9,1)+1)))</f>
        <v>0</v>
      </c>
      <c r="R897" s="50">
        <f>IF(INDEX('Sample Input'!$C$9:$P$9,MATCH(C897,'Sample Input'!$C$9:$P$9,1))&gt;=20,FORECAST(C897,INDEX('Sample Input'!$C$8:$P$8,MATCH(C897,'Sample Input'!$C$9:$P$9,1)-1):INDEX('Sample Input'!$C$8:$P$8,MATCH(C897,'Sample Input'!$C$9:$P$9,1)),INDEX('Sample Input'!$C$9:$P$9,MATCH(C897,'Sample Input'!$C$9:$P$9,1)-1):INDEX('Sample Input'!$C$9:$P$9,MATCH(C897,'Sample Input'!$C$9:$P$9,1))),FORECAST(C897,INDEX('Sample Input'!$C$8:$P$8,MATCH(C897,'Sample Input'!$C$9:$P$9,1)):INDEX('Sample Input'!$C$8:$P$8,MATCH(C897,'Sample Input'!$C$9:$P$9,1)+1),INDEX('Sample Input'!$C$9:$P$9,MATCH(C897,'Sample Input'!$C$9:$P$9,1)):INDEX('Sample Input'!$C$9:$P$9,MATCH(C897,'Sample Input'!$C$9:$P$9,1)+1)))</f>
        <v>0</v>
      </c>
      <c r="T897" s="32">
        <f t="shared" si="296"/>
        <v>94.784658119418296</v>
      </c>
      <c r="U897" s="33">
        <f t="shared" si="297"/>
        <v>0</v>
      </c>
      <c r="V897" s="33">
        <f t="shared" si="298"/>
        <v>0</v>
      </c>
      <c r="W897" s="34">
        <f t="shared" si="299"/>
        <v>0.82794847656250015</v>
      </c>
      <c r="X897" s="34">
        <f t="shared" si="300"/>
        <v>0.87109375000000011</v>
      </c>
      <c r="Y897" s="34">
        <f t="shared" si="301"/>
        <v>0.94849042968750019</v>
      </c>
      <c r="Z897" s="35">
        <f t="shared" si="302"/>
        <v>222</v>
      </c>
      <c r="AA897" s="35">
        <f t="shared" si="303"/>
        <v>222</v>
      </c>
      <c r="AB897" s="35">
        <f t="shared" si="304"/>
        <v>222</v>
      </c>
      <c r="AC897" s="35">
        <f t="shared" si="305"/>
        <v>240</v>
      </c>
      <c r="AD897" s="35">
        <f t="shared" si="306"/>
        <v>240</v>
      </c>
      <c r="AE897" s="36">
        <f t="shared" si="307"/>
        <v>240</v>
      </c>
    </row>
    <row r="898" spans="1:31" x14ac:dyDescent="0.25">
      <c r="A898" s="56">
        <v>893</v>
      </c>
      <c r="C898" s="32">
        <f t="shared" si="286"/>
        <v>94.826042007510765</v>
      </c>
      <c r="D898" s="33">
        <f>IF(INDEX('Sample Input'!$C$9:$P$9,MATCH(C898,'Sample Input'!$C$9:$P$9,1))&gt;=20,FORECAST(C898,INDEX('Sample Input'!$C$10:$P$10,MATCH(C898,'Sample Input'!$C$9:$P$9,1)-1):INDEX('Sample Input'!$C$10:$P$10,MATCH(C898,'Sample Input'!$C$9:$P$9,1)),INDEX('Sample Input'!$C$9:$P$9,MATCH(C898,'Sample Input'!$C$9:$P$9,1)-1):INDEX('Sample Input'!$C$9:$P$9,MATCH(C898,'Sample Input'!$C$9:$P$9,1))),FORECAST(C898,INDEX('Sample Input'!$C$10:$P$10,MATCH(C898,'Sample Input'!$C$9:$P$9,1)):INDEX('Sample Input'!$C$10:$P$10,MATCH(C898,'Sample Input'!$C$9:$P$9,1)+1),INDEX('Sample Input'!$C$9:$P$9,MATCH(C898,'Sample Input'!$C$9:$P$9,1)):INDEX('Sample Input'!$C$9:$P$9,MATCH(C898,'Sample Input'!$C$9:$P$9,1)+1)))</f>
        <v>0</v>
      </c>
      <c r="E898" s="33">
        <f>IF(INDEX('Sample Input'!$C$9:$P$9,MATCH(C898,'Sample Input'!$C$9:$P$9,1))&gt;=20,FORECAST(C898,INDEX('Sample Input'!$C$11:$P$11,MATCH(C898,'Sample Input'!$C$9:$P$9,1)-1):INDEX('Sample Input'!$C$11:$P$11,MATCH(C898,'Sample Input'!$C$9:$P$9,1)),INDEX('Sample Input'!$C$9:$P$9,MATCH(C898,'Sample Input'!$C$9:$P$9,1)-1):INDEX('Sample Input'!$C$9:$P$9,MATCH(C898,'Sample Input'!$C$9:$P$9,1))),FORECAST(C898,INDEX('Sample Input'!$C$11:$P$11,MATCH(C898,'Sample Input'!$C$9:$P$9,1)):INDEX('Sample Input'!$C$11:$P$11,MATCH(C898,'Sample Input'!$C$9:$P$9,1)+1),INDEX('Sample Input'!$C$9:$P$9,MATCH(C898,'Sample Input'!$C$9:$P$9,1)):INDEX('Sample Input'!$C$9:$P$9,MATCH(C898,'Sample Input'!$C$9:$P$9,1)+1)))</f>
        <v>0</v>
      </c>
      <c r="F898" s="34">
        <f t="shared" si="287"/>
        <v>0.82887666992187514</v>
      </c>
      <c r="G898" s="34">
        <f t="shared" si="288"/>
        <v>0.87207031250000011</v>
      </c>
      <c r="H898" s="34">
        <f t="shared" si="289"/>
        <v>0.94955375976562517</v>
      </c>
      <c r="I898" s="35">
        <f t="shared" si="290"/>
        <v>222</v>
      </c>
      <c r="J898" s="35">
        <f t="shared" si="291"/>
        <v>222</v>
      </c>
      <c r="K898" s="35">
        <f t="shared" si="292"/>
        <v>222</v>
      </c>
      <c r="L898" s="35">
        <f t="shared" si="293"/>
        <v>240</v>
      </c>
      <c r="M898" s="35">
        <f t="shared" si="294"/>
        <v>240</v>
      </c>
      <c r="N898" s="36">
        <f t="shared" si="295"/>
        <v>240</v>
      </c>
      <c r="P898" s="48">
        <f>IF(INDEX('Sample Input'!$C$6:$P$6,MATCH(C898,'Sample Input'!$C$9:$P$9,1))&gt;='Sample Input'!$O$9,FORECAST(C898,INDEX('Sample Input'!$C$6:$P$6,MATCH(C898,'Sample Input'!$C$9:$P$9,1)-1):INDEX('Sample Input'!$C$6:$P$6,MATCH(C898,'Sample Input'!$C$9:$P$9,1)),INDEX('Sample Input'!$C$9:$P$9,MATCH(C898,'Sample Input'!$C$9:$P$9,1)-1):INDEX('Sample Input'!$C$9:$P$9,MATCH(C898,'Sample Input'!$C$9:$P$9,1))),FORECAST(C898,INDEX('Sample Input'!$C$6:$P$6,MATCH(C898,'Sample Input'!$C$9:$P$9,1)):INDEX('Sample Input'!$C$6:$P$6,MATCH(C898,'Sample Input'!$C$9:$P$9,1)+1),INDEX('Sample Input'!$C$9:$P$9,MATCH(C898,'Sample Input'!$C$9:$P$9,1)):INDEX('Sample Input'!$C$9:$P$9,MATCH(C898,'Sample Input'!$C$9:$P$9,1)+1)))</f>
        <v>94.826042007510765</v>
      </c>
      <c r="Q898" s="49">
        <f>IF(INDEX('Sample Input'!$C$9:$P$9,MATCH(C898,'Sample Input'!$C$9:$P$9,1))&gt;=20,FORECAST(C898,INDEX('Sample Input'!$C$7:$P$7,MATCH(C898,'Sample Input'!$C$9:$P$9,1)-1):INDEX('Sample Input'!$C$7:$P$7,MATCH(C898,'Sample Input'!$C$9:$P$9,1)),INDEX('Sample Input'!$C$9:$P$9,MATCH(C898,'Sample Input'!$C$9:$P$9,1)-1):INDEX('Sample Input'!$C$9:$P$9,MATCH(C898,'Sample Input'!$C$9:$P$9,1))),FORECAST(C898,INDEX('Sample Input'!$C$7:$P$7,MATCH(C898,'Sample Input'!$C$9:$P$9,1)):INDEX('Sample Input'!$C$7:$P$7,MATCH(C898,'Sample Input'!$C$9:$P$9,1)+1),INDEX('Sample Input'!$C$9:$P$9,MATCH(C898,'Sample Input'!$C$9:$P$9,1)):INDEX('Sample Input'!$C$9:$P$9,MATCH(C898,'Sample Input'!$C$9:$P$9,1)+1)))</f>
        <v>0</v>
      </c>
      <c r="R898" s="50">
        <f>IF(INDEX('Sample Input'!$C$9:$P$9,MATCH(C898,'Sample Input'!$C$9:$P$9,1))&gt;=20,FORECAST(C898,INDEX('Sample Input'!$C$8:$P$8,MATCH(C898,'Sample Input'!$C$9:$P$9,1)-1):INDEX('Sample Input'!$C$8:$P$8,MATCH(C898,'Sample Input'!$C$9:$P$9,1)),INDEX('Sample Input'!$C$9:$P$9,MATCH(C898,'Sample Input'!$C$9:$P$9,1)-1):INDEX('Sample Input'!$C$9:$P$9,MATCH(C898,'Sample Input'!$C$9:$P$9,1))),FORECAST(C898,INDEX('Sample Input'!$C$8:$P$8,MATCH(C898,'Sample Input'!$C$9:$P$9,1)):INDEX('Sample Input'!$C$8:$P$8,MATCH(C898,'Sample Input'!$C$9:$P$9,1)+1),INDEX('Sample Input'!$C$9:$P$9,MATCH(C898,'Sample Input'!$C$9:$P$9,1)):INDEX('Sample Input'!$C$9:$P$9,MATCH(C898,'Sample Input'!$C$9:$P$9,1)+1)))</f>
        <v>0</v>
      </c>
      <c r="T898" s="32">
        <f t="shared" si="296"/>
        <v>94.826042007510765</v>
      </c>
      <c r="U898" s="33">
        <f t="shared" si="297"/>
        <v>0</v>
      </c>
      <c r="V898" s="33">
        <f t="shared" si="298"/>
        <v>0</v>
      </c>
      <c r="W898" s="34">
        <f t="shared" si="299"/>
        <v>0.82887666992187514</v>
      </c>
      <c r="X898" s="34">
        <f t="shared" si="300"/>
        <v>0.87207031250000011</v>
      </c>
      <c r="Y898" s="34">
        <f t="shared" si="301"/>
        <v>0.94955375976562517</v>
      </c>
      <c r="Z898" s="35">
        <f t="shared" si="302"/>
        <v>222</v>
      </c>
      <c r="AA898" s="35">
        <f t="shared" si="303"/>
        <v>222</v>
      </c>
      <c r="AB898" s="35">
        <f t="shared" si="304"/>
        <v>222</v>
      </c>
      <c r="AC898" s="35">
        <f t="shared" si="305"/>
        <v>240</v>
      </c>
      <c r="AD898" s="35">
        <f t="shared" si="306"/>
        <v>240</v>
      </c>
      <c r="AE898" s="36">
        <f t="shared" si="307"/>
        <v>240</v>
      </c>
    </row>
    <row r="899" spans="1:31" x14ac:dyDescent="0.25">
      <c r="A899" s="56">
        <v>894</v>
      </c>
      <c r="C899" s="32">
        <f t="shared" si="286"/>
        <v>94.867395012097475</v>
      </c>
      <c r="D899" s="33">
        <f>IF(INDEX('Sample Input'!$C$9:$P$9,MATCH(C899,'Sample Input'!$C$9:$P$9,1))&gt;=20,FORECAST(C899,INDEX('Sample Input'!$C$10:$P$10,MATCH(C899,'Sample Input'!$C$9:$P$9,1)-1):INDEX('Sample Input'!$C$10:$P$10,MATCH(C899,'Sample Input'!$C$9:$P$9,1)),INDEX('Sample Input'!$C$9:$P$9,MATCH(C899,'Sample Input'!$C$9:$P$9,1)-1):INDEX('Sample Input'!$C$9:$P$9,MATCH(C899,'Sample Input'!$C$9:$P$9,1))),FORECAST(C899,INDEX('Sample Input'!$C$10:$P$10,MATCH(C899,'Sample Input'!$C$9:$P$9,1)):INDEX('Sample Input'!$C$10:$P$10,MATCH(C899,'Sample Input'!$C$9:$P$9,1)+1),INDEX('Sample Input'!$C$9:$P$9,MATCH(C899,'Sample Input'!$C$9:$P$9,1)):INDEX('Sample Input'!$C$9:$P$9,MATCH(C899,'Sample Input'!$C$9:$P$9,1)+1)))</f>
        <v>0</v>
      </c>
      <c r="E899" s="33">
        <f>IF(INDEX('Sample Input'!$C$9:$P$9,MATCH(C899,'Sample Input'!$C$9:$P$9,1))&gt;=20,FORECAST(C899,INDEX('Sample Input'!$C$11:$P$11,MATCH(C899,'Sample Input'!$C$9:$P$9,1)-1):INDEX('Sample Input'!$C$11:$P$11,MATCH(C899,'Sample Input'!$C$9:$P$9,1)),INDEX('Sample Input'!$C$9:$P$9,MATCH(C899,'Sample Input'!$C$9:$P$9,1)-1):INDEX('Sample Input'!$C$9:$P$9,MATCH(C899,'Sample Input'!$C$9:$P$9,1))),FORECAST(C899,INDEX('Sample Input'!$C$11:$P$11,MATCH(C899,'Sample Input'!$C$9:$P$9,1)):INDEX('Sample Input'!$C$11:$P$11,MATCH(C899,'Sample Input'!$C$9:$P$9,1)+1),INDEX('Sample Input'!$C$9:$P$9,MATCH(C899,'Sample Input'!$C$9:$P$9,1)):INDEX('Sample Input'!$C$9:$P$9,MATCH(C899,'Sample Input'!$C$9:$P$9,1)+1)))</f>
        <v>0</v>
      </c>
      <c r="F899" s="34">
        <f t="shared" si="287"/>
        <v>0.82980486328124992</v>
      </c>
      <c r="G899" s="34">
        <f t="shared" si="288"/>
        <v>0.87304687499999989</v>
      </c>
      <c r="H899" s="34">
        <f t="shared" si="289"/>
        <v>0.95061708984374993</v>
      </c>
      <c r="I899" s="35">
        <f t="shared" si="290"/>
        <v>223</v>
      </c>
      <c r="J899" s="35">
        <f t="shared" si="291"/>
        <v>223</v>
      </c>
      <c r="K899" s="35">
        <f t="shared" si="292"/>
        <v>223</v>
      </c>
      <c r="L899" s="35">
        <f t="shared" si="293"/>
        <v>240</v>
      </c>
      <c r="M899" s="35">
        <f t="shared" si="294"/>
        <v>240</v>
      </c>
      <c r="N899" s="36">
        <f t="shared" si="295"/>
        <v>240</v>
      </c>
      <c r="P899" s="48">
        <f>IF(INDEX('Sample Input'!$C$6:$P$6,MATCH(C899,'Sample Input'!$C$9:$P$9,1))&gt;='Sample Input'!$O$9,FORECAST(C899,INDEX('Sample Input'!$C$6:$P$6,MATCH(C899,'Sample Input'!$C$9:$P$9,1)-1):INDEX('Sample Input'!$C$6:$P$6,MATCH(C899,'Sample Input'!$C$9:$P$9,1)),INDEX('Sample Input'!$C$9:$P$9,MATCH(C899,'Sample Input'!$C$9:$P$9,1)-1):INDEX('Sample Input'!$C$9:$P$9,MATCH(C899,'Sample Input'!$C$9:$P$9,1))),FORECAST(C899,INDEX('Sample Input'!$C$6:$P$6,MATCH(C899,'Sample Input'!$C$9:$P$9,1)):INDEX('Sample Input'!$C$6:$P$6,MATCH(C899,'Sample Input'!$C$9:$P$9,1)+1),INDEX('Sample Input'!$C$9:$P$9,MATCH(C899,'Sample Input'!$C$9:$P$9,1)):INDEX('Sample Input'!$C$9:$P$9,MATCH(C899,'Sample Input'!$C$9:$P$9,1)+1)))</f>
        <v>94.867395012097475</v>
      </c>
      <c r="Q899" s="49">
        <f>IF(INDEX('Sample Input'!$C$9:$P$9,MATCH(C899,'Sample Input'!$C$9:$P$9,1))&gt;=20,FORECAST(C899,INDEX('Sample Input'!$C$7:$P$7,MATCH(C899,'Sample Input'!$C$9:$P$9,1)-1):INDEX('Sample Input'!$C$7:$P$7,MATCH(C899,'Sample Input'!$C$9:$P$9,1)),INDEX('Sample Input'!$C$9:$P$9,MATCH(C899,'Sample Input'!$C$9:$P$9,1)-1):INDEX('Sample Input'!$C$9:$P$9,MATCH(C899,'Sample Input'!$C$9:$P$9,1))),FORECAST(C899,INDEX('Sample Input'!$C$7:$P$7,MATCH(C899,'Sample Input'!$C$9:$P$9,1)):INDEX('Sample Input'!$C$7:$P$7,MATCH(C899,'Sample Input'!$C$9:$P$9,1)+1),INDEX('Sample Input'!$C$9:$P$9,MATCH(C899,'Sample Input'!$C$9:$P$9,1)):INDEX('Sample Input'!$C$9:$P$9,MATCH(C899,'Sample Input'!$C$9:$P$9,1)+1)))</f>
        <v>0</v>
      </c>
      <c r="R899" s="50">
        <f>IF(INDEX('Sample Input'!$C$9:$P$9,MATCH(C899,'Sample Input'!$C$9:$P$9,1))&gt;=20,FORECAST(C899,INDEX('Sample Input'!$C$8:$P$8,MATCH(C899,'Sample Input'!$C$9:$P$9,1)-1):INDEX('Sample Input'!$C$8:$P$8,MATCH(C899,'Sample Input'!$C$9:$P$9,1)),INDEX('Sample Input'!$C$9:$P$9,MATCH(C899,'Sample Input'!$C$9:$P$9,1)-1):INDEX('Sample Input'!$C$9:$P$9,MATCH(C899,'Sample Input'!$C$9:$P$9,1))),FORECAST(C899,INDEX('Sample Input'!$C$8:$P$8,MATCH(C899,'Sample Input'!$C$9:$P$9,1)):INDEX('Sample Input'!$C$8:$P$8,MATCH(C899,'Sample Input'!$C$9:$P$9,1)+1),INDEX('Sample Input'!$C$9:$P$9,MATCH(C899,'Sample Input'!$C$9:$P$9,1)):INDEX('Sample Input'!$C$9:$P$9,MATCH(C899,'Sample Input'!$C$9:$P$9,1)+1)))</f>
        <v>0</v>
      </c>
      <c r="T899" s="32">
        <f t="shared" si="296"/>
        <v>94.867395012097475</v>
      </c>
      <c r="U899" s="33">
        <f t="shared" si="297"/>
        <v>0</v>
      </c>
      <c r="V899" s="33">
        <f t="shared" si="298"/>
        <v>0</v>
      </c>
      <c r="W899" s="34">
        <f t="shared" si="299"/>
        <v>0.82980486328124992</v>
      </c>
      <c r="X899" s="34">
        <f t="shared" si="300"/>
        <v>0.87304687499999989</v>
      </c>
      <c r="Y899" s="34">
        <f t="shared" si="301"/>
        <v>0.95061708984374993</v>
      </c>
      <c r="Z899" s="35">
        <f t="shared" si="302"/>
        <v>223</v>
      </c>
      <c r="AA899" s="35">
        <f t="shared" si="303"/>
        <v>223</v>
      </c>
      <c r="AB899" s="35">
        <f t="shared" si="304"/>
        <v>223</v>
      </c>
      <c r="AC899" s="35">
        <f t="shared" si="305"/>
        <v>240</v>
      </c>
      <c r="AD899" s="35">
        <f t="shared" si="306"/>
        <v>240</v>
      </c>
      <c r="AE899" s="36">
        <f t="shared" si="307"/>
        <v>240</v>
      </c>
    </row>
    <row r="900" spans="1:31" x14ac:dyDescent="0.25">
      <c r="A900" s="56">
        <v>895</v>
      </c>
      <c r="C900" s="32">
        <f t="shared" si="286"/>
        <v>94.908717190732531</v>
      </c>
      <c r="D900" s="33">
        <f>IF(INDEX('Sample Input'!$C$9:$P$9,MATCH(C900,'Sample Input'!$C$9:$P$9,1))&gt;=20,FORECAST(C900,INDEX('Sample Input'!$C$10:$P$10,MATCH(C900,'Sample Input'!$C$9:$P$9,1)-1):INDEX('Sample Input'!$C$10:$P$10,MATCH(C900,'Sample Input'!$C$9:$P$9,1)),INDEX('Sample Input'!$C$9:$P$9,MATCH(C900,'Sample Input'!$C$9:$P$9,1)-1):INDEX('Sample Input'!$C$9:$P$9,MATCH(C900,'Sample Input'!$C$9:$P$9,1))),FORECAST(C900,INDEX('Sample Input'!$C$10:$P$10,MATCH(C900,'Sample Input'!$C$9:$P$9,1)):INDEX('Sample Input'!$C$10:$P$10,MATCH(C900,'Sample Input'!$C$9:$P$9,1)+1),INDEX('Sample Input'!$C$9:$P$9,MATCH(C900,'Sample Input'!$C$9:$P$9,1)):INDEX('Sample Input'!$C$9:$P$9,MATCH(C900,'Sample Input'!$C$9:$P$9,1)+1)))</f>
        <v>0</v>
      </c>
      <c r="E900" s="33">
        <f>IF(INDEX('Sample Input'!$C$9:$P$9,MATCH(C900,'Sample Input'!$C$9:$P$9,1))&gt;=20,FORECAST(C900,INDEX('Sample Input'!$C$11:$P$11,MATCH(C900,'Sample Input'!$C$9:$P$9,1)-1):INDEX('Sample Input'!$C$11:$P$11,MATCH(C900,'Sample Input'!$C$9:$P$9,1)),INDEX('Sample Input'!$C$9:$P$9,MATCH(C900,'Sample Input'!$C$9:$P$9,1)-1):INDEX('Sample Input'!$C$9:$P$9,MATCH(C900,'Sample Input'!$C$9:$P$9,1))),FORECAST(C900,INDEX('Sample Input'!$C$11:$P$11,MATCH(C900,'Sample Input'!$C$9:$P$9,1)):INDEX('Sample Input'!$C$11:$P$11,MATCH(C900,'Sample Input'!$C$9:$P$9,1)+1),INDEX('Sample Input'!$C$9:$P$9,MATCH(C900,'Sample Input'!$C$9:$P$9,1)):INDEX('Sample Input'!$C$9:$P$9,MATCH(C900,'Sample Input'!$C$9:$P$9,1)+1)))</f>
        <v>0</v>
      </c>
      <c r="F900" s="34">
        <f t="shared" si="287"/>
        <v>0.83073305664062502</v>
      </c>
      <c r="G900" s="34">
        <f t="shared" si="288"/>
        <v>0.8740234375</v>
      </c>
      <c r="H900" s="34">
        <f t="shared" si="289"/>
        <v>0.95168041992187513</v>
      </c>
      <c r="I900" s="35">
        <f t="shared" si="290"/>
        <v>223</v>
      </c>
      <c r="J900" s="35">
        <f t="shared" si="291"/>
        <v>223</v>
      </c>
      <c r="K900" s="35">
        <f t="shared" si="292"/>
        <v>223</v>
      </c>
      <c r="L900" s="35">
        <f t="shared" si="293"/>
        <v>240</v>
      </c>
      <c r="M900" s="35">
        <f t="shared" si="294"/>
        <v>240</v>
      </c>
      <c r="N900" s="36">
        <f t="shared" si="295"/>
        <v>240</v>
      </c>
      <c r="P900" s="48">
        <f>IF(INDEX('Sample Input'!$C$6:$P$6,MATCH(C900,'Sample Input'!$C$9:$P$9,1))&gt;='Sample Input'!$O$9,FORECAST(C900,INDEX('Sample Input'!$C$6:$P$6,MATCH(C900,'Sample Input'!$C$9:$P$9,1)-1):INDEX('Sample Input'!$C$6:$P$6,MATCH(C900,'Sample Input'!$C$9:$P$9,1)),INDEX('Sample Input'!$C$9:$P$9,MATCH(C900,'Sample Input'!$C$9:$P$9,1)-1):INDEX('Sample Input'!$C$9:$P$9,MATCH(C900,'Sample Input'!$C$9:$P$9,1))),FORECAST(C900,INDEX('Sample Input'!$C$6:$P$6,MATCH(C900,'Sample Input'!$C$9:$P$9,1)):INDEX('Sample Input'!$C$6:$P$6,MATCH(C900,'Sample Input'!$C$9:$P$9,1)+1),INDEX('Sample Input'!$C$9:$P$9,MATCH(C900,'Sample Input'!$C$9:$P$9,1)):INDEX('Sample Input'!$C$9:$P$9,MATCH(C900,'Sample Input'!$C$9:$P$9,1)+1)))</f>
        <v>94.908717190732531</v>
      </c>
      <c r="Q900" s="49">
        <f>IF(INDEX('Sample Input'!$C$9:$P$9,MATCH(C900,'Sample Input'!$C$9:$P$9,1))&gt;=20,FORECAST(C900,INDEX('Sample Input'!$C$7:$P$7,MATCH(C900,'Sample Input'!$C$9:$P$9,1)-1):INDEX('Sample Input'!$C$7:$P$7,MATCH(C900,'Sample Input'!$C$9:$P$9,1)),INDEX('Sample Input'!$C$9:$P$9,MATCH(C900,'Sample Input'!$C$9:$P$9,1)-1):INDEX('Sample Input'!$C$9:$P$9,MATCH(C900,'Sample Input'!$C$9:$P$9,1))),FORECAST(C900,INDEX('Sample Input'!$C$7:$P$7,MATCH(C900,'Sample Input'!$C$9:$P$9,1)):INDEX('Sample Input'!$C$7:$P$7,MATCH(C900,'Sample Input'!$C$9:$P$9,1)+1),INDEX('Sample Input'!$C$9:$P$9,MATCH(C900,'Sample Input'!$C$9:$P$9,1)):INDEX('Sample Input'!$C$9:$P$9,MATCH(C900,'Sample Input'!$C$9:$P$9,1)+1)))</f>
        <v>0</v>
      </c>
      <c r="R900" s="50">
        <f>IF(INDEX('Sample Input'!$C$9:$P$9,MATCH(C900,'Sample Input'!$C$9:$P$9,1))&gt;=20,FORECAST(C900,INDEX('Sample Input'!$C$8:$P$8,MATCH(C900,'Sample Input'!$C$9:$P$9,1)-1):INDEX('Sample Input'!$C$8:$P$8,MATCH(C900,'Sample Input'!$C$9:$P$9,1)),INDEX('Sample Input'!$C$9:$P$9,MATCH(C900,'Sample Input'!$C$9:$P$9,1)-1):INDEX('Sample Input'!$C$9:$P$9,MATCH(C900,'Sample Input'!$C$9:$P$9,1))),FORECAST(C900,INDEX('Sample Input'!$C$8:$P$8,MATCH(C900,'Sample Input'!$C$9:$P$9,1)):INDEX('Sample Input'!$C$8:$P$8,MATCH(C900,'Sample Input'!$C$9:$P$9,1)+1),INDEX('Sample Input'!$C$9:$P$9,MATCH(C900,'Sample Input'!$C$9:$P$9,1)):INDEX('Sample Input'!$C$9:$P$9,MATCH(C900,'Sample Input'!$C$9:$P$9,1)+1)))</f>
        <v>0</v>
      </c>
      <c r="T900" s="32">
        <f t="shared" si="296"/>
        <v>94.908717190732531</v>
      </c>
      <c r="U900" s="33">
        <f t="shared" si="297"/>
        <v>0</v>
      </c>
      <c r="V900" s="33">
        <f t="shared" si="298"/>
        <v>0</v>
      </c>
      <c r="W900" s="34">
        <f t="shared" si="299"/>
        <v>0.83073305664062502</v>
      </c>
      <c r="X900" s="34">
        <f t="shared" si="300"/>
        <v>0.8740234375</v>
      </c>
      <c r="Y900" s="34">
        <f t="shared" si="301"/>
        <v>0.95168041992187513</v>
      </c>
      <c r="Z900" s="35">
        <f t="shared" si="302"/>
        <v>223</v>
      </c>
      <c r="AA900" s="35">
        <f t="shared" si="303"/>
        <v>223</v>
      </c>
      <c r="AB900" s="35">
        <f t="shared" si="304"/>
        <v>223</v>
      </c>
      <c r="AC900" s="35">
        <f t="shared" si="305"/>
        <v>240</v>
      </c>
      <c r="AD900" s="35">
        <f t="shared" si="306"/>
        <v>240</v>
      </c>
      <c r="AE900" s="36">
        <f t="shared" si="307"/>
        <v>240</v>
      </c>
    </row>
    <row r="901" spans="1:31" x14ac:dyDescent="0.25">
      <c r="A901" s="56">
        <v>896</v>
      </c>
      <c r="C901" s="32">
        <f t="shared" si="286"/>
        <v>94.950008600798569</v>
      </c>
      <c r="D901" s="33">
        <f>IF(INDEX('Sample Input'!$C$9:$P$9,MATCH(C901,'Sample Input'!$C$9:$P$9,1))&gt;=20,FORECAST(C901,INDEX('Sample Input'!$C$10:$P$10,MATCH(C901,'Sample Input'!$C$9:$P$9,1)-1):INDEX('Sample Input'!$C$10:$P$10,MATCH(C901,'Sample Input'!$C$9:$P$9,1)),INDEX('Sample Input'!$C$9:$P$9,MATCH(C901,'Sample Input'!$C$9:$P$9,1)-1):INDEX('Sample Input'!$C$9:$P$9,MATCH(C901,'Sample Input'!$C$9:$P$9,1))),FORECAST(C901,INDEX('Sample Input'!$C$10:$P$10,MATCH(C901,'Sample Input'!$C$9:$P$9,1)):INDEX('Sample Input'!$C$10:$P$10,MATCH(C901,'Sample Input'!$C$9:$P$9,1)+1),INDEX('Sample Input'!$C$9:$P$9,MATCH(C901,'Sample Input'!$C$9:$P$9,1)):INDEX('Sample Input'!$C$9:$P$9,MATCH(C901,'Sample Input'!$C$9:$P$9,1)+1)))</f>
        <v>0</v>
      </c>
      <c r="E901" s="33">
        <f>IF(INDEX('Sample Input'!$C$9:$P$9,MATCH(C901,'Sample Input'!$C$9:$P$9,1))&gt;=20,FORECAST(C901,INDEX('Sample Input'!$C$11:$P$11,MATCH(C901,'Sample Input'!$C$9:$P$9,1)-1):INDEX('Sample Input'!$C$11:$P$11,MATCH(C901,'Sample Input'!$C$9:$P$9,1)),INDEX('Sample Input'!$C$9:$P$9,MATCH(C901,'Sample Input'!$C$9:$P$9,1)-1):INDEX('Sample Input'!$C$9:$P$9,MATCH(C901,'Sample Input'!$C$9:$P$9,1))),FORECAST(C901,INDEX('Sample Input'!$C$11:$P$11,MATCH(C901,'Sample Input'!$C$9:$P$9,1)):INDEX('Sample Input'!$C$11:$P$11,MATCH(C901,'Sample Input'!$C$9:$P$9,1)+1),INDEX('Sample Input'!$C$9:$P$9,MATCH(C901,'Sample Input'!$C$9:$P$9,1)):INDEX('Sample Input'!$C$9:$P$9,MATCH(C901,'Sample Input'!$C$9:$P$9,1)+1)))</f>
        <v>0</v>
      </c>
      <c r="F901" s="34">
        <f t="shared" si="287"/>
        <v>0.83166125000000013</v>
      </c>
      <c r="G901" s="34">
        <f t="shared" si="288"/>
        <v>0.87500000000000011</v>
      </c>
      <c r="H901" s="34">
        <f t="shared" si="289"/>
        <v>0.95274375000000022</v>
      </c>
      <c r="I901" s="35">
        <f t="shared" si="290"/>
        <v>223</v>
      </c>
      <c r="J901" s="35">
        <f t="shared" si="291"/>
        <v>223</v>
      </c>
      <c r="K901" s="35">
        <f t="shared" si="292"/>
        <v>223</v>
      </c>
      <c r="L901" s="35">
        <f t="shared" si="293"/>
        <v>240</v>
      </c>
      <c r="M901" s="35">
        <f t="shared" si="294"/>
        <v>240</v>
      </c>
      <c r="N901" s="36">
        <f t="shared" si="295"/>
        <v>240</v>
      </c>
      <c r="P901" s="48">
        <f>IF(INDEX('Sample Input'!$C$6:$P$6,MATCH(C901,'Sample Input'!$C$9:$P$9,1))&gt;='Sample Input'!$O$9,FORECAST(C901,INDEX('Sample Input'!$C$6:$P$6,MATCH(C901,'Sample Input'!$C$9:$P$9,1)-1):INDEX('Sample Input'!$C$6:$P$6,MATCH(C901,'Sample Input'!$C$9:$P$9,1)),INDEX('Sample Input'!$C$9:$P$9,MATCH(C901,'Sample Input'!$C$9:$P$9,1)-1):INDEX('Sample Input'!$C$9:$P$9,MATCH(C901,'Sample Input'!$C$9:$P$9,1))),FORECAST(C901,INDEX('Sample Input'!$C$6:$P$6,MATCH(C901,'Sample Input'!$C$9:$P$9,1)):INDEX('Sample Input'!$C$6:$P$6,MATCH(C901,'Sample Input'!$C$9:$P$9,1)+1),INDEX('Sample Input'!$C$9:$P$9,MATCH(C901,'Sample Input'!$C$9:$P$9,1)):INDEX('Sample Input'!$C$9:$P$9,MATCH(C901,'Sample Input'!$C$9:$P$9,1)+1)))</f>
        <v>94.950008600798569</v>
      </c>
      <c r="Q901" s="49">
        <f>IF(INDEX('Sample Input'!$C$9:$P$9,MATCH(C901,'Sample Input'!$C$9:$P$9,1))&gt;=20,FORECAST(C901,INDEX('Sample Input'!$C$7:$P$7,MATCH(C901,'Sample Input'!$C$9:$P$9,1)-1):INDEX('Sample Input'!$C$7:$P$7,MATCH(C901,'Sample Input'!$C$9:$P$9,1)),INDEX('Sample Input'!$C$9:$P$9,MATCH(C901,'Sample Input'!$C$9:$P$9,1)-1):INDEX('Sample Input'!$C$9:$P$9,MATCH(C901,'Sample Input'!$C$9:$P$9,1))),FORECAST(C901,INDEX('Sample Input'!$C$7:$P$7,MATCH(C901,'Sample Input'!$C$9:$P$9,1)):INDEX('Sample Input'!$C$7:$P$7,MATCH(C901,'Sample Input'!$C$9:$P$9,1)+1),INDEX('Sample Input'!$C$9:$P$9,MATCH(C901,'Sample Input'!$C$9:$P$9,1)):INDEX('Sample Input'!$C$9:$P$9,MATCH(C901,'Sample Input'!$C$9:$P$9,1)+1)))</f>
        <v>0</v>
      </c>
      <c r="R901" s="50">
        <f>IF(INDEX('Sample Input'!$C$9:$P$9,MATCH(C901,'Sample Input'!$C$9:$P$9,1))&gt;=20,FORECAST(C901,INDEX('Sample Input'!$C$8:$P$8,MATCH(C901,'Sample Input'!$C$9:$P$9,1)-1):INDEX('Sample Input'!$C$8:$P$8,MATCH(C901,'Sample Input'!$C$9:$P$9,1)),INDEX('Sample Input'!$C$9:$P$9,MATCH(C901,'Sample Input'!$C$9:$P$9,1)-1):INDEX('Sample Input'!$C$9:$P$9,MATCH(C901,'Sample Input'!$C$9:$P$9,1))),FORECAST(C901,INDEX('Sample Input'!$C$8:$P$8,MATCH(C901,'Sample Input'!$C$9:$P$9,1)):INDEX('Sample Input'!$C$8:$P$8,MATCH(C901,'Sample Input'!$C$9:$P$9,1)+1),INDEX('Sample Input'!$C$9:$P$9,MATCH(C901,'Sample Input'!$C$9:$P$9,1)):INDEX('Sample Input'!$C$9:$P$9,MATCH(C901,'Sample Input'!$C$9:$P$9,1)+1)))</f>
        <v>0</v>
      </c>
      <c r="T901" s="32">
        <f t="shared" si="296"/>
        <v>94.950008600798569</v>
      </c>
      <c r="U901" s="33">
        <f t="shared" si="297"/>
        <v>0</v>
      </c>
      <c r="V901" s="33">
        <f t="shared" si="298"/>
        <v>0</v>
      </c>
      <c r="W901" s="34">
        <f t="shared" si="299"/>
        <v>0.83166125000000013</v>
      </c>
      <c r="X901" s="34">
        <f t="shared" si="300"/>
        <v>0.87500000000000011</v>
      </c>
      <c r="Y901" s="34">
        <f t="shared" si="301"/>
        <v>0.95274375000000022</v>
      </c>
      <c r="Z901" s="35">
        <f t="shared" si="302"/>
        <v>223</v>
      </c>
      <c r="AA901" s="35">
        <f t="shared" si="303"/>
        <v>223</v>
      </c>
      <c r="AB901" s="35">
        <f t="shared" si="304"/>
        <v>223</v>
      </c>
      <c r="AC901" s="35">
        <f t="shared" si="305"/>
        <v>240</v>
      </c>
      <c r="AD901" s="35">
        <f t="shared" si="306"/>
        <v>240</v>
      </c>
      <c r="AE901" s="36">
        <f t="shared" si="307"/>
        <v>240</v>
      </c>
    </row>
    <row r="902" spans="1:31" x14ac:dyDescent="0.25">
      <c r="A902" s="56">
        <v>897</v>
      </c>
      <c r="C902" s="32">
        <f t="shared" ref="C902:C965" si="308">IF(A902/1024&lt;0.008856,903.3*A902/1024,116*POWER(A902/1024,1/3)-16)</f>
        <v>94.991269299507536</v>
      </c>
      <c r="D902" s="33">
        <f>IF(INDEX('Sample Input'!$C$9:$P$9,MATCH(C902,'Sample Input'!$C$9:$P$9,1))&gt;=20,FORECAST(C902,INDEX('Sample Input'!$C$10:$P$10,MATCH(C902,'Sample Input'!$C$9:$P$9,1)-1):INDEX('Sample Input'!$C$10:$P$10,MATCH(C902,'Sample Input'!$C$9:$P$9,1)),INDEX('Sample Input'!$C$9:$P$9,MATCH(C902,'Sample Input'!$C$9:$P$9,1)-1):INDEX('Sample Input'!$C$9:$P$9,MATCH(C902,'Sample Input'!$C$9:$P$9,1))),FORECAST(C902,INDEX('Sample Input'!$C$10:$P$10,MATCH(C902,'Sample Input'!$C$9:$P$9,1)):INDEX('Sample Input'!$C$10:$P$10,MATCH(C902,'Sample Input'!$C$9:$P$9,1)+1),INDEX('Sample Input'!$C$9:$P$9,MATCH(C902,'Sample Input'!$C$9:$P$9,1)):INDEX('Sample Input'!$C$9:$P$9,MATCH(C902,'Sample Input'!$C$9:$P$9,1)+1)))</f>
        <v>0</v>
      </c>
      <c r="E902" s="33">
        <f>IF(INDEX('Sample Input'!$C$9:$P$9,MATCH(C902,'Sample Input'!$C$9:$P$9,1))&gt;=20,FORECAST(C902,INDEX('Sample Input'!$C$11:$P$11,MATCH(C902,'Sample Input'!$C$9:$P$9,1)-1):INDEX('Sample Input'!$C$11:$P$11,MATCH(C902,'Sample Input'!$C$9:$P$9,1)),INDEX('Sample Input'!$C$9:$P$9,MATCH(C902,'Sample Input'!$C$9:$P$9,1)-1):INDEX('Sample Input'!$C$9:$P$9,MATCH(C902,'Sample Input'!$C$9:$P$9,1))),FORECAST(C902,INDEX('Sample Input'!$C$11:$P$11,MATCH(C902,'Sample Input'!$C$9:$P$9,1)):INDEX('Sample Input'!$C$11:$P$11,MATCH(C902,'Sample Input'!$C$9:$P$9,1)+1),INDEX('Sample Input'!$C$9:$P$9,MATCH(C902,'Sample Input'!$C$9:$P$9,1)):INDEX('Sample Input'!$C$9:$P$9,MATCH(C902,'Sample Input'!$C$9:$P$9,1)+1)))</f>
        <v>0</v>
      </c>
      <c r="F902" s="34">
        <f t="shared" ref="F902:F965" si="309">IF(POWER(((D902/500)+((C902+16)/116)),3)&gt;0.008856,POWER(((D902/500)+((C902+16)/116)),3)*0.95047,(116*D902/500+C902)/903.3*0.95047)</f>
        <v>0.83258944335937513</v>
      </c>
      <c r="G902" s="34">
        <f t="shared" ref="G902:G965" si="310">IF(C902&gt;903.3*0.008856,POWER((C902+16)/116,3),C902/903.3)</f>
        <v>0.87597656250000011</v>
      </c>
      <c r="H902" s="34">
        <f t="shared" ref="H902:H965" si="311">IF(POWER((C902+16)/116-E902/200,3)&gt;0.008856,POWER((C902+16)/116-E902/200,3)*1.08885,((C902+16-116*E902/200)-16)/903.3*1.08883)</f>
        <v>0.9538070800781252</v>
      </c>
      <c r="I902" s="35">
        <f t="shared" ref="I902:I965" si="312">IF(ROUNDDOWN((3.2404542*F902-1.5371385*G902-0.4985314*H902)*255+0.5,0)&lt;0,0,IF(ROUNDDOWN((3.2404542*F902-1.5371385*G902-0.4985314*H902)*255+0.5,0)&gt;255,255,ROUNDDOWN((3.2404542*F902-1.5371385*G902-0.4985314*H902)*255+0.5,0)))</f>
        <v>223</v>
      </c>
      <c r="J902" s="35">
        <f t="shared" ref="J902:J965" si="313">IF(ROUNDDOWN((-0.96926*F902+1.8760108*G902+0.041556*H902)*255+0.5,0)&lt;0,0,IF(ROUNDDOWN((-0.96926*F902+1.8760108*G902+0.041556*H902)*255+0.5,0)&gt;255,255,ROUNDDOWN((-0.96926*F902+1.8760108*G902+0.041556*H902)*255+0.5,0)))</f>
        <v>223</v>
      </c>
      <c r="K902" s="35">
        <f t="shared" ref="K902:K965" si="314">IF(ROUNDDOWN((0.0556434*F902-0.2040259*G902+1.0572252*H902)*255+0.5,0)&lt;0,0,IF(ROUNDDOWN((0.0556434*F902-0.2040259*G902+1.0572252*H902)*255+0.5,0)&gt;255,255,ROUNDDOWN((0.0556434*F902-0.2040259*G902+1.0572252*H902)*255+0.5,0)))</f>
        <v>223</v>
      </c>
      <c r="L902" s="35">
        <f t="shared" ref="L902:L965" si="315">IF(3.2404542*F902-1.5371385*G902-0.4985314*H902&lt;0.0031308,IF(ROUNDDOWN((12.92*(3.2404542*F902-1.5371385*G902-0.4985314*H902))*255+0.5,0)&lt;0,0,ROUNDDOWN((12.92*(3.2404542*F902-1.5371385*G902-0.4985314*H902))*255+0.5,0)),IF(ROUNDDOWN((1.055*POWER(3.2404542*F902-1.5371385*G902-0.4985314*H902, 1/2.4)-0.055)*255+0.5, 0)&gt;255,255,ROUNDDOWN((1.055*POWER(3.2404542*F902-1.5371385*G902-0.4985314*H902, 1/2.4)-0.055)*255+0.5, 0)))</f>
        <v>241</v>
      </c>
      <c r="M902" s="35">
        <f t="shared" ref="M902:M965" si="316">IF((-0.96926*F902+1.8760108*G902+0.041556*H902)&lt;0.0031308,IF(ROUNDDOWN((12.92*(-0.96926*F902+1.8760108*G902+0.041556*H902))*255+0.5,0)&lt;0,0,ROUNDDOWN((12.92*(-0.96926*F902+1.8760108*G902+0.041556*H902))*255+0.5,0)),IF(ROUNDDOWN((1.055*POWER((-0.96926*F902+1.8760108*G902+0.041556*H902), 1/2.4)-0.055)*255+0.5, 0)&gt;255,255,ROUNDDOWN((1.055*POWER((-0.96926*F902+1.8760108*G902+0.041556*H902), 1/2.4)-0.055)*255+0.5, 0)))</f>
        <v>241</v>
      </c>
      <c r="N902" s="36">
        <f t="shared" ref="N902:N965" si="317">IF((0.0556434*F902-0.2040259*G902+1.0572252*H902)&lt;0.0031308,IF(ROUNDDOWN((12.92*(0.0556434*F902-0.2040259*G902+1.0572252*H902))*255+0.5,0)&lt;0,0,ROUNDDOWN((12.92*(0.0556434*F902-0.2040259*G902+1.0572252*H902))*255+0.5,0)),IF(ROUNDDOWN((1.055*POWER((0.0556434*F902-0.2040259*G902+1.0572252*H902),1/2.4)-0.055)*255+0.5,0)&gt;255,255,ROUNDDOWN((1.055*POWER((0.0556434*F902-0.2040259*G902+1.0572252*H902),1/2.4)-0.055)*255+0.5,0)))</f>
        <v>241</v>
      </c>
      <c r="P902" s="48">
        <f>IF(INDEX('Sample Input'!$C$6:$P$6,MATCH(C902,'Sample Input'!$C$9:$P$9,1))&gt;='Sample Input'!$O$9,FORECAST(C902,INDEX('Sample Input'!$C$6:$P$6,MATCH(C902,'Sample Input'!$C$9:$P$9,1)-1):INDEX('Sample Input'!$C$6:$P$6,MATCH(C902,'Sample Input'!$C$9:$P$9,1)),INDEX('Sample Input'!$C$9:$P$9,MATCH(C902,'Sample Input'!$C$9:$P$9,1)-1):INDEX('Sample Input'!$C$9:$P$9,MATCH(C902,'Sample Input'!$C$9:$P$9,1))),FORECAST(C902,INDEX('Sample Input'!$C$6:$P$6,MATCH(C902,'Sample Input'!$C$9:$P$9,1)):INDEX('Sample Input'!$C$6:$P$6,MATCH(C902,'Sample Input'!$C$9:$P$9,1)+1),INDEX('Sample Input'!$C$9:$P$9,MATCH(C902,'Sample Input'!$C$9:$P$9,1)):INDEX('Sample Input'!$C$9:$P$9,MATCH(C902,'Sample Input'!$C$9:$P$9,1)+1)))</f>
        <v>94.991269299507536</v>
      </c>
      <c r="Q902" s="49">
        <f>IF(INDEX('Sample Input'!$C$9:$P$9,MATCH(C902,'Sample Input'!$C$9:$P$9,1))&gt;=20,FORECAST(C902,INDEX('Sample Input'!$C$7:$P$7,MATCH(C902,'Sample Input'!$C$9:$P$9,1)-1):INDEX('Sample Input'!$C$7:$P$7,MATCH(C902,'Sample Input'!$C$9:$P$9,1)),INDEX('Sample Input'!$C$9:$P$9,MATCH(C902,'Sample Input'!$C$9:$P$9,1)-1):INDEX('Sample Input'!$C$9:$P$9,MATCH(C902,'Sample Input'!$C$9:$P$9,1))),FORECAST(C902,INDEX('Sample Input'!$C$7:$P$7,MATCH(C902,'Sample Input'!$C$9:$P$9,1)):INDEX('Sample Input'!$C$7:$P$7,MATCH(C902,'Sample Input'!$C$9:$P$9,1)+1),INDEX('Sample Input'!$C$9:$P$9,MATCH(C902,'Sample Input'!$C$9:$P$9,1)):INDEX('Sample Input'!$C$9:$P$9,MATCH(C902,'Sample Input'!$C$9:$P$9,1)+1)))</f>
        <v>0</v>
      </c>
      <c r="R902" s="50">
        <f>IF(INDEX('Sample Input'!$C$9:$P$9,MATCH(C902,'Sample Input'!$C$9:$P$9,1))&gt;=20,FORECAST(C902,INDEX('Sample Input'!$C$8:$P$8,MATCH(C902,'Sample Input'!$C$9:$P$9,1)-1):INDEX('Sample Input'!$C$8:$P$8,MATCH(C902,'Sample Input'!$C$9:$P$9,1)),INDEX('Sample Input'!$C$9:$P$9,MATCH(C902,'Sample Input'!$C$9:$P$9,1)-1):INDEX('Sample Input'!$C$9:$P$9,MATCH(C902,'Sample Input'!$C$9:$P$9,1))),FORECAST(C902,INDEX('Sample Input'!$C$8:$P$8,MATCH(C902,'Sample Input'!$C$9:$P$9,1)):INDEX('Sample Input'!$C$8:$P$8,MATCH(C902,'Sample Input'!$C$9:$P$9,1)+1),INDEX('Sample Input'!$C$9:$P$9,MATCH(C902,'Sample Input'!$C$9:$P$9,1)):INDEX('Sample Input'!$C$9:$P$9,MATCH(C902,'Sample Input'!$C$9:$P$9,1)+1)))</f>
        <v>0</v>
      </c>
      <c r="T902" s="32">
        <f t="shared" ref="T902:T965" si="318">(1-$T$2/100)*C902+($T$2/100)*P902</f>
        <v>94.991269299507536</v>
      </c>
      <c r="U902" s="33">
        <f t="shared" ref="U902:U965" si="319">($T$2/100)*(Q902-D902)</f>
        <v>0</v>
      </c>
      <c r="V902" s="33">
        <f t="shared" ref="V902:V965" si="320">($T$2/100)*(R902-E902)</f>
        <v>0</v>
      </c>
      <c r="W902" s="34">
        <f t="shared" ref="W902:W965" si="321">IF(POWER(((U902/500)+((T902+16)/116)),3)&gt;0.008856,POWER(((U902/500)+((T902+16)/116)),3)*0.95047,(116*U902/500+T902)/903.3*0.95047)</f>
        <v>0.83258944335937513</v>
      </c>
      <c r="X902" s="34">
        <f t="shared" ref="X902:X965" si="322">IF(T902&gt;903.3*0.008856,POWER((T902+16)/116,3),T902/903.3)</f>
        <v>0.87597656250000011</v>
      </c>
      <c r="Y902" s="34">
        <f t="shared" ref="Y902:Y965" si="323">IF(POWER((T902+16)/116-V902/200,3)&gt;0.008856,POWER((T902+16)/116-V902/200,3)*1.08885,((T902+16-116*V902/200)-16)/903.3*1.08883)</f>
        <v>0.9538070800781252</v>
      </c>
      <c r="Z902" s="35">
        <f t="shared" ref="Z902:Z965" si="324">IF(ROUNDDOWN((3.2404542*W902-1.5371385*X902-0.4985314*Y902)*255+0.5,0)&lt;0,0,IF(ROUNDDOWN((3.2404542*W902-1.5371385*X902-0.4985314*Y902)*255+0.5,0)&gt;255,255,ROUNDDOWN((3.2404542*W902-1.5371385*X902-0.4985314*Y902)*255+0.5,0)))</f>
        <v>223</v>
      </c>
      <c r="AA902" s="35">
        <f t="shared" ref="AA902:AA965" si="325">IF(ROUNDDOWN((-0.96926*W902+1.8760108*X902+0.041556*Y902)*255+0.5,0)&lt;0,0,IF(ROUNDDOWN((-0.96926*W902+1.8760108*X902+0.041556*Y902)*255+0.5,0)&gt;255,255,ROUNDDOWN((-0.96926*W902+1.8760108*X902+0.041556*Y902)*255+0.5,0)))</f>
        <v>223</v>
      </c>
      <c r="AB902" s="35">
        <f t="shared" ref="AB902:AB965" si="326">IF(ROUNDDOWN((0.0556434*W902-0.2040259*X902+1.0572252*Y902)*255+0.5,0)&lt;0,0,IF(ROUNDDOWN((0.0556434*W902-0.2040259*X902+1.0572252*Y902)*255+0.5,0)&gt;255,255,ROUNDDOWN((0.0556434*W902-0.2040259*X902+1.0572252*Y902)*255+0.5,0)))</f>
        <v>223</v>
      </c>
      <c r="AC902" s="35">
        <f t="shared" ref="AC902:AC965" si="327">IF(3.2404542*W902-1.5371385*X902-0.4985314*Y902&lt;0.0031308,IF(ROUNDDOWN((12.92*(3.2404542*W902-1.5371385*X902-0.4985314*Y902))*255+0.5,0)&lt;0,0,ROUNDDOWN((12.92*(3.2404542*W902-1.5371385*X902-0.4985314*Y902))*255+0.5,0)),IF(ROUNDDOWN((1.055*POWER(3.2404542*W902-1.5371385*X902-0.4985314*Y902, 1/2.4)-0.055)*255+0.5, 0)&gt;255,255,ROUNDDOWN((1.055*POWER(3.2404542*W902-1.5371385*X902-0.4985314*Y902, 1/2.4)-0.055)*255+0.5, 0)))</f>
        <v>241</v>
      </c>
      <c r="AD902" s="35">
        <f t="shared" ref="AD902:AD965" si="328">IF((-0.96926*W902+1.8760108*X902+0.041556*Y902)&lt;0.0031308,IF(ROUNDDOWN((12.92*(-0.96926*W902+1.8760108*X902+0.041556*Y902))*255+0.5,0)&lt;0,0,ROUNDDOWN((12.92*(-0.96926*W902+1.8760108*X902+0.041556*Y902))*255+0.5,0)),IF(ROUNDDOWN((1.055*POWER((-0.96926*W902+1.8760108*X902+0.041556*Y902), 1/2.4)-0.055)*255+0.5, 0)&gt;255,255,ROUNDDOWN((1.055*POWER((-0.96926*W902+1.8760108*X902+0.041556*Y902), 1/2.4)-0.055)*255+0.5, 0)))</f>
        <v>241</v>
      </c>
      <c r="AE902" s="36">
        <f t="shared" ref="AE902:AE965" si="329">IF((0.0556434*W902-0.2040259*X902+1.0572252*Y902)&lt;0.0031308,IF(ROUNDDOWN((12.92*(0.0556434*W902-0.2040259*X902+1.0572252*Y902))*255+0.5,0)&lt;0,0,ROUNDDOWN((12.92*(0.0556434*W902-0.2040259*X902+1.0572252*Y902))*255+0.5,0)),IF(ROUNDDOWN((1.055*POWER((0.0556434*W902-0.2040259*X902+1.0572252*Y902),1/2.4)-0.055)*255+0.5,0)&gt;255,255,ROUNDDOWN((1.055*POWER((0.0556434*W902-0.2040259*X902+1.0572252*Y902),1/2.4)-0.055)*255+0.5,0)))</f>
        <v>241</v>
      </c>
    </row>
    <row r="903" spans="1:31" x14ac:dyDescent="0.25">
      <c r="A903" s="56">
        <v>898</v>
      </c>
      <c r="C903" s="32">
        <f t="shared" si="308"/>
        <v>95.032499343901335</v>
      </c>
      <c r="D903" s="33">
        <f>IF(INDEX('Sample Input'!$C$9:$P$9,MATCH(C903,'Sample Input'!$C$9:$P$9,1))&gt;=20,FORECAST(C903,INDEX('Sample Input'!$C$10:$P$10,MATCH(C903,'Sample Input'!$C$9:$P$9,1)-1):INDEX('Sample Input'!$C$10:$P$10,MATCH(C903,'Sample Input'!$C$9:$P$9,1)),INDEX('Sample Input'!$C$9:$P$9,MATCH(C903,'Sample Input'!$C$9:$P$9,1)-1):INDEX('Sample Input'!$C$9:$P$9,MATCH(C903,'Sample Input'!$C$9:$P$9,1))),FORECAST(C903,INDEX('Sample Input'!$C$10:$P$10,MATCH(C903,'Sample Input'!$C$9:$P$9,1)):INDEX('Sample Input'!$C$10:$P$10,MATCH(C903,'Sample Input'!$C$9:$P$9,1)+1),INDEX('Sample Input'!$C$9:$P$9,MATCH(C903,'Sample Input'!$C$9:$P$9,1)):INDEX('Sample Input'!$C$9:$P$9,MATCH(C903,'Sample Input'!$C$9:$P$9,1)+1)))</f>
        <v>0</v>
      </c>
      <c r="E903" s="33">
        <f>IF(INDEX('Sample Input'!$C$9:$P$9,MATCH(C903,'Sample Input'!$C$9:$P$9,1))&gt;=20,FORECAST(C903,INDEX('Sample Input'!$C$11:$P$11,MATCH(C903,'Sample Input'!$C$9:$P$9,1)-1):INDEX('Sample Input'!$C$11:$P$11,MATCH(C903,'Sample Input'!$C$9:$P$9,1)),INDEX('Sample Input'!$C$9:$P$9,MATCH(C903,'Sample Input'!$C$9:$P$9,1)-1):INDEX('Sample Input'!$C$9:$P$9,MATCH(C903,'Sample Input'!$C$9:$P$9,1))),FORECAST(C903,INDEX('Sample Input'!$C$11:$P$11,MATCH(C903,'Sample Input'!$C$9:$P$9,1)):INDEX('Sample Input'!$C$11:$P$11,MATCH(C903,'Sample Input'!$C$9:$P$9,1)+1),INDEX('Sample Input'!$C$9:$P$9,MATCH(C903,'Sample Input'!$C$9:$P$9,1)):INDEX('Sample Input'!$C$9:$P$9,MATCH(C903,'Sample Input'!$C$9:$P$9,1)+1)))</f>
        <v>0</v>
      </c>
      <c r="F903" s="34">
        <f t="shared" si="309"/>
        <v>0.83351763671875012</v>
      </c>
      <c r="G903" s="34">
        <f t="shared" si="310"/>
        <v>0.87695312500000011</v>
      </c>
      <c r="H903" s="34">
        <f t="shared" si="311"/>
        <v>0.95487041015625018</v>
      </c>
      <c r="I903" s="35">
        <f t="shared" si="312"/>
        <v>224</v>
      </c>
      <c r="J903" s="35">
        <f t="shared" si="313"/>
        <v>224</v>
      </c>
      <c r="K903" s="35">
        <f t="shared" si="314"/>
        <v>224</v>
      </c>
      <c r="L903" s="35">
        <f t="shared" si="315"/>
        <v>241</v>
      </c>
      <c r="M903" s="35">
        <f t="shared" si="316"/>
        <v>241</v>
      </c>
      <c r="N903" s="36">
        <f t="shared" si="317"/>
        <v>241</v>
      </c>
      <c r="P903" s="48">
        <f>IF(INDEX('Sample Input'!$C$6:$P$6,MATCH(C903,'Sample Input'!$C$9:$P$9,1))&gt;='Sample Input'!$O$9,FORECAST(C903,INDEX('Sample Input'!$C$6:$P$6,MATCH(C903,'Sample Input'!$C$9:$P$9,1)-1):INDEX('Sample Input'!$C$6:$P$6,MATCH(C903,'Sample Input'!$C$9:$P$9,1)),INDEX('Sample Input'!$C$9:$P$9,MATCH(C903,'Sample Input'!$C$9:$P$9,1)-1):INDEX('Sample Input'!$C$9:$P$9,MATCH(C903,'Sample Input'!$C$9:$P$9,1))),FORECAST(C903,INDEX('Sample Input'!$C$6:$P$6,MATCH(C903,'Sample Input'!$C$9:$P$9,1)):INDEX('Sample Input'!$C$6:$P$6,MATCH(C903,'Sample Input'!$C$9:$P$9,1)+1),INDEX('Sample Input'!$C$9:$P$9,MATCH(C903,'Sample Input'!$C$9:$P$9,1)):INDEX('Sample Input'!$C$9:$P$9,MATCH(C903,'Sample Input'!$C$9:$P$9,1)+1)))</f>
        <v>95.032499343901335</v>
      </c>
      <c r="Q903" s="49">
        <f>IF(INDEX('Sample Input'!$C$9:$P$9,MATCH(C903,'Sample Input'!$C$9:$P$9,1))&gt;=20,FORECAST(C903,INDEX('Sample Input'!$C$7:$P$7,MATCH(C903,'Sample Input'!$C$9:$P$9,1)-1):INDEX('Sample Input'!$C$7:$P$7,MATCH(C903,'Sample Input'!$C$9:$P$9,1)),INDEX('Sample Input'!$C$9:$P$9,MATCH(C903,'Sample Input'!$C$9:$P$9,1)-1):INDEX('Sample Input'!$C$9:$P$9,MATCH(C903,'Sample Input'!$C$9:$P$9,1))),FORECAST(C903,INDEX('Sample Input'!$C$7:$P$7,MATCH(C903,'Sample Input'!$C$9:$P$9,1)):INDEX('Sample Input'!$C$7:$P$7,MATCH(C903,'Sample Input'!$C$9:$P$9,1)+1),INDEX('Sample Input'!$C$9:$P$9,MATCH(C903,'Sample Input'!$C$9:$P$9,1)):INDEX('Sample Input'!$C$9:$P$9,MATCH(C903,'Sample Input'!$C$9:$P$9,1)+1)))</f>
        <v>0</v>
      </c>
      <c r="R903" s="50">
        <f>IF(INDEX('Sample Input'!$C$9:$P$9,MATCH(C903,'Sample Input'!$C$9:$P$9,1))&gt;=20,FORECAST(C903,INDEX('Sample Input'!$C$8:$P$8,MATCH(C903,'Sample Input'!$C$9:$P$9,1)-1):INDEX('Sample Input'!$C$8:$P$8,MATCH(C903,'Sample Input'!$C$9:$P$9,1)),INDEX('Sample Input'!$C$9:$P$9,MATCH(C903,'Sample Input'!$C$9:$P$9,1)-1):INDEX('Sample Input'!$C$9:$P$9,MATCH(C903,'Sample Input'!$C$9:$P$9,1))),FORECAST(C903,INDEX('Sample Input'!$C$8:$P$8,MATCH(C903,'Sample Input'!$C$9:$P$9,1)):INDEX('Sample Input'!$C$8:$P$8,MATCH(C903,'Sample Input'!$C$9:$P$9,1)+1),INDEX('Sample Input'!$C$9:$P$9,MATCH(C903,'Sample Input'!$C$9:$P$9,1)):INDEX('Sample Input'!$C$9:$P$9,MATCH(C903,'Sample Input'!$C$9:$P$9,1)+1)))</f>
        <v>0</v>
      </c>
      <c r="T903" s="32">
        <f t="shared" si="318"/>
        <v>95.032499343901335</v>
      </c>
      <c r="U903" s="33">
        <f t="shared" si="319"/>
        <v>0</v>
      </c>
      <c r="V903" s="33">
        <f t="shared" si="320"/>
        <v>0</v>
      </c>
      <c r="W903" s="34">
        <f t="shared" si="321"/>
        <v>0.83351763671875012</v>
      </c>
      <c r="X903" s="34">
        <f t="shared" si="322"/>
        <v>0.87695312500000011</v>
      </c>
      <c r="Y903" s="34">
        <f t="shared" si="323"/>
        <v>0.95487041015625018</v>
      </c>
      <c r="Z903" s="35">
        <f t="shared" si="324"/>
        <v>224</v>
      </c>
      <c r="AA903" s="35">
        <f t="shared" si="325"/>
        <v>224</v>
      </c>
      <c r="AB903" s="35">
        <f t="shared" si="326"/>
        <v>224</v>
      </c>
      <c r="AC903" s="35">
        <f t="shared" si="327"/>
        <v>241</v>
      </c>
      <c r="AD903" s="35">
        <f t="shared" si="328"/>
        <v>241</v>
      </c>
      <c r="AE903" s="36">
        <f t="shared" si="329"/>
        <v>241</v>
      </c>
    </row>
    <row r="904" spans="1:31" x14ac:dyDescent="0.25">
      <c r="A904" s="56">
        <v>899</v>
      </c>
      <c r="C904" s="32">
        <f t="shared" si="308"/>
        <v>95.073698790852575</v>
      </c>
      <c r="D904" s="33">
        <f>IF(INDEX('Sample Input'!$C$9:$P$9,MATCH(C904,'Sample Input'!$C$9:$P$9,1))&gt;=20,FORECAST(C904,INDEX('Sample Input'!$C$10:$P$10,MATCH(C904,'Sample Input'!$C$9:$P$9,1)-1):INDEX('Sample Input'!$C$10:$P$10,MATCH(C904,'Sample Input'!$C$9:$P$9,1)),INDEX('Sample Input'!$C$9:$P$9,MATCH(C904,'Sample Input'!$C$9:$P$9,1)-1):INDEX('Sample Input'!$C$9:$P$9,MATCH(C904,'Sample Input'!$C$9:$P$9,1))),FORECAST(C904,INDEX('Sample Input'!$C$10:$P$10,MATCH(C904,'Sample Input'!$C$9:$P$9,1)):INDEX('Sample Input'!$C$10:$P$10,MATCH(C904,'Sample Input'!$C$9:$P$9,1)+1),INDEX('Sample Input'!$C$9:$P$9,MATCH(C904,'Sample Input'!$C$9:$P$9,1)):INDEX('Sample Input'!$C$9:$P$9,MATCH(C904,'Sample Input'!$C$9:$P$9,1)+1)))</f>
        <v>0</v>
      </c>
      <c r="E904" s="33">
        <f>IF(INDEX('Sample Input'!$C$9:$P$9,MATCH(C904,'Sample Input'!$C$9:$P$9,1))&gt;=20,FORECAST(C904,INDEX('Sample Input'!$C$11:$P$11,MATCH(C904,'Sample Input'!$C$9:$P$9,1)-1):INDEX('Sample Input'!$C$11:$P$11,MATCH(C904,'Sample Input'!$C$9:$P$9,1)),INDEX('Sample Input'!$C$9:$P$9,MATCH(C904,'Sample Input'!$C$9:$P$9,1)-1):INDEX('Sample Input'!$C$9:$P$9,MATCH(C904,'Sample Input'!$C$9:$P$9,1))),FORECAST(C904,INDEX('Sample Input'!$C$11:$P$11,MATCH(C904,'Sample Input'!$C$9:$P$9,1)):INDEX('Sample Input'!$C$11:$P$11,MATCH(C904,'Sample Input'!$C$9:$P$9,1)+1),INDEX('Sample Input'!$C$9:$P$9,MATCH(C904,'Sample Input'!$C$9:$P$9,1)):INDEX('Sample Input'!$C$9:$P$9,MATCH(C904,'Sample Input'!$C$9:$P$9,1)+1)))</f>
        <v>0</v>
      </c>
      <c r="F904" s="34">
        <f t="shared" si="309"/>
        <v>0.83444583007812489</v>
      </c>
      <c r="G904" s="34">
        <f t="shared" si="310"/>
        <v>0.87792968749999989</v>
      </c>
      <c r="H904" s="34">
        <f t="shared" si="311"/>
        <v>0.95593374023437494</v>
      </c>
      <c r="I904" s="35">
        <f t="shared" si="312"/>
        <v>224</v>
      </c>
      <c r="J904" s="35">
        <f t="shared" si="313"/>
        <v>224</v>
      </c>
      <c r="K904" s="35">
        <f t="shared" si="314"/>
        <v>224</v>
      </c>
      <c r="L904" s="35">
        <f t="shared" si="315"/>
        <v>241</v>
      </c>
      <c r="M904" s="35">
        <f t="shared" si="316"/>
        <v>241</v>
      </c>
      <c r="N904" s="36">
        <f t="shared" si="317"/>
        <v>241</v>
      </c>
      <c r="P904" s="48">
        <f>IF(INDEX('Sample Input'!$C$6:$P$6,MATCH(C904,'Sample Input'!$C$9:$P$9,1))&gt;='Sample Input'!$O$9,FORECAST(C904,INDEX('Sample Input'!$C$6:$P$6,MATCH(C904,'Sample Input'!$C$9:$P$9,1)-1):INDEX('Sample Input'!$C$6:$P$6,MATCH(C904,'Sample Input'!$C$9:$P$9,1)),INDEX('Sample Input'!$C$9:$P$9,MATCH(C904,'Sample Input'!$C$9:$P$9,1)-1):INDEX('Sample Input'!$C$9:$P$9,MATCH(C904,'Sample Input'!$C$9:$P$9,1))),FORECAST(C904,INDEX('Sample Input'!$C$6:$P$6,MATCH(C904,'Sample Input'!$C$9:$P$9,1)):INDEX('Sample Input'!$C$6:$P$6,MATCH(C904,'Sample Input'!$C$9:$P$9,1)+1),INDEX('Sample Input'!$C$9:$P$9,MATCH(C904,'Sample Input'!$C$9:$P$9,1)):INDEX('Sample Input'!$C$9:$P$9,MATCH(C904,'Sample Input'!$C$9:$P$9,1)+1)))</f>
        <v>95.073698790852575</v>
      </c>
      <c r="Q904" s="49">
        <f>IF(INDEX('Sample Input'!$C$9:$P$9,MATCH(C904,'Sample Input'!$C$9:$P$9,1))&gt;=20,FORECAST(C904,INDEX('Sample Input'!$C$7:$P$7,MATCH(C904,'Sample Input'!$C$9:$P$9,1)-1):INDEX('Sample Input'!$C$7:$P$7,MATCH(C904,'Sample Input'!$C$9:$P$9,1)),INDEX('Sample Input'!$C$9:$P$9,MATCH(C904,'Sample Input'!$C$9:$P$9,1)-1):INDEX('Sample Input'!$C$9:$P$9,MATCH(C904,'Sample Input'!$C$9:$P$9,1))),FORECAST(C904,INDEX('Sample Input'!$C$7:$P$7,MATCH(C904,'Sample Input'!$C$9:$P$9,1)):INDEX('Sample Input'!$C$7:$P$7,MATCH(C904,'Sample Input'!$C$9:$P$9,1)+1),INDEX('Sample Input'!$C$9:$P$9,MATCH(C904,'Sample Input'!$C$9:$P$9,1)):INDEX('Sample Input'!$C$9:$P$9,MATCH(C904,'Sample Input'!$C$9:$P$9,1)+1)))</f>
        <v>0</v>
      </c>
      <c r="R904" s="50">
        <f>IF(INDEX('Sample Input'!$C$9:$P$9,MATCH(C904,'Sample Input'!$C$9:$P$9,1))&gt;=20,FORECAST(C904,INDEX('Sample Input'!$C$8:$P$8,MATCH(C904,'Sample Input'!$C$9:$P$9,1)-1):INDEX('Sample Input'!$C$8:$P$8,MATCH(C904,'Sample Input'!$C$9:$P$9,1)),INDEX('Sample Input'!$C$9:$P$9,MATCH(C904,'Sample Input'!$C$9:$P$9,1)-1):INDEX('Sample Input'!$C$9:$P$9,MATCH(C904,'Sample Input'!$C$9:$P$9,1))),FORECAST(C904,INDEX('Sample Input'!$C$8:$P$8,MATCH(C904,'Sample Input'!$C$9:$P$9,1)):INDEX('Sample Input'!$C$8:$P$8,MATCH(C904,'Sample Input'!$C$9:$P$9,1)+1),INDEX('Sample Input'!$C$9:$P$9,MATCH(C904,'Sample Input'!$C$9:$P$9,1)):INDEX('Sample Input'!$C$9:$P$9,MATCH(C904,'Sample Input'!$C$9:$P$9,1)+1)))</f>
        <v>0</v>
      </c>
      <c r="T904" s="32">
        <f t="shared" si="318"/>
        <v>95.073698790852575</v>
      </c>
      <c r="U904" s="33">
        <f t="shared" si="319"/>
        <v>0</v>
      </c>
      <c r="V904" s="33">
        <f t="shared" si="320"/>
        <v>0</v>
      </c>
      <c r="W904" s="34">
        <f t="shared" si="321"/>
        <v>0.83444583007812489</v>
      </c>
      <c r="X904" s="34">
        <f t="shared" si="322"/>
        <v>0.87792968749999989</v>
      </c>
      <c r="Y904" s="34">
        <f t="shared" si="323"/>
        <v>0.95593374023437494</v>
      </c>
      <c r="Z904" s="35">
        <f t="shared" si="324"/>
        <v>224</v>
      </c>
      <c r="AA904" s="35">
        <f t="shared" si="325"/>
        <v>224</v>
      </c>
      <c r="AB904" s="35">
        <f t="shared" si="326"/>
        <v>224</v>
      </c>
      <c r="AC904" s="35">
        <f t="shared" si="327"/>
        <v>241</v>
      </c>
      <c r="AD904" s="35">
        <f t="shared" si="328"/>
        <v>241</v>
      </c>
      <c r="AE904" s="36">
        <f t="shared" si="329"/>
        <v>241</v>
      </c>
    </row>
    <row r="905" spans="1:31" x14ac:dyDescent="0.25">
      <c r="A905" s="56">
        <v>900</v>
      </c>
      <c r="C905" s="32">
        <f t="shared" si="308"/>
        <v>95.114867697065193</v>
      </c>
      <c r="D905" s="33">
        <f>IF(INDEX('Sample Input'!$C$9:$P$9,MATCH(C905,'Sample Input'!$C$9:$P$9,1))&gt;=20,FORECAST(C905,INDEX('Sample Input'!$C$10:$P$10,MATCH(C905,'Sample Input'!$C$9:$P$9,1)-1):INDEX('Sample Input'!$C$10:$P$10,MATCH(C905,'Sample Input'!$C$9:$P$9,1)),INDEX('Sample Input'!$C$9:$P$9,MATCH(C905,'Sample Input'!$C$9:$P$9,1)-1):INDEX('Sample Input'!$C$9:$P$9,MATCH(C905,'Sample Input'!$C$9:$P$9,1))),FORECAST(C905,INDEX('Sample Input'!$C$10:$P$10,MATCH(C905,'Sample Input'!$C$9:$P$9,1)):INDEX('Sample Input'!$C$10:$P$10,MATCH(C905,'Sample Input'!$C$9:$P$9,1)+1),INDEX('Sample Input'!$C$9:$P$9,MATCH(C905,'Sample Input'!$C$9:$P$9,1)):INDEX('Sample Input'!$C$9:$P$9,MATCH(C905,'Sample Input'!$C$9:$P$9,1)+1)))</f>
        <v>0</v>
      </c>
      <c r="E905" s="33">
        <f>IF(INDEX('Sample Input'!$C$9:$P$9,MATCH(C905,'Sample Input'!$C$9:$P$9,1))&gt;=20,FORECAST(C905,INDEX('Sample Input'!$C$11:$P$11,MATCH(C905,'Sample Input'!$C$9:$P$9,1)-1):INDEX('Sample Input'!$C$11:$P$11,MATCH(C905,'Sample Input'!$C$9:$P$9,1)),INDEX('Sample Input'!$C$9:$P$9,MATCH(C905,'Sample Input'!$C$9:$P$9,1)-1):INDEX('Sample Input'!$C$9:$P$9,MATCH(C905,'Sample Input'!$C$9:$P$9,1))),FORECAST(C905,INDEX('Sample Input'!$C$11:$P$11,MATCH(C905,'Sample Input'!$C$9:$P$9,1)):INDEX('Sample Input'!$C$11:$P$11,MATCH(C905,'Sample Input'!$C$9:$P$9,1)+1),INDEX('Sample Input'!$C$9:$P$9,MATCH(C905,'Sample Input'!$C$9:$P$9,1)):INDEX('Sample Input'!$C$9:$P$9,MATCH(C905,'Sample Input'!$C$9:$P$9,1)+1)))</f>
        <v>0</v>
      </c>
      <c r="F905" s="34">
        <f t="shared" si="309"/>
        <v>0.8353740234375</v>
      </c>
      <c r="G905" s="34">
        <f t="shared" si="310"/>
        <v>0.87890625</v>
      </c>
      <c r="H905" s="34">
        <f t="shared" si="311"/>
        <v>0.95699707031250003</v>
      </c>
      <c r="I905" s="35">
        <f t="shared" si="312"/>
        <v>224</v>
      </c>
      <c r="J905" s="35">
        <f t="shared" si="313"/>
        <v>224</v>
      </c>
      <c r="K905" s="35">
        <f t="shared" si="314"/>
        <v>224</v>
      </c>
      <c r="L905" s="35">
        <f t="shared" si="315"/>
        <v>241</v>
      </c>
      <c r="M905" s="35">
        <f t="shared" si="316"/>
        <v>241</v>
      </c>
      <c r="N905" s="36">
        <f t="shared" si="317"/>
        <v>241</v>
      </c>
      <c r="P905" s="48">
        <f>IF(INDEX('Sample Input'!$C$6:$P$6,MATCH(C905,'Sample Input'!$C$9:$P$9,1))&gt;='Sample Input'!$O$9,FORECAST(C905,INDEX('Sample Input'!$C$6:$P$6,MATCH(C905,'Sample Input'!$C$9:$P$9,1)-1):INDEX('Sample Input'!$C$6:$P$6,MATCH(C905,'Sample Input'!$C$9:$P$9,1)),INDEX('Sample Input'!$C$9:$P$9,MATCH(C905,'Sample Input'!$C$9:$P$9,1)-1):INDEX('Sample Input'!$C$9:$P$9,MATCH(C905,'Sample Input'!$C$9:$P$9,1))),FORECAST(C905,INDEX('Sample Input'!$C$6:$P$6,MATCH(C905,'Sample Input'!$C$9:$P$9,1)):INDEX('Sample Input'!$C$6:$P$6,MATCH(C905,'Sample Input'!$C$9:$P$9,1)+1),INDEX('Sample Input'!$C$9:$P$9,MATCH(C905,'Sample Input'!$C$9:$P$9,1)):INDEX('Sample Input'!$C$9:$P$9,MATCH(C905,'Sample Input'!$C$9:$P$9,1)+1)))</f>
        <v>95.114867697065193</v>
      </c>
      <c r="Q905" s="49">
        <f>IF(INDEX('Sample Input'!$C$9:$P$9,MATCH(C905,'Sample Input'!$C$9:$P$9,1))&gt;=20,FORECAST(C905,INDEX('Sample Input'!$C$7:$P$7,MATCH(C905,'Sample Input'!$C$9:$P$9,1)-1):INDEX('Sample Input'!$C$7:$P$7,MATCH(C905,'Sample Input'!$C$9:$P$9,1)),INDEX('Sample Input'!$C$9:$P$9,MATCH(C905,'Sample Input'!$C$9:$P$9,1)-1):INDEX('Sample Input'!$C$9:$P$9,MATCH(C905,'Sample Input'!$C$9:$P$9,1))),FORECAST(C905,INDEX('Sample Input'!$C$7:$P$7,MATCH(C905,'Sample Input'!$C$9:$P$9,1)):INDEX('Sample Input'!$C$7:$P$7,MATCH(C905,'Sample Input'!$C$9:$P$9,1)+1),INDEX('Sample Input'!$C$9:$P$9,MATCH(C905,'Sample Input'!$C$9:$P$9,1)):INDEX('Sample Input'!$C$9:$P$9,MATCH(C905,'Sample Input'!$C$9:$P$9,1)+1)))</f>
        <v>0</v>
      </c>
      <c r="R905" s="50">
        <f>IF(INDEX('Sample Input'!$C$9:$P$9,MATCH(C905,'Sample Input'!$C$9:$P$9,1))&gt;=20,FORECAST(C905,INDEX('Sample Input'!$C$8:$P$8,MATCH(C905,'Sample Input'!$C$9:$P$9,1)-1):INDEX('Sample Input'!$C$8:$P$8,MATCH(C905,'Sample Input'!$C$9:$P$9,1)),INDEX('Sample Input'!$C$9:$P$9,MATCH(C905,'Sample Input'!$C$9:$P$9,1)-1):INDEX('Sample Input'!$C$9:$P$9,MATCH(C905,'Sample Input'!$C$9:$P$9,1))),FORECAST(C905,INDEX('Sample Input'!$C$8:$P$8,MATCH(C905,'Sample Input'!$C$9:$P$9,1)):INDEX('Sample Input'!$C$8:$P$8,MATCH(C905,'Sample Input'!$C$9:$P$9,1)+1),INDEX('Sample Input'!$C$9:$P$9,MATCH(C905,'Sample Input'!$C$9:$P$9,1)):INDEX('Sample Input'!$C$9:$P$9,MATCH(C905,'Sample Input'!$C$9:$P$9,1)+1)))</f>
        <v>0</v>
      </c>
      <c r="T905" s="32">
        <f t="shared" si="318"/>
        <v>95.114867697065193</v>
      </c>
      <c r="U905" s="33">
        <f t="shared" si="319"/>
        <v>0</v>
      </c>
      <c r="V905" s="33">
        <f t="shared" si="320"/>
        <v>0</v>
      </c>
      <c r="W905" s="34">
        <f t="shared" si="321"/>
        <v>0.8353740234375</v>
      </c>
      <c r="X905" s="34">
        <f t="shared" si="322"/>
        <v>0.87890625</v>
      </c>
      <c r="Y905" s="34">
        <f t="shared" si="323"/>
        <v>0.95699707031250003</v>
      </c>
      <c r="Z905" s="35">
        <f t="shared" si="324"/>
        <v>224</v>
      </c>
      <c r="AA905" s="35">
        <f t="shared" si="325"/>
        <v>224</v>
      </c>
      <c r="AB905" s="35">
        <f t="shared" si="326"/>
        <v>224</v>
      </c>
      <c r="AC905" s="35">
        <f t="shared" si="327"/>
        <v>241</v>
      </c>
      <c r="AD905" s="35">
        <f t="shared" si="328"/>
        <v>241</v>
      </c>
      <c r="AE905" s="36">
        <f t="shared" si="329"/>
        <v>241</v>
      </c>
    </row>
    <row r="906" spans="1:31" x14ac:dyDescent="0.25">
      <c r="A906" s="56">
        <v>901</v>
      </c>
      <c r="C906" s="32">
        <f t="shared" si="308"/>
        <v>95.156006119075229</v>
      </c>
      <c r="D906" s="33">
        <f>IF(INDEX('Sample Input'!$C$9:$P$9,MATCH(C906,'Sample Input'!$C$9:$P$9,1))&gt;=20,FORECAST(C906,INDEX('Sample Input'!$C$10:$P$10,MATCH(C906,'Sample Input'!$C$9:$P$9,1)-1):INDEX('Sample Input'!$C$10:$P$10,MATCH(C906,'Sample Input'!$C$9:$P$9,1)),INDEX('Sample Input'!$C$9:$P$9,MATCH(C906,'Sample Input'!$C$9:$P$9,1)-1):INDEX('Sample Input'!$C$9:$P$9,MATCH(C906,'Sample Input'!$C$9:$P$9,1))),FORECAST(C906,INDEX('Sample Input'!$C$10:$P$10,MATCH(C906,'Sample Input'!$C$9:$P$9,1)):INDEX('Sample Input'!$C$10:$P$10,MATCH(C906,'Sample Input'!$C$9:$P$9,1)+1),INDEX('Sample Input'!$C$9:$P$9,MATCH(C906,'Sample Input'!$C$9:$P$9,1)):INDEX('Sample Input'!$C$9:$P$9,MATCH(C906,'Sample Input'!$C$9:$P$9,1)+1)))</f>
        <v>0</v>
      </c>
      <c r="E906" s="33">
        <f>IF(INDEX('Sample Input'!$C$9:$P$9,MATCH(C906,'Sample Input'!$C$9:$P$9,1))&gt;=20,FORECAST(C906,INDEX('Sample Input'!$C$11:$P$11,MATCH(C906,'Sample Input'!$C$9:$P$9,1)-1):INDEX('Sample Input'!$C$11:$P$11,MATCH(C906,'Sample Input'!$C$9:$P$9,1)),INDEX('Sample Input'!$C$9:$P$9,MATCH(C906,'Sample Input'!$C$9:$P$9,1)-1):INDEX('Sample Input'!$C$9:$P$9,MATCH(C906,'Sample Input'!$C$9:$P$9,1))),FORECAST(C906,INDEX('Sample Input'!$C$11:$P$11,MATCH(C906,'Sample Input'!$C$9:$P$9,1)):INDEX('Sample Input'!$C$11:$P$11,MATCH(C906,'Sample Input'!$C$9:$P$9,1)+1),INDEX('Sample Input'!$C$9:$P$9,MATCH(C906,'Sample Input'!$C$9:$P$9,1)):INDEX('Sample Input'!$C$9:$P$9,MATCH(C906,'Sample Input'!$C$9:$P$9,1)+1)))</f>
        <v>0</v>
      </c>
      <c r="F906" s="34">
        <f t="shared" si="309"/>
        <v>0.83630221679687511</v>
      </c>
      <c r="G906" s="34">
        <f t="shared" si="310"/>
        <v>0.87988281250000011</v>
      </c>
      <c r="H906" s="34">
        <f t="shared" si="311"/>
        <v>0.95806040039062523</v>
      </c>
      <c r="I906" s="35">
        <f t="shared" si="312"/>
        <v>224</v>
      </c>
      <c r="J906" s="35">
        <f t="shared" si="313"/>
        <v>224</v>
      </c>
      <c r="K906" s="35">
        <f t="shared" si="314"/>
        <v>224</v>
      </c>
      <c r="L906" s="35">
        <f t="shared" si="315"/>
        <v>241</v>
      </c>
      <c r="M906" s="35">
        <f t="shared" si="316"/>
        <v>241</v>
      </c>
      <c r="N906" s="36">
        <f t="shared" si="317"/>
        <v>241</v>
      </c>
      <c r="P906" s="48">
        <f>IF(INDEX('Sample Input'!$C$6:$P$6,MATCH(C906,'Sample Input'!$C$9:$P$9,1))&gt;='Sample Input'!$O$9,FORECAST(C906,INDEX('Sample Input'!$C$6:$P$6,MATCH(C906,'Sample Input'!$C$9:$P$9,1)-1):INDEX('Sample Input'!$C$6:$P$6,MATCH(C906,'Sample Input'!$C$9:$P$9,1)),INDEX('Sample Input'!$C$9:$P$9,MATCH(C906,'Sample Input'!$C$9:$P$9,1)-1):INDEX('Sample Input'!$C$9:$P$9,MATCH(C906,'Sample Input'!$C$9:$P$9,1))),FORECAST(C906,INDEX('Sample Input'!$C$6:$P$6,MATCH(C906,'Sample Input'!$C$9:$P$9,1)):INDEX('Sample Input'!$C$6:$P$6,MATCH(C906,'Sample Input'!$C$9:$P$9,1)+1),INDEX('Sample Input'!$C$9:$P$9,MATCH(C906,'Sample Input'!$C$9:$P$9,1)):INDEX('Sample Input'!$C$9:$P$9,MATCH(C906,'Sample Input'!$C$9:$P$9,1)+1)))</f>
        <v>95.156006119075229</v>
      </c>
      <c r="Q906" s="49">
        <f>IF(INDEX('Sample Input'!$C$9:$P$9,MATCH(C906,'Sample Input'!$C$9:$P$9,1))&gt;=20,FORECAST(C906,INDEX('Sample Input'!$C$7:$P$7,MATCH(C906,'Sample Input'!$C$9:$P$9,1)-1):INDEX('Sample Input'!$C$7:$P$7,MATCH(C906,'Sample Input'!$C$9:$P$9,1)),INDEX('Sample Input'!$C$9:$P$9,MATCH(C906,'Sample Input'!$C$9:$P$9,1)-1):INDEX('Sample Input'!$C$9:$P$9,MATCH(C906,'Sample Input'!$C$9:$P$9,1))),FORECAST(C906,INDEX('Sample Input'!$C$7:$P$7,MATCH(C906,'Sample Input'!$C$9:$P$9,1)):INDEX('Sample Input'!$C$7:$P$7,MATCH(C906,'Sample Input'!$C$9:$P$9,1)+1),INDEX('Sample Input'!$C$9:$P$9,MATCH(C906,'Sample Input'!$C$9:$P$9,1)):INDEX('Sample Input'!$C$9:$P$9,MATCH(C906,'Sample Input'!$C$9:$P$9,1)+1)))</f>
        <v>0</v>
      </c>
      <c r="R906" s="50">
        <f>IF(INDEX('Sample Input'!$C$9:$P$9,MATCH(C906,'Sample Input'!$C$9:$P$9,1))&gt;=20,FORECAST(C906,INDEX('Sample Input'!$C$8:$P$8,MATCH(C906,'Sample Input'!$C$9:$P$9,1)-1):INDEX('Sample Input'!$C$8:$P$8,MATCH(C906,'Sample Input'!$C$9:$P$9,1)),INDEX('Sample Input'!$C$9:$P$9,MATCH(C906,'Sample Input'!$C$9:$P$9,1)-1):INDEX('Sample Input'!$C$9:$P$9,MATCH(C906,'Sample Input'!$C$9:$P$9,1))),FORECAST(C906,INDEX('Sample Input'!$C$8:$P$8,MATCH(C906,'Sample Input'!$C$9:$P$9,1)):INDEX('Sample Input'!$C$8:$P$8,MATCH(C906,'Sample Input'!$C$9:$P$9,1)+1),INDEX('Sample Input'!$C$9:$P$9,MATCH(C906,'Sample Input'!$C$9:$P$9,1)):INDEX('Sample Input'!$C$9:$P$9,MATCH(C906,'Sample Input'!$C$9:$P$9,1)+1)))</f>
        <v>0</v>
      </c>
      <c r="T906" s="32">
        <f t="shared" si="318"/>
        <v>95.156006119075229</v>
      </c>
      <c r="U906" s="33">
        <f t="shared" si="319"/>
        <v>0</v>
      </c>
      <c r="V906" s="33">
        <f t="shared" si="320"/>
        <v>0</v>
      </c>
      <c r="W906" s="34">
        <f t="shared" si="321"/>
        <v>0.83630221679687511</v>
      </c>
      <c r="X906" s="34">
        <f t="shared" si="322"/>
        <v>0.87988281250000011</v>
      </c>
      <c r="Y906" s="34">
        <f t="shared" si="323"/>
        <v>0.95806040039062523</v>
      </c>
      <c r="Z906" s="35">
        <f t="shared" si="324"/>
        <v>224</v>
      </c>
      <c r="AA906" s="35">
        <f t="shared" si="325"/>
        <v>224</v>
      </c>
      <c r="AB906" s="35">
        <f t="shared" si="326"/>
        <v>224</v>
      </c>
      <c r="AC906" s="35">
        <f t="shared" si="327"/>
        <v>241</v>
      </c>
      <c r="AD906" s="35">
        <f t="shared" si="328"/>
        <v>241</v>
      </c>
      <c r="AE906" s="36">
        <f t="shared" si="329"/>
        <v>241</v>
      </c>
    </row>
    <row r="907" spans="1:31" x14ac:dyDescent="0.25">
      <c r="A907" s="56">
        <v>902</v>
      </c>
      <c r="C907" s="32">
        <f t="shared" si="308"/>
        <v>95.197114113251374</v>
      </c>
      <c r="D907" s="33">
        <f>IF(INDEX('Sample Input'!$C$9:$P$9,MATCH(C907,'Sample Input'!$C$9:$P$9,1))&gt;=20,FORECAST(C907,INDEX('Sample Input'!$C$10:$P$10,MATCH(C907,'Sample Input'!$C$9:$P$9,1)-1):INDEX('Sample Input'!$C$10:$P$10,MATCH(C907,'Sample Input'!$C$9:$P$9,1)),INDEX('Sample Input'!$C$9:$P$9,MATCH(C907,'Sample Input'!$C$9:$P$9,1)-1):INDEX('Sample Input'!$C$9:$P$9,MATCH(C907,'Sample Input'!$C$9:$P$9,1))),FORECAST(C907,INDEX('Sample Input'!$C$10:$P$10,MATCH(C907,'Sample Input'!$C$9:$P$9,1)):INDEX('Sample Input'!$C$10:$P$10,MATCH(C907,'Sample Input'!$C$9:$P$9,1)+1),INDEX('Sample Input'!$C$9:$P$9,MATCH(C907,'Sample Input'!$C$9:$P$9,1)):INDEX('Sample Input'!$C$9:$P$9,MATCH(C907,'Sample Input'!$C$9:$P$9,1)+1)))</f>
        <v>0</v>
      </c>
      <c r="E907" s="33">
        <f>IF(INDEX('Sample Input'!$C$9:$P$9,MATCH(C907,'Sample Input'!$C$9:$P$9,1))&gt;=20,FORECAST(C907,INDEX('Sample Input'!$C$11:$P$11,MATCH(C907,'Sample Input'!$C$9:$P$9,1)-1):INDEX('Sample Input'!$C$11:$P$11,MATCH(C907,'Sample Input'!$C$9:$P$9,1)),INDEX('Sample Input'!$C$9:$P$9,MATCH(C907,'Sample Input'!$C$9:$P$9,1)-1):INDEX('Sample Input'!$C$9:$P$9,MATCH(C907,'Sample Input'!$C$9:$P$9,1))),FORECAST(C907,INDEX('Sample Input'!$C$11:$P$11,MATCH(C907,'Sample Input'!$C$9:$P$9,1)):INDEX('Sample Input'!$C$11:$P$11,MATCH(C907,'Sample Input'!$C$9:$P$9,1)+1),INDEX('Sample Input'!$C$9:$P$9,MATCH(C907,'Sample Input'!$C$9:$P$9,1)):INDEX('Sample Input'!$C$9:$P$9,MATCH(C907,'Sample Input'!$C$9:$P$9,1)+1)))</f>
        <v>0</v>
      </c>
      <c r="F907" s="34">
        <f t="shared" si="309"/>
        <v>0.83723041015625022</v>
      </c>
      <c r="G907" s="34">
        <f t="shared" si="310"/>
        <v>0.88085937500000022</v>
      </c>
      <c r="H907" s="34">
        <f t="shared" si="311"/>
        <v>0.95912373046875032</v>
      </c>
      <c r="I907" s="35">
        <f t="shared" si="312"/>
        <v>225</v>
      </c>
      <c r="J907" s="35">
        <f t="shared" si="313"/>
        <v>225</v>
      </c>
      <c r="K907" s="35">
        <f t="shared" si="314"/>
        <v>225</v>
      </c>
      <c r="L907" s="35">
        <f t="shared" si="315"/>
        <v>241</v>
      </c>
      <c r="M907" s="35">
        <f t="shared" si="316"/>
        <v>241</v>
      </c>
      <c r="N907" s="36">
        <f t="shared" si="317"/>
        <v>241</v>
      </c>
      <c r="P907" s="48">
        <f>IF(INDEX('Sample Input'!$C$6:$P$6,MATCH(C907,'Sample Input'!$C$9:$P$9,1))&gt;='Sample Input'!$O$9,FORECAST(C907,INDEX('Sample Input'!$C$6:$P$6,MATCH(C907,'Sample Input'!$C$9:$P$9,1)-1):INDEX('Sample Input'!$C$6:$P$6,MATCH(C907,'Sample Input'!$C$9:$P$9,1)),INDEX('Sample Input'!$C$9:$P$9,MATCH(C907,'Sample Input'!$C$9:$P$9,1)-1):INDEX('Sample Input'!$C$9:$P$9,MATCH(C907,'Sample Input'!$C$9:$P$9,1))),FORECAST(C907,INDEX('Sample Input'!$C$6:$P$6,MATCH(C907,'Sample Input'!$C$9:$P$9,1)):INDEX('Sample Input'!$C$6:$P$6,MATCH(C907,'Sample Input'!$C$9:$P$9,1)+1),INDEX('Sample Input'!$C$9:$P$9,MATCH(C907,'Sample Input'!$C$9:$P$9,1)):INDEX('Sample Input'!$C$9:$P$9,MATCH(C907,'Sample Input'!$C$9:$P$9,1)+1)))</f>
        <v>95.197114113251374</v>
      </c>
      <c r="Q907" s="49">
        <f>IF(INDEX('Sample Input'!$C$9:$P$9,MATCH(C907,'Sample Input'!$C$9:$P$9,1))&gt;=20,FORECAST(C907,INDEX('Sample Input'!$C$7:$P$7,MATCH(C907,'Sample Input'!$C$9:$P$9,1)-1):INDEX('Sample Input'!$C$7:$P$7,MATCH(C907,'Sample Input'!$C$9:$P$9,1)),INDEX('Sample Input'!$C$9:$P$9,MATCH(C907,'Sample Input'!$C$9:$P$9,1)-1):INDEX('Sample Input'!$C$9:$P$9,MATCH(C907,'Sample Input'!$C$9:$P$9,1))),FORECAST(C907,INDEX('Sample Input'!$C$7:$P$7,MATCH(C907,'Sample Input'!$C$9:$P$9,1)):INDEX('Sample Input'!$C$7:$P$7,MATCH(C907,'Sample Input'!$C$9:$P$9,1)+1),INDEX('Sample Input'!$C$9:$P$9,MATCH(C907,'Sample Input'!$C$9:$P$9,1)):INDEX('Sample Input'!$C$9:$P$9,MATCH(C907,'Sample Input'!$C$9:$P$9,1)+1)))</f>
        <v>0</v>
      </c>
      <c r="R907" s="50">
        <f>IF(INDEX('Sample Input'!$C$9:$P$9,MATCH(C907,'Sample Input'!$C$9:$P$9,1))&gt;=20,FORECAST(C907,INDEX('Sample Input'!$C$8:$P$8,MATCH(C907,'Sample Input'!$C$9:$P$9,1)-1):INDEX('Sample Input'!$C$8:$P$8,MATCH(C907,'Sample Input'!$C$9:$P$9,1)),INDEX('Sample Input'!$C$9:$P$9,MATCH(C907,'Sample Input'!$C$9:$P$9,1)-1):INDEX('Sample Input'!$C$9:$P$9,MATCH(C907,'Sample Input'!$C$9:$P$9,1))),FORECAST(C907,INDEX('Sample Input'!$C$8:$P$8,MATCH(C907,'Sample Input'!$C$9:$P$9,1)):INDEX('Sample Input'!$C$8:$P$8,MATCH(C907,'Sample Input'!$C$9:$P$9,1)+1),INDEX('Sample Input'!$C$9:$P$9,MATCH(C907,'Sample Input'!$C$9:$P$9,1)):INDEX('Sample Input'!$C$9:$P$9,MATCH(C907,'Sample Input'!$C$9:$P$9,1)+1)))</f>
        <v>0</v>
      </c>
      <c r="T907" s="32">
        <f t="shared" si="318"/>
        <v>95.197114113251374</v>
      </c>
      <c r="U907" s="33">
        <f t="shared" si="319"/>
        <v>0</v>
      </c>
      <c r="V907" s="33">
        <f t="shared" si="320"/>
        <v>0</v>
      </c>
      <c r="W907" s="34">
        <f t="shared" si="321"/>
        <v>0.83723041015625022</v>
      </c>
      <c r="X907" s="34">
        <f t="shared" si="322"/>
        <v>0.88085937500000022</v>
      </c>
      <c r="Y907" s="34">
        <f t="shared" si="323"/>
        <v>0.95912373046875032</v>
      </c>
      <c r="Z907" s="35">
        <f t="shared" si="324"/>
        <v>225</v>
      </c>
      <c r="AA907" s="35">
        <f t="shared" si="325"/>
        <v>225</v>
      </c>
      <c r="AB907" s="35">
        <f t="shared" si="326"/>
        <v>225</v>
      </c>
      <c r="AC907" s="35">
        <f t="shared" si="327"/>
        <v>241</v>
      </c>
      <c r="AD907" s="35">
        <f t="shared" si="328"/>
        <v>241</v>
      </c>
      <c r="AE907" s="36">
        <f t="shared" si="329"/>
        <v>241</v>
      </c>
    </row>
    <row r="908" spans="1:31" x14ac:dyDescent="0.25">
      <c r="A908" s="56">
        <v>903</v>
      </c>
      <c r="C908" s="32">
        <f t="shared" si="308"/>
        <v>95.238191735795795</v>
      </c>
      <c r="D908" s="33">
        <f>IF(INDEX('Sample Input'!$C$9:$P$9,MATCH(C908,'Sample Input'!$C$9:$P$9,1))&gt;=20,FORECAST(C908,INDEX('Sample Input'!$C$10:$P$10,MATCH(C908,'Sample Input'!$C$9:$P$9,1)-1):INDEX('Sample Input'!$C$10:$P$10,MATCH(C908,'Sample Input'!$C$9:$P$9,1)),INDEX('Sample Input'!$C$9:$P$9,MATCH(C908,'Sample Input'!$C$9:$P$9,1)-1):INDEX('Sample Input'!$C$9:$P$9,MATCH(C908,'Sample Input'!$C$9:$P$9,1))),FORECAST(C908,INDEX('Sample Input'!$C$10:$P$10,MATCH(C908,'Sample Input'!$C$9:$P$9,1)):INDEX('Sample Input'!$C$10:$P$10,MATCH(C908,'Sample Input'!$C$9:$P$9,1)+1),INDEX('Sample Input'!$C$9:$P$9,MATCH(C908,'Sample Input'!$C$9:$P$9,1)):INDEX('Sample Input'!$C$9:$P$9,MATCH(C908,'Sample Input'!$C$9:$P$9,1)+1)))</f>
        <v>0</v>
      </c>
      <c r="E908" s="33">
        <f>IF(INDEX('Sample Input'!$C$9:$P$9,MATCH(C908,'Sample Input'!$C$9:$P$9,1))&gt;=20,FORECAST(C908,INDEX('Sample Input'!$C$11:$P$11,MATCH(C908,'Sample Input'!$C$9:$P$9,1)-1):INDEX('Sample Input'!$C$11:$P$11,MATCH(C908,'Sample Input'!$C$9:$P$9,1)),INDEX('Sample Input'!$C$9:$P$9,MATCH(C908,'Sample Input'!$C$9:$P$9,1)-1):INDEX('Sample Input'!$C$9:$P$9,MATCH(C908,'Sample Input'!$C$9:$P$9,1))),FORECAST(C908,INDEX('Sample Input'!$C$11:$P$11,MATCH(C908,'Sample Input'!$C$9:$P$9,1)):INDEX('Sample Input'!$C$11:$P$11,MATCH(C908,'Sample Input'!$C$9:$P$9,1)+1),INDEX('Sample Input'!$C$9:$P$9,MATCH(C908,'Sample Input'!$C$9:$P$9,1)):INDEX('Sample Input'!$C$9:$P$9,MATCH(C908,'Sample Input'!$C$9:$P$9,1)+1)))</f>
        <v>0</v>
      </c>
      <c r="F908" s="34">
        <f t="shared" si="309"/>
        <v>0.83815860351562477</v>
      </c>
      <c r="G908" s="34">
        <f t="shared" si="310"/>
        <v>0.88183593749999967</v>
      </c>
      <c r="H908" s="34">
        <f t="shared" si="311"/>
        <v>0.96018706054687475</v>
      </c>
      <c r="I908" s="35">
        <f t="shared" si="312"/>
        <v>225</v>
      </c>
      <c r="J908" s="35">
        <f t="shared" si="313"/>
        <v>225</v>
      </c>
      <c r="K908" s="35">
        <f t="shared" si="314"/>
        <v>225</v>
      </c>
      <c r="L908" s="35">
        <f t="shared" si="315"/>
        <v>241</v>
      </c>
      <c r="M908" s="35">
        <f t="shared" si="316"/>
        <v>241</v>
      </c>
      <c r="N908" s="36">
        <f t="shared" si="317"/>
        <v>241</v>
      </c>
      <c r="P908" s="48">
        <f>IF(INDEX('Sample Input'!$C$6:$P$6,MATCH(C908,'Sample Input'!$C$9:$P$9,1))&gt;='Sample Input'!$O$9,FORECAST(C908,INDEX('Sample Input'!$C$6:$P$6,MATCH(C908,'Sample Input'!$C$9:$P$9,1)-1):INDEX('Sample Input'!$C$6:$P$6,MATCH(C908,'Sample Input'!$C$9:$P$9,1)),INDEX('Sample Input'!$C$9:$P$9,MATCH(C908,'Sample Input'!$C$9:$P$9,1)-1):INDEX('Sample Input'!$C$9:$P$9,MATCH(C908,'Sample Input'!$C$9:$P$9,1))),FORECAST(C908,INDEX('Sample Input'!$C$6:$P$6,MATCH(C908,'Sample Input'!$C$9:$P$9,1)):INDEX('Sample Input'!$C$6:$P$6,MATCH(C908,'Sample Input'!$C$9:$P$9,1)+1),INDEX('Sample Input'!$C$9:$P$9,MATCH(C908,'Sample Input'!$C$9:$P$9,1)):INDEX('Sample Input'!$C$9:$P$9,MATCH(C908,'Sample Input'!$C$9:$P$9,1)+1)))</f>
        <v>95.238191735795795</v>
      </c>
      <c r="Q908" s="49">
        <f>IF(INDEX('Sample Input'!$C$9:$P$9,MATCH(C908,'Sample Input'!$C$9:$P$9,1))&gt;=20,FORECAST(C908,INDEX('Sample Input'!$C$7:$P$7,MATCH(C908,'Sample Input'!$C$9:$P$9,1)-1):INDEX('Sample Input'!$C$7:$P$7,MATCH(C908,'Sample Input'!$C$9:$P$9,1)),INDEX('Sample Input'!$C$9:$P$9,MATCH(C908,'Sample Input'!$C$9:$P$9,1)-1):INDEX('Sample Input'!$C$9:$P$9,MATCH(C908,'Sample Input'!$C$9:$P$9,1))),FORECAST(C908,INDEX('Sample Input'!$C$7:$P$7,MATCH(C908,'Sample Input'!$C$9:$P$9,1)):INDEX('Sample Input'!$C$7:$P$7,MATCH(C908,'Sample Input'!$C$9:$P$9,1)+1),INDEX('Sample Input'!$C$9:$P$9,MATCH(C908,'Sample Input'!$C$9:$P$9,1)):INDEX('Sample Input'!$C$9:$P$9,MATCH(C908,'Sample Input'!$C$9:$P$9,1)+1)))</f>
        <v>0</v>
      </c>
      <c r="R908" s="50">
        <f>IF(INDEX('Sample Input'!$C$9:$P$9,MATCH(C908,'Sample Input'!$C$9:$P$9,1))&gt;=20,FORECAST(C908,INDEX('Sample Input'!$C$8:$P$8,MATCH(C908,'Sample Input'!$C$9:$P$9,1)-1):INDEX('Sample Input'!$C$8:$P$8,MATCH(C908,'Sample Input'!$C$9:$P$9,1)),INDEX('Sample Input'!$C$9:$P$9,MATCH(C908,'Sample Input'!$C$9:$P$9,1)-1):INDEX('Sample Input'!$C$9:$P$9,MATCH(C908,'Sample Input'!$C$9:$P$9,1))),FORECAST(C908,INDEX('Sample Input'!$C$8:$P$8,MATCH(C908,'Sample Input'!$C$9:$P$9,1)):INDEX('Sample Input'!$C$8:$P$8,MATCH(C908,'Sample Input'!$C$9:$P$9,1)+1),INDEX('Sample Input'!$C$9:$P$9,MATCH(C908,'Sample Input'!$C$9:$P$9,1)):INDEX('Sample Input'!$C$9:$P$9,MATCH(C908,'Sample Input'!$C$9:$P$9,1)+1)))</f>
        <v>0</v>
      </c>
      <c r="T908" s="32">
        <f t="shared" si="318"/>
        <v>95.238191735795795</v>
      </c>
      <c r="U908" s="33">
        <f t="shared" si="319"/>
        <v>0</v>
      </c>
      <c r="V908" s="33">
        <f t="shared" si="320"/>
        <v>0</v>
      </c>
      <c r="W908" s="34">
        <f t="shared" si="321"/>
        <v>0.83815860351562477</v>
      </c>
      <c r="X908" s="34">
        <f t="shared" si="322"/>
        <v>0.88183593749999967</v>
      </c>
      <c r="Y908" s="34">
        <f t="shared" si="323"/>
        <v>0.96018706054687475</v>
      </c>
      <c r="Z908" s="35">
        <f t="shared" si="324"/>
        <v>225</v>
      </c>
      <c r="AA908" s="35">
        <f t="shared" si="325"/>
        <v>225</v>
      </c>
      <c r="AB908" s="35">
        <f t="shared" si="326"/>
        <v>225</v>
      </c>
      <c r="AC908" s="35">
        <f t="shared" si="327"/>
        <v>241</v>
      </c>
      <c r="AD908" s="35">
        <f t="shared" si="328"/>
        <v>241</v>
      </c>
      <c r="AE908" s="36">
        <f t="shared" si="329"/>
        <v>241</v>
      </c>
    </row>
    <row r="909" spans="1:31" x14ac:dyDescent="0.25">
      <c r="A909" s="56">
        <v>904</v>
      </c>
      <c r="C909" s="32">
        <f t="shared" si="308"/>
        <v>95.279239042744763</v>
      </c>
      <c r="D909" s="33">
        <f>IF(INDEX('Sample Input'!$C$9:$P$9,MATCH(C909,'Sample Input'!$C$9:$P$9,1))&gt;=20,FORECAST(C909,INDEX('Sample Input'!$C$10:$P$10,MATCH(C909,'Sample Input'!$C$9:$P$9,1)-1):INDEX('Sample Input'!$C$10:$P$10,MATCH(C909,'Sample Input'!$C$9:$P$9,1)),INDEX('Sample Input'!$C$9:$P$9,MATCH(C909,'Sample Input'!$C$9:$P$9,1)-1):INDEX('Sample Input'!$C$9:$P$9,MATCH(C909,'Sample Input'!$C$9:$P$9,1))),FORECAST(C909,INDEX('Sample Input'!$C$10:$P$10,MATCH(C909,'Sample Input'!$C$9:$P$9,1)):INDEX('Sample Input'!$C$10:$P$10,MATCH(C909,'Sample Input'!$C$9:$P$9,1)+1),INDEX('Sample Input'!$C$9:$P$9,MATCH(C909,'Sample Input'!$C$9:$P$9,1)):INDEX('Sample Input'!$C$9:$P$9,MATCH(C909,'Sample Input'!$C$9:$P$9,1)+1)))</f>
        <v>0</v>
      </c>
      <c r="E909" s="33">
        <f>IF(INDEX('Sample Input'!$C$9:$P$9,MATCH(C909,'Sample Input'!$C$9:$P$9,1))&gt;=20,FORECAST(C909,INDEX('Sample Input'!$C$11:$P$11,MATCH(C909,'Sample Input'!$C$9:$P$9,1)-1):INDEX('Sample Input'!$C$11:$P$11,MATCH(C909,'Sample Input'!$C$9:$P$9,1)),INDEX('Sample Input'!$C$9:$P$9,MATCH(C909,'Sample Input'!$C$9:$P$9,1)-1):INDEX('Sample Input'!$C$9:$P$9,MATCH(C909,'Sample Input'!$C$9:$P$9,1))),FORECAST(C909,INDEX('Sample Input'!$C$11:$P$11,MATCH(C909,'Sample Input'!$C$9:$P$9,1)):INDEX('Sample Input'!$C$11:$P$11,MATCH(C909,'Sample Input'!$C$9:$P$9,1)+1),INDEX('Sample Input'!$C$9:$P$9,MATCH(C909,'Sample Input'!$C$9:$P$9,1)):INDEX('Sample Input'!$C$9:$P$9,MATCH(C909,'Sample Input'!$C$9:$P$9,1)+1)))</f>
        <v>0</v>
      </c>
      <c r="F909" s="34">
        <f t="shared" si="309"/>
        <v>0.83908679687500032</v>
      </c>
      <c r="G909" s="34">
        <f t="shared" si="310"/>
        <v>0.88281250000000033</v>
      </c>
      <c r="H909" s="34">
        <f t="shared" si="311"/>
        <v>0.96125039062500039</v>
      </c>
      <c r="I909" s="35">
        <f t="shared" si="312"/>
        <v>225</v>
      </c>
      <c r="J909" s="35">
        <f t="shared" si="313"/>
        <v>225</v>
      </c>
      <c r="K909" s="35">
        <f t="shared" si="314"/>
        <v>225</v>
      </c>
      <c r="L909" s="35">
        <f t="shared" si="315"/>
        <v>241</v>
      </c>
      <c r="M909" s="35">
        <f t="shared" si="316"/>
        <v>241</v>
      </c>
      <c r="N909" s="36">
        <f t="shared" si="317"/>
        <v>241</v>
      </c>
      <c r="P909" s="48">
        <f>IF(INDEX('Sample Input'!$C$6:$P$6,MATCH(C909,'Sample Input'!$C$9:$P$9,1))&gt;='Sample Input'!$O$9,FORECAST(C909,INDEX('Sample Input'!$C$6:$P$6,MATCH(C909,'Sample Input'!$C$9:$P$9,1)-1):INDEX('Sample Input'!$C$6:$P$6,MATCH(C909,'Sample Input'!$C$9:$P$9,1)),INDEX('Sample Input'!$C$9:$P$9,MATCH(C909,'Sample Input'!$C$9:$P$9,1)-1):INDEX('Sample Input'!$C$9:$P$9,MATCH(C909,'Sample Input'!$C$9:$P$9,1))),FORECAST(C909,INDEX('Sample Input'!$C$6:$P$6,MATCH(C909,'Sample Input'!$C$9:$P$9,1)):INDEX('Sample Input'!$C$6:$P$6,MATCH(C909,'Sample Input'!$C$9:$P$9,1)+1),INDEX('Sample Input'!$C$9:$P$9,MATCH(C909,'Sample Input'!$C$9:$P$9,1)):INDEX('Sample Input'!$C$9:$P$9,MATCH(C909,'Sample Input'!$C$9:$P$9,1)+1)))</f>
        <v>95.279239042744763</v>
      </c>
      <c r="Q909" s="49">
        <f>IF(INDEX('Sample Input'!$C$9:$P$9,MATCH(C909,'Sample Input'!$C$9:$P$9,1))&gt;=20,FORECAST(C909,INDEX('Sample Input'!$C$7:$P$7,MATCH(C909,'Sample Input'!$C$9:$P$9,1)-1):INDEX('Sample Input'!$C$7:$P$7,MATCH(C909,'Sample Input'!$C$9:$P$9,1)),INDEX('Sample Input'!$C$9:$P$9,MATCH(C909,'Sample Input'!$C$9:$P$9,1)-1):INDEX('Sample Input'!$C$9:$P$9,MATCH(C909,'Sample Input'!$C$9:$P$9,1))),FORECAST(C909,INDEX('Sample Input'!$C$7:$P$7,MATCH(C909,'Sample Input'!$C$9:$P$9,1)):INDEX('Sample Input'!$C$7:$P$7,MATCH(C909,'Sample Input'!$C$9:$P$9,1)+1),INDEX('Sample Input'!$C$9:$P$9,MATCH(C909,'Sample Input'!$C$9:$P$9,1)):INDEX('Sample Input'!$C$9:$P$9,MATCH(C909,'Sample Input'!$C$9:$P$9,1)+1)))</f>
        <v>0</v>
      </c>
      <c r="R909" s="50">
        <f>IF(INDEX('Sample Input'!$C$9:$P$9,MATCH(C909,'Sample Input'!$C$9:$P$9,1))&gt;=20,FORECAST(C909,INDEX('Sample Input'!$C$8:$P$8,MATCH(C909,'Sample Input'!$C$9:$P$9,1)-1):INDEX('Sample Input'!$C$8:$P$8,MATCH(C909,'Sample Input'!$C$9:$P$9,1)),INDEX('Sample Input'!$C$9:$P$9,MATCH(C909,'Sample Input'!$C$9:$P$9,1)-1):INDEX('Sample Input'!$C$9:$P$9,MATCH(C909,'Sample Input'!$C$9:$P$9,1))),FORECAST(C909,INDEX('Sample Input'!$C$8:$P$8,MATCH(C909,'Sample Input'!$C$9:$P$9,1)):INDEX('Sample Input'!$C$8:$P$8,MATCH(C909,'Sample Input'!$C$9:$P$9,1)+1),INDEX('Sample Input'!$C$9:$P$9,MATCH(C909,'Sample Input'!$C$9:$P$9,1)):INDEX('Sample Input'!$C$9:$P$9,MATCH(C909,'Sample Input'!$C$9:$P$9,1)+1)))</f>
        <v>0</v>
      </c>
      <c r="T909" s="32">
        <f t="shared" si="318"/>
        <v>95.279239042744763</v>
      </c>
      <c r="U909" s="33">
        <f t="shared" si="319"/>
        <v>0</v>
      </c>
      <c r="V909" s="33">
        <f t="shared" si="320"/>
        <v>0</v>
      </c>
      <c r="W909" s="34">
        <f t="shared" si="321"/>
        <v>0.83908679687500032</v>
      </c>
      <c r="X909" s="34">
        <f t="shared" si="322"/>
        <v>0.88281250000000033</v>
      </c>
      <c r="Y909" s="34">
        <f t="shared" si="323"/>
        <v>0.96125039062500039</v>
      </c>
      <c r="Z909" s="35">
        <f t="shared" si="324"/>
        <v>225</v>
      </c>
      <c r="AA909" s="35">
        <f t="shared" si="325"/>
        <v>225</v>
      </c>
      <c r="AB909" s="35">
        <f t="shared" si="326"/>
        <v>225</v>
      </c>
      <c r="AC909" s="35">
        <f t="shared" si="327"/>
        <v>241</v>
      </c>
      <c r="AD909" s="35">
        <f t="shared" si="328"/>
        <v>241</v>
      </c>
      <c r="AE909" s="36">
        <f t="shared" si="329"/>
        <v>241</v>
      </c>
    </row>
    <row r="910" spans="1:31" x14ac:dyDescent="0.25">
      <c r="A910" s="56">
        <v>905</v>
      </c>
      <c r="C910" s="32">
        <f t="shared" si="308"/>
        <v>95.320256089969234</v>
      </c>
      <c r="D910" s="33">
        <f>IF(INDEX('Sample Input'!$C$9:$P$9,MATCH(C910,'Sample Input'!$C$9:$P$9,1))&gt;=20,FORECAST(C910,INDEX('Sample Input'!$C$10:$P$10,MATCH(C910,'Sample Input'!$C$9:$P$9,1)-1):INDEX('Sample Input'!$C$10:$P$10,MATCH(C910,'Sample Input'!$C$9:$P$9,1)),INDEX('Sample Input'!$C$9:$P$9,MATCH(C910,'Sample Input'!$C$9:$P$9,1)-1):INDEX('Sample Input'!$C$9:$P$9,MATCH(C910,'Sample Input'!$C$9:$P$9,1))),FORECAST(C910,INDEX('Sample Input'!$C$10:$P$10,MATCH(C910,'Sample Input'!$C$9:$P$9,1)):INDEX('Sample Input'!$C$10:$P$10,MATCH(C910,'Sample Input'!$C$9:$P$9,1)+1),INDEX('Sample Input'!$C$9:$P$9,MATCH(C910,'Sample Input'!$C$9:$P$9,1)):INDEX('Sample Input'!$C$9:$P$9,MATCH(C910,'Sample Input'!$C$9:$P$9,1)+1)))</f>
        <v>0</v>
      </c>
      <c r="E910" s="33">
        <f>IF(INDEX('Sample Input'!$C$9:$P$9,MATCH(C910,'Sample Input'!$C$9:$P$9,1))&gt;=20,FORECAST(C910,INDEX('Sample Input'!$C$11:$P$11,MATCH(C910,'Sample Input'!$C$9:$P$9,1)-1):INDEX('Sample Input'!$C$11:$P$11,MATCH(C910,'Sample Input'!$C$9:$P$9,1)),INDEX('Sample Input'!$C$9:$P$9,MATCH(C910,'Sample Input'!$C$9:$P$9,1)-1):INDEX('Sample Input'!$C$9:$P$9,MATCH(C910,'Sample Input'!$C$9:$P$9,1))),FORECAST(C910,INDEX('Sample Input'!$C$11:$P$11,MATCH(C910,'Sample Input'!$C$9:$P$9,1)):INDEX('Sample Input'!$C$11:$P$11,MATCH(C910,'Sample Input'!$C$9:$P$9,1)+1),INDEX('Sample Input'!$C$9:$P$9,MATCH(C910,'Sample Input'!$C$9:$P$9,1)):INDEX('Sample Input'!$C$9:$P$9,MATCH(C910,'Sample Input'!$C$9:$P$9,1)+1)))</f>
        <v>0</v>
      </c>
      <c r="F910" s="34">
        <f t="shared" si="309"/>
        <v>0.84001499023437498</v>
      </c>
      <c r="G910" s="34">
        <f t="shared" si="310"/>
        <v>0.88378906249999989</v>
      </c>
      <c r="H910" s="34">
        <f t="shared" si="311"/>
        <v>0.96231372070312493</v>
      </c>
      <c r="I910" s="35">
        <f t="shared" si="312"/>
        <v>225</v>
      </c>
      <c r="J910" s="35">
        <f t="shared" si="313"/>
        <v>225</v>
      </c>
      <c r="K910" s="35">
        <f t="shared" si="314"/>
        <v>225</v>
      </c>
      <c r="L910" s="35">
        <f t="shared" si="315"/>
        <v>242</v>
      </c>
      <c r="M910" s="35">
        <f t="shared" si="316"/>
        <v>242</v>
      </c>
      <c r="N910" s="36">
        <f t="shared" si="317"/>
        <v>242</v>
      </c>
      <c r="P910" s="48">
        <f>IF(INDEX('Sample Input'!$C$6:$P$6,MATCH(C910,'Sample Input'!$C$9:$P$9,1))&gt;='Sample Input'!$O$9,FORECAST(C910,INDEX('Sample Input'!$C$6:$P$6,MATCH(C910,'Sample Input'!$C$9:$P$9,1)-1):INDEX('Sample Input'!$C$6:$P$6,MATCH(C910,'Sample Input'!$C$9:$P$9,1)),INDEX('Sample Input'!$C$9:$P$9,MATCH(C910,'Sample Input'!$C$9:$P$9,1)-1):INDEX('Sample Input'!$C$9:$P$9,MATCH(C910,'Sample Input'!$C$9:$P$9,1))),FORECAST(C910,INDEX('Sample Input'!$C$6:$P$6,MATCH(C910,'Sample Input'!$C$9:$P$9,1)):INDEX('Sample Input'!$C$6:$P$6,MATCH(C910,'Sample Input'!$C$9:$P$9,1)+1),INDEX('Sample Input'!$C$9:$P$9,MATCH(C910,'Sample Input'!$C$9:$P$9,1)):INDEX('Sample Input'!$C$9:$P$9,MATCH(C910,'Sample Input'!$C$9:$P$9,1)+1)))</f>
        <v>95.320256089969234</v>
      </c>
      <c r="Q910" s="49">
        <f>IF(INDEX('Sample Input'!$C$9:$P$9,MATCH(C910,'Sample Input'!$C$9:$P$9,1))&gt;=20,FORECAST(C910,INDEX('Sample Input'!$C$7:$P$7,MATCH(C910,'Sample Input'!$C$9:$P$9,1)-1):INDEX('Sample Input'!$C$7:$P$7,MATCH(C910,'Sample Input'!$C$9:$P$9,1)),INDEX('Sample Input'!$C$9:$P$9,MATCH(C910,'Sample Input'!$C$9:$P$9,1)-1):INDEX('Sample Input'!$C$9:$P$9,MATCH(C910,'Sample Input'!$C$9:$P$9,1))),FORECAST(C910,INDEX('Sample Input'!$C$7:$P$7,MATCH(C910,'Sample Input'!$C$9:$P$9,1)):INDEX('Sample Input'!$C$7:$P$7,MATCH(C910,'Sample Input'!$C$9:$P$9,1)+1),INDEX('Sample Input'!$C$9:$P$9,MATCH(C910,'Sample Input'!$C$9:$P$9,1)):INDEX('Sample Input'!$C$9:$P$9,MATCH(C910,'Sample Input'!$C$9:$P$9,1)+1)))</f>
        <v>0</v>
      </c>
      <c r="R910" s="50">
        <f>IF(INDEX('Sample Input'!$C$9:$P$9,MATCH(C910,'Sample Input'!$C$9:$P$9,1))&gt;=20,FORECAST(C910,INDEX('Sample Input'!$C$8:$P$8,MATCH(C910,'Sample Input'!$C$9:$P$9,1)-1):INDEX('Sample Input'!$C$8:$P$8,MATCH(C910,'Sample Input'!$C$9:$P$9,1)),INDEX('Sample Input'!$C$9:$P$9,MATCH(C910,'Sample Input'!$C$9:$P$9,1)-1):INDEX('Sample Input'!$C$9:$P$9,MATCH(C910,'Sample Input'!$C$9:$P$9,1))),FORECAST(C910,INDEX('Sample Input'!$C$8:$P$8,MATCH(C910,'Sample Input'!$C$9:$P$9,1)):INDEX('Sample Input'!$C$8:$P$8,MATCH(C910,'Sample Input'!$C$9:$P$9,1)+1),INDEX('Sample Input'!$C$9:$P$9,MATCH(C910,'Sample Input'!$C$9:$P$9,1)):INDEX('Sample Input'!$C$9:$P$9,MATCH(C910,'Sample Input'!$C$9:$P$9,1)+1)))</f>
        <v>0</v>
      </c>
      <c r="T910" s="32">
        <f t="shared" si="318"/>
        <v>95.320256089969234</v>
      </c>
      <c r="U910" s="33">
        <f t="shared" si="319"/>
        <v>0</v>
      </c>
      <c r="V910" s="33">
        <f t="shared" si="320"/>
        <v>0</v>
      </c>
      <c r="W910" s="34">
        <f t="shared" si="321"/>
        <v>0.84001499023437498</v>
      </c>
      <c r="X910" s="34">
        <f t="shared" si="322"/>
        <v>0.88378906249999989</v>
      </c>
      <c r="Y910" s="34">
        <f t="shared" si="323"/>
        <v>0.96231372070312493</v>
      </c>
      <c r="Z910" s="35">
        <f t="shared" si="324"/>
        <v>225</v>
      </c>
      <c r="AA910" s="35">
        <f t="shared" si="325"/>
        <v>225</v>
      </c>
      <c r="AB910" s="35">
        <f t="shared" si="326"/>
        <v>225</v>
      </c>
      <c r="AC910" s="35">
        <f t="shared" si="327"/>
        <v>242</v>
      </c>
      <c r="AD910" s="35">
        <f t="shared" si="328"/>
        <v>242</v>
      </c>
      <c r="AE910" s="36">
        <f t="shared" si="329"/>
        <v>242</v>
      </c>
    </row>
    <row r="911" spans="1:31" x14ac:dyDescent="0.25">
      <c r="A911" s="56">
        <v>906</v>
      </c>
      <c r="C911" s="32">
        <f t="shared" si="308"/>
        <v>95.361242933175689</v>
      </c>
      <c r="D911" s="33">
        <f>IF(INDEX('Sample Input'!$C$9:$P$9,MATCH(C911,'Sample Input'!$C$9:$P$9,1))&gt;=20,FORECAST(C911,INDEX('Sample Input'!$C$10:$P$10,MATCH(C911,'Sample Input'!$C$9:$P$9,1)-1):INDEX('Sample Input'!$C$10:$P$10,MATCH(C911,'Sample Input'!$C$9:$P$9,1)),INDEX('Sample Input'!$C$9:$P$9,MATCH(C911,'Sample Input'!$C$9:$P$9,1)-1):INDEX('Sample Input'!$C$9:$P$9,MATCH(C911,'Sample Input'!$C$9:$P$9,1))),FORECAST(C911,INDEX('Sample Input'!$C$10:$P$10,MATCH(C911,'Sample Input'!$C$9:$P$9,1)):INDEX('Sample Input'!$C$10:$P$10,MATCH(C911,'Sample Input'!$C$9:$P$9,1)+1),INDEX('Sample Input'!$C$9:$P$9,MATCH(C911,'Sample Input'!$C$9:$P$9,1)):INDEX('Sample Input'!$C$9:$P$9,MATCH(C911,'Sample Input'!$C$9:$P$9,1)+1)))</f>
        <v>0</v>
      </c>
      <c r="E911" s="33">
        <f>IF(INDEX('Sample Input'!$C$9:$P$9,MATCH(C911,'Sample Input'!$C$9:$P$9,1))&gt;=20,FORECAST(C911,INDEX('Sample Input'!$C$11:$P$11,MATCH(C911,'Sample Input'!$C$9:$P$9,1)-1):INDEX('Sample Input'!$C$11:$P$11,MATCH(C911,'Sample Input'!$C$9:$P$9,1)),INDEX('Sample Input'!$C$9:$P$9,MATCH(C911,'Sample Input'!$C$9:$P$9,1)-1):INDEX('Sample Input'!$C$9:$P$9,MATCH(C911,'Sample Input'!$C$9:$P$9,1))),FORECAST(C911,INDEX('Sample Input'!$C$11:$P$11,MATCH(C911,'Sample Input'!$C$9:$P$9,1)):INDEX('Sample Input'!$C$11:$P$11,MATCH(C911,'Sample Input'!$C$9:$P$9,1)+1),INDEX('Sample Input'!$C$9:$P$9,MATCH(C911,'Sample Input'!$C$9:$P$9,1)):INDEX('Sample Input'!$C$9:$P$9,MATCH(C911,'Sample Input'!$C$9:$P$9,1)+1)))</f>
        <v>0</v>
      </c>
      <c r="F911" s="34">
        <f t="shared" si="309"/>
        <v>0.84094318359375009</v>
      </c>
      <c r="G911" s="34">
        <f t="shared" si="310"/>
        <v>0.884765625</v>
      </c>
      <c r="H911" s="34">
        <f t="shared" si="311"/>
        <v>0.96337705078125013</v>
      </c>
      <c r="I911" s="35">
        <f t="shared" si="312"/>
        <v>226</v>
      </c>
      <c r="J911" s="35">
        <f t="shared" si="313"/>
        <v>226</v>
      </c>
      <c r="K911" s="35">
        <f t="shared" si="314"/>
        <v>226</v>
      </c>
      <c r="L911" s="35">
        <f t="shared" si="315"/>
        <v>242</v>
      </c>
      <c r="M911" s="35">
        <f t="shared" si="316"/>
        <v>242</v>
      </c>
      <c r="N911" s="36">
        <f t="shared" si="317"/>
        <v>242</v>
      </c>
      <c r="P911" s="48">
        <f>IF(INDEX('Sample Input'!$C$6:$P$6,MATCH(C911,'Sample Input'!$C$9:$P$9,1))&gt;='Sample Input'!$O$9,FORECAST(C911,INDEX('Sample Input'!$C$6:$P$6,MATCH(C911,'Sample Input'!$C$9:$P$9,1)-1):INDEX('Sample Input'!$C$6:$P$6,MATCH(C911,'Sample Input'!$C$9:$P$9,1)),INDEX('Sample Input'!$C$9:$P$9,MATCH(C911,'Sample Input'!$C$9:$P$9,1)-1):INDEX('Sample Input'!$C$9:$P$9,MATCH(C911,'Sample Input'!$C$9:$P$9,1))),FORECAST(C911,INDEX('Sample Input'!$C$6:$P$6,MATCH(C911,'Sample Input'!$C$9:$P$9,1)):INDEX('Sample Input'!$C$6:$P$6,MATCH(C911,'Sample Input'!$C$9:$P$9,1)+1),INDEX('Sample Input'!$C$9:$P$9,MATCH(C911,'Sample Input'!$C$9:$P$9,1)):INDEX('Sample Input'!$C$9:$P$9,MATCH(C911,'Sample Input'!$C$9:$P$9,1)+1)))</f>
        <v>95.361242933175689</v>
      </c>
      <c r="Q911" s="49">
        <f>IF(INDEX('Sample Input'!$C$9:$P$9,MATCH(C911,'Sample Input'!$C$9:$P$9,1))&gt;=20,FORECAST(C911,INDEX('Sample Input'!$C$7:$P$7,MATCH(C911,'Sample Input'!$C$9:$P$9,1)-1):INDEX('Sample Input'!$C$7:$P$7,MATCH(C911,'Sample Input'!$C$9:$P$9,1)),INDEX('Sample Input'!$C$9:$P$9,MATCH(C911,'Sample Input'!$C$9:$P$9,1)-1):INDEX('Sample Input'!$C$9:$P$9,MATCH(C911,'Sample Input'!$C$9:$P$9,1))),FORECAST(C911,INDEX('Sample Input'!$C$7:$P$7,MATCH(C911,'Sample Input'!$C$9:$P$9,1)):INDEX('Sample Input'!$C$7:$P$7,MATCH(C911,'Sample Input'!$C$9:$P$9,1)+1),INDEX('Sample Input'!$C$9:$P$9,MATCH(C911,'Sample Input'!$C$9:$P$9,1)):INDEX('Sample Input'!$C$9:$P$9,MATCH(C911,'Sample Input'!$C$9:$P$9,1)+1)))</f>
        <v>0</v>
      </c>
      <c r="R911" s="50">
        <f>IF(INDEX('Sample Input'!$C$9:$P$9,MATCH(C911,'Sample Input'!$C$9:$P$9,1))&gt;=20,FORECAST(C911,INDEX('Sample Input'!$C$8:$P$8,MATCH(C911,'Sample Input'!$C$9:$P$9,1)-1):INDEX('Sample Input'!$C$8:$P$8,MATCH(C911,'Sample Input'!$C$9:$P$9,1)),INDEX('Sample Input'!$C$9:$P$9,MATCH(C911,'Sample Input'!$C$9:$P$9,1)-1):INDEX('Sample Input'!$C$9:$P$9,MATCH(C911,'Sample Input'!$C$9:$P$9,1))),FORECAST(C911,INDEX('Sample Input'!$C$8:$P$8,MATCH(C911,'Sample Input'!$C$9:$P$9,1)):INDEX('Sample Input'!$C$8:$P$8,MATCH(C911,'Sample Input'!$C$9:$P$9,1)+1),INDEX('Sample Input'!$C$9:$P$9,MATCH(C911,'Sample Input'!$C$9:$P$9,1)):INDEX('Sample Input'!$C$9:$P$9,MATCH(C911,'Sample Input'!$C$9:$P$9,1)+1)))</f>
        <v>0</v>
      </c>
      <c r="T911" s="32">
        <f t="shared" si="318"/>
        <v>95.361242933175689</v>
      </c>
      <c r="U911" s="33">
        <f t="shared" si="319"/>
        <v>0</v>
      </c>
      <c r="V911" s="33">
        <f t="shared" si="320"/>
        <v>0</v>
      </c>
      <c r="W911" s="34">
        <f t="shared" si="321"/>
        <v>0.84094318359375009</v>
      </c>
      <c r="X911" s="34">
        <f t="shared" si="322"/>
        <v>0.884765625</v>
      </c>
      <c r="Y911" s="34">
        <f t="shared" si="323"/>
        <v>0.96337705078125013</v>
      </c>
      <c r="Z911" s="35">
        <f t="shared" si="324"/>
        <v>226</v>
      </c>
      <c r="AA911" s="35">
        <f t="shared" si="325"/>
        <v>226</v>
      </c>
      <c r="AB911" s="35">
        <f t="shared" si="326"/>
        <v>226</v>
      </c>
      <c r="AC911" s="35">
        <f t="shared" si="327"/>
        <v>242</v>
      </c>
      <c r="AD911" s="35">
        <f t="shared" si="328"/>
        <v>242</v>
      </c>
      <c r="AE911" s="36">
        <f t="shared" si="329"/>
        <v>242</v>
      </c>
    </row>
    <row r="912" spans="1:31" x14ac:dyDescent="0.25">
      <c r="A912" s="56">
        <v>907</v>
      </c>
      <c r="C912" s="32">
        <f t="shared" si="308"/>
        <v>95.402199627906626</v>
      </c>
      <c r="D912" s="33">
        <f>IF(INDEX('Sample Input'!$C$9:$P$9,MATCH(C912,'Sample Input'!$C$9:$P$9,1))&gt;=20,FORECAST(C912,INDEX('Sample Input'!$C$10:$P$10,MATCH(C912,'Sample Input'!$C$9:$P$9,1)-1):INDEX('Sample Input'!$C$10:$P$10,MATCH(C912,'Sample Input'!$C$9:$P$9,1)),INDEX('Sample Input'!$C$9:$P$9,MATCH(C912,'Sample Input'!$C$9:$P$9,1)-1):INDEX('Sample Input'!$C$9:$P$9,MATCH(C912,'Sample Input'!$C$9:$P$9,1))),FORECAST(C912,INDEX('Sample Input'!$C$10:$P$10,MATCH(C912,'Sample Input'!$C$9:$P$9,1)):INDEX('Sample Input'!$C$10:$P$10,MATCH(C912,'Sample Input'!$C$9:$P$9,1)+1),INDEX('Sample Input'!$C$9:$P$9,MATCH(C912,'Sample Input'!$C$9:$P$9,1)):INDEX('Sample Input'!$C$9:$P$9,MATCH(C912,'Sample Input'!$C$9:$P$9,1)+1)))</f>
        <v>0</v>
      </c>
      <c r="E912" s="33">
        <f>IF(INDEX('Sample Input'!$C$9:$P$9,MATCH(C912,'Sample Input'!$C$9:$P$9,1))&gt;=20,FORECAST(C912,INDEX('Sample Input'!$C$11:$P$11,MATCH(C912,'Sample Input'!$C$9:$P$9,1)-1):INDEX('Sample Input'!$C$11:$P$11,MATCH(C912,'Sample Input'!$C$9:$P$9,1)),INDEX('Sample Input'!$C$9:$P$9,MATCH(C912,'Sample Input'!$C$9:$P$9,1)-1):INDEX('Sample Input'!$C$9:$P$9,MATCH(C912,'Sample Input'!$C$9:$P$9,1))),FORECAST(C912,INDEX('Sample Input'!$C$11:$P$11,MATCH(C912,'Sample Input'!$C$9:$P$9,1)):INDEX('Sample Input'!$C$11:$P$11,MATCH(C912,'Sample Input'!$C$9:$P$9,1)+1),INDEX('Sample Input'!$C$9:$P$9,MATCH(C912,'Sample Input'!$C$9:$P$9,1)):INDEX('Sample Input'!$C$9:$P$9,MATCH(C912,'Sample Input'!$C$9:$P$9,1)+1)))</f>
        <v>0</v>
      </c>
      <c r="F912" s="34">
        <f t="shared" si="309"/>
        <v>0.84187137695312497</v>
      </c>
      <c r="G912" s="34">
        <f t="shared" si="310"/>
        <v>0.88574218749999989</v>
      </c>
      <c r="H912" s="34">
        <f t="shared" si="311"/>
        <v>0.964440380859375</v>
      </c>
      <c r="I912" s="35">
        <f t="shared" si="312"/>
        <v>226</v>
      </c>
      <c r="J912" s="35">
        <f t="shared" si="313"/>
        <v>226</v>
      </c>
      <c r="K912" s="35">
        <f t="shared" si="314"/>
        <v>226</v>
      </c>
      <c r="L912" s="35">
        <f t="shared" si="315"/>
        <v>242</v>
      </c>
      <c r="M912" s="35">
        <f t="shared" si="316"/>
        <v>242</v>
      </c>
      <c r="N912" s="36">
        <f t="shared" si="317"/>
        <v>242</v>
      </c>
      <c r="P912" s="48">
        <f>IF(INDEX('Sample Input'!$C$6:$P$6,MATCH(C912,'Sample Input'!$C$9:$P$9,1))&gt;='Sample Input'!$O$9,FORECAST(C912,INDEX('Sample Input'!$C$6:$P$6,MATCH(C912,'Sample Input'!$C$9:$P$9,1)-1):INDEX('Sample Input'!$C$6:$P$6,MATCH(C912,'Sample Input'!$C$9:$P$9,1)),INDEX('Sample Input'!$C$9:$P$9,MATCH(C912,'Sample Input'!$C$9:$P$9,1)-1):INDEX('Sample Input'!$C$9:$P$9,MATCH(C912,'Sample Input'!$C$9:$P$9,1))),FORECAST(C912,INDEX('Sample Input'!$C$6:$P$6,MATCH(C912,'Sample Input'!$C$9:$P$9,1)):INDEX('Sample Input'!$C$6:$P$6,MATCH(C912,'Sample Input'!$C$9:$P$9,1)+1),INDEX('Sample Input'!$C$9:$P$9,MATCH(C912,'Sample Input'!$C$9:$P$9,1)):INDEX('Sample Input'!$C$9:$P$9,MATCH(C912,'Sample Input'!$C$9:$P$9,1)+1)))</f>
        <v>95.402199627906626</v>
      </c>
      <c r="Q912" s="49">
        <f>IF(INDEX('Sample Input'!$C$9:$P$9,MATCH(C912,'Sample Input'!$C$9:$P$9,1))&gt;=20,FORECAST(C912,INDEX('Sample Input'!$C$7:$P$7,MATCH(C912,'Sample Input'!$C$9:$P$9,1)-1):INDEX('Sample Input'!$C$7:$P$7,MATCH(C912,'Sample Input'!$C$9:$P$9,1)),INDEX('Sample Input'!$C$9:$P$9,MATCH(C912,'Sample Input'!$C$9:$P$9,1)-1):INDEX('Sample Input'!$C$9:$P$9,MATCH(C912,'Sample Input'!$C$9:$P$9,1))),FORECAST(C912,INDEX('Sample Input'!$C$7:$P$7,MATCH(C912,'Sample Input'!$C$9:$P$9,1)):INDEX('Sample Input'!$C$7:$P$7,MATCH(C912,'Sample Input'!$C$9:$P$9,1)+1),INDEX('Sample Input'!$C$9:$P$9,MATCH(C912,'Sample Input'!$C$9:$P$9,1)):INDEX('Sample Input'!$C$9:$P$9,MATCH(C912,'Sample Input'!$C$9:$P$9,1)+1)))</f>
        <v>0</v>
      </c>
      <c r="R912" s="50">
        <f>IF(INDEX('Sample Input'!$C$9:$P$9,MATCH(C912,'Sample Input'!$C$9:$P$9,1))&gt;=20,FORECAST(C912,INDEX('Sample Input'!$C$8:$P$8,MATCH(C912,'Sample Input'!$C$9:$P$9,1)-1):INDEX('Sample Input'!$C$8:$P$8,MATCH(C912,'Sample Input'!$C$9:$P$9,1)),INDEX('Sample Input'!$C$9:$P$9,MATCH(C912,'Sample Input'!$C$9:$P$9,1)-1):INDEX('Sample Input'!$C$9:$P$9,MATCH(C912,'Sample Input'!$C$9:$P$9,1))),FORECAST(C912,INDEX('Sample Input'!$C$8:$P$8,MATCH(C912,'Sample Input'!$C$9:$P$9,1)):INDEX('Sample Input'!$C$8:$P$8,MATCH(C912,'Sample Input'!$C$9:$P$9,1)+1),INDEX('Sample Input'!$C$9:$P$9,MATCH(C912,'Sample Input'!$C$9:$P$9,1)):INDEX('Sample Input'!$C$9:$P$9,MATCH(C912,'Sample Input'!$C$9:$P$9,1)+1)))</f>
        <v>0</v>
      </c>
      <c r="T912" s="32">
        <f t="shared" si="318"/>
        <v>95.402199627906626</v>
      </c>
      <c r="U912" s="33">
        <f t="shared" si="319"/>
        <v>0</v>
      </c>
      <c r="V912" s="33">
        <f t="shared" si="320"/>
        <v>0</v>
      </c>
      <c r="W912" s="34">
        <f t="shared" si="321"/>
        <v>0.84187137695312497</v>
      </c>
      <c r="X912" s="34">
        <f t="shared" si="322"/>
        <v>0.88574218749999989</v>
      </c>
      <c r="Y912" s="34">
        <f t="shared" si="323"/>
        <v>0.964440380859375</v>
      </c>
      <c r="Z912" s="35">
        <f t="shared" si="324"/>
        <v>226</v>
      </c>
      <c r="AA912" s="35">
        <f t="shared" si="325"/>
        <v>226</v>
      </c>
      <c r="AB912" s="35">
        <f t="shared" si="326"/>
        <v>226</v>
      </c>
      <c r="AC912" s="35">
        <f t="shared" si="327"/>
        <v>242</v>
      </c>
      <c r="AD912" s="35">
        <f t="shared" si="328"/>
        <v>242</v>
      </c>
      <c r="AE912" s="36">
        <f t="shared" si="329"/>
        <v>242</v>
      </c>
    </row>
    <row r="913" spans="1:31" x14ac:dyDescent="0.25">
      <c r="A913" s="56">
        <v>908</v>
      </c>
      <c r="C913" s="32">
        <f t="shared" si="308"/>
        <v>95.443126229541363</v>
      </c>
      <c r="D913" s="33">
        <f>IF(INDEX('Sample Input'!$C$9:$P$9,MATCH(C913,'Sample Input'!$C$9:$P$9,1))&gt;=20,FORECAST(C913,INDEX('Sample Input'!$C$10:$P$10,MATCH(C913,'Sample Input'!$C$9:$P$9,1)-1):INDEX('Sample Input'!$C$10:$P$10,MATCH(C913,'Sample Input'!$C$9:$P$9,1)),INDEX('Sample Input'!$C$9:$P$9,MATCH(C913,'Sample Input'!$C$9:$P$9,1)-1):INDEX('Sample Input'!$C$9:$P$9,MATCH(C913,'Sample Input'!$C$9:$P$9,1))),FORECAST(C913,INDEX('Sample Input'!$C$10:$P$10,MATCH(C913,'Sample Input'!$C$9:$P$9,1)):INDEX('Sample Input'!$C$10:$P$10,MATCH(C913,'Sample Input'!$C$9:$P$9,1)+1),INDEX('Sample Input'!$C$9:$P$9,MATCH(C913,'Sample Input'!$C$9:$P$9,1)):INDEX('Sample Input'!$C$9:$P$9,MATCH(C913,'Sample Input'!$C$9:$P$9,1)+1)))</f>
        <v>0</v>
      </c>
      <c r="E913" s="33">
        <f>IF(INDEX('Sample Input'!$C$9:$P$9,MATCH(C913,'Sample Input'!$C$9:$P$9,1))&gt;=20,FORECAST(C913,INDEX('Sample Input'!$C$11:$P$11,MATCH(C913,'Sample Input'!$C$9:$P$9,1)-1):INDEX('Sample Input'!$C$11:$P$11,MATCH(C913,'Sample Input'!$C$9:$P$9,1)),INDEX('Sample Input'!$C$9:$P$9,MATCH(C913,'Sample Input'!$C$9:$P$9,1)-1):INDEX('Sample Input'!$C$9:$P$9,MATCH(C913,'Sample Input'!$C$9:$P$9,1))),FORECAST(C913,INDEX('Sample Input'!$C$11:$P$11,MATCH(C913,'Sample Input'!$C$9:$P$9,1)):INDEX('Sample Input'!$C$11:$P$11,MATCH(C913,'Sample Input'!$C$9:$P$9,1)+1),INDEX('Sample Input'!$C$9:$P$9,MATCH(C913,'Sample Input'!$C$9:$P$9,1)):INDEX('Sample Input'!$C$9:$P$9,MATCH(C913,'Sample Input'!$C$9:$P$9,1)+1)))</f>
        <v>0</v>
      </c>
      <c r="F913" s="34">
        <f t="shared" si="309"/>
        <v>0.84279957031250019</v>
      </c>
      <c r="G913" s="34">
        <f t="shared" si="310"/>
        <v>0.88671875000000011</v>
      </c>
      <c r="H913" s="34">
        <f t="shared" si="311"/>
        <v>0.9655037109375002</v>
      </c>
      <c r="I913" s="35">
        <f t="shared" si="312"/>
        <v>226</v>
      </c>
      <c r="J913" s="35">
        <f t="shared" si="313"/>
        <v>226</v>
      </c>
      <c r="K913" s="35">
        <f t="shared" si="314"/>
        <v>226</v>
      </c>
      <c r="L913" s="35">
        <f t="shared" si="315"/>
        <v>242</v>
      </c>
      <c r="M913" s="35">
        <f t="shared" si="316"/>
        <v>242</v>
      </c>
      <c r="N913" s="36">
        <f t="shared" si="317"/>
        <v>242</v>
      </c>
      <c r="P913" s="48">
        <f>IF(INDEX('Sample Input'!$C$6:$P$6,MATCH(C913,'Sample Input'!$C$9:$P$9,1))&gt;='Sample Input'!$O$9,FORECAST(C913,INDEX('Sample Input'!$C$6:$P$6,MATCH(C913,'Sample Input'!$C$9:$P$9,1)-1):INDEX('Sample Input'!$C$6:$P$6,MATCH(C913,'Sample Input'!$C$9:$P$9,1)),INDEX('Sample Input'!$C$9:$P$9,MATCH(C913,'Sample Input'!$C$9:$P$9,1)-1):INDEX('Sample Input'!$C$9:$P$9,MATCH(C913,'Sample Input'!$C$9:$P$9,1))),FORECAST(C913,INDEX('Sample Input'!$C$6:$P$6,MATCH(C913,'Sample Input'!$C$9:$P$9,1)):INDEX('Sample Input'!$C$6:$P$6,MATCH(C913,'Sample Input'!$C$9:$P$9,1)+1),INDEX('Sample Input'!$C$9:$P$9,MATCH(C913,'Sample Input'!$C$9:$P$9,1)):INDEX('Sample Input'!$C$9:$P$9,MATCH(C913,'Sample Input'!$C$9:$P$9,1)+1)))</f>
        <v>95.443126229541363</v>
      </c>
      <c r="Q913" s="49">
        <f>IF(INDEX('Sample Input'!$C$9:$P$9,MATCH(C913,'Sample Input'!$C$9:$P$9,1))&gt;=20,FORECAST(C913,INDEX('Sample Input'!$C$7:$P$7,MATCH(C913,'Sample Input'!$C$9:$P$9,1)-1):INDEX('Sample Input'!$C$7:$P$7,MATCH(C913,'Sample Input'!$C$9:$P$9,1)),INDEX('Sample Input'!$C$9:$P$9,MATCH(C913,'Sample Input'!$C$9:$P$9,1)-1):INDEX('Sample Input'!$C$9:$P$9,MATCH(C913,'Sample Input'!$C$9:$P$9,1))),FORECAST(C913,INDEX('Sample Input'!$C$7:$P$7,MATCH(C913,'Sample Input'!$C$9:$P$9,1)):INDEX('Sample Input'!$C$7:$P$7,MATCH(C913,'Sample Input'!$C$9:$P$9,1)+1),INDEX('Sample Input'!$C$9:$P$9,MATCH(C913,'Sample Input'!$C$9:$P$9,1)):INDEX('Sample Input'!$C$9:$P$9,MATCH(C913,'Sample Input'!$C$9:$P$9,1)+1)))</f>
        <v>0</v>
      </c>
      <c r="R913" s="50">
        <f>IF(INDEX('Sample Input'!$C$9:$P$9,MATCH(C913,'Sample Input'!$C$9:$P$9,1))&gt;=20,FORECAST(C913,INDEX('Sample Input'!$C$8:$P$8,MATCH(C913,'Sample Input'!$C$9:$P$9,1)-1):INDEX('Sample Input'!$C$8:$P$8,MATCH(C913,'Sample Input'!$C$9:$P$9,1)),INDEX('Sample Input'!$C$9:$P$9,MATCH(C913,'Sample Input'!$C$9:$P$9,1)-1):INDEX('Sample Input'!$C$9:$P$9,MATCH(C913,'Sample Input'!$C$9:$P$9,1))),FORECAST(C913,INDEX('Sample Input'!$C$8:$P$8,MATCH(C913,'Sample Input'!$C$9:$P$9,1)):INDEX('Sample Input'!$C$8:$P$8,MATCH(C913,'Sample Input'!$C$9:$P$9,1)+1),INDEX('Sample Input'!$C$9:$P$9,MATCH(C913,'Sample Input'!$C$9:$P$9,1)):INDEX('Sample Input'!$C$9:$P$9,MATCH(C913,'Sample Input'!$C$9:$P$9,1)+1)))</f>
        <v>0</v>
      </c>
      <c r="T913" s="32">
        <f t="shared" si="318"/>
        <v>95.443126229541363</v>
      </c>
      <c r="U913" s="33">
        <f t="shared" si="319"/>
        <v>0</v>
      </c>
      <c r="V913" s="33">
        <f t="shared" si="320"/>
        <v>0</v>
      </c>
      <c r="W913" s="34">
        <f t="shared" si="321"/>
        <v>0.84279957031250019</v>
      </c>
      <c r="X913" s="34">
        <f t="shared" si="322"/>
        <v>0.88671875000000011</v>
      </c>
      <c r="Y913" s="34">
        <f t="shared" si="323"/>
        <v>0.9655037109375002</v>
      </c>
      <c r="Z913" s="35">
        <f t="shared" si="324"/>
        <v>226</v>
      </c>
      <c r="AA913" s="35">
        <f t="shared" si="325"/>
        <v>226</v>
      </c>
      <c r="AB913" s="35">
        <f t="shared" si="326"/>
        <v>226</v>
      </c>
      <c r="AC913" s="35">
        <f t="shared" si="327"/>
        <v>242</v>
      </c>
      <c r="AD913" s="35">
        <f t="shared" si="328"/>
        <v>242</v>
      </c>
      <c r="AE913" s="36">
        <f t="shared" si="329"/>
        <v>242</v>
      </c>
    </row>
    <row r="914" spans="1:31" x14ac:dyDescent="0.25">
      <c r="A914" s="56">
        <v>909</v>
      </c>
      <c r="C914" s="32">
        <f t="shared" si="308"/>
        <v>95.484022793296575</v>
      </c>
      <c r="D914" s="33">
        <f>IF(INDEX('Sample Input'!$C$9:$P$9,MATCH(C914,'Sample Input'!$C$9:$P$9,1))&gt;=20,FORECAST(C914,INDEX('Sample Input'!$C$10:$P$10,MATCH(C914,'Sample Input'!$C$9:$P$9,1)-1):INDEX('Sample Input'!$C$10:$P$10,MATCH(C914,'Sample Input'!$C$9:$P$9,1)),INDEX('Sample Input'!$C$9:$P$9,MATCH(C914,'Sample Input'!$C$9:$P$9,1)-1):INDEX('Sample Input'!$C$9:$P$9,MATCH(C914,'Sample Input'!$C$9:$P$9,1))),FORECAST(C914,INDEX('Sample Input'!$C$10:$P$10,MATCH(C914,'Sample Input'!$C$9:$P$9,1)):INDEX('Sample Input'!$C$10:$P$10,MATCH(C914,'Sample Input'!$C$9:$P$9,1)+1),INDEX('Sample Input'!$C$9:$P$9,MATCH(C914,'Sample Input'!$C$9:$P$9,1)):INDEX('Sample Input'!$C$9:$P$9,MATCH(C914,'Sample Input'!$C$9:$P$9,1)+1)))</f>
        <v>0</v>
      </c>
      <c r="E914" s="33">
        <f>IF(INDEX('Sample Input'!$C$9:$P$9,MATCH(C914,'Sample Input'!$C$9:$P$9,1))&gt;=20,FORECAST(C914,INDEX('Sample Input'!$C$11:$P$11,MATCH(C914,'Sample Input'!$C$9:$P$9,1)-1):INDEX('Sample Input'!$C$11:$P$11,MATCH(C914,'Sample Input'!$C$9:$P$9,1)),INDEX('Sample Input'!$C$9:$P$9,MATCH(C914,'Sample Input'!$C$9:$P$9,1)-1):INDEX('Sample Input'!$C$9:$P$9,MATCH(C914,'Sample Input'!$C$9:$P$9,1))),FORECAST(C914,INDEX('Sample Input'!$C$11:$P$11,MATCH(C914,'Sample Input'!$C$9:$P$9,1)):INDEX('Sample Input'!$C$11:$P$11,MATCH(C914,'Sample Input'!$C$9:$P$9,1)+1),INDEX('Sample Input'!$C$9:$P$9,MATCH(C914,'Sample Input'!$C$9:$P$9,1)):INDEX('Sample Input'!$C$9:$P$9,MATCH(C914,'Sample Input'!$C$9:$P$9,1)+1)))</f>
        <v>0</v>
      </c>
      <c r="F914" s="34">
        <f t="shared" si="309"/>
        <v>0.84372776367187474</v>
      </c>
      <c r="G914" s="34">
        <f t="shared" si="310"/>
        <v>0.88769531249999967</v>
      </c>
      <c r="H914" s="34">
        <f t="shared" si="311"/>
        <v>0.96656704101562474</v>
      </c>
      <c r="I914" s="35">
        <f t="shared" si="312"/>
        <v>226</v>
      </c>
      <c r="J914" s="35">
        <f t="shared" si="313"/>
        <v>226</v>
      </c>
      <c r="K914" s="35">
        <f t="shared" si="314"/>
        <v>226</v>
      </c>
      <c r="L914" s="35">
        <f t="shared" si="315"/>
        <v>242</v>
      </c>
      <c r="M914" s="35">
        <f t="shared" si="316"/>
        <v>242</v>
      </c>
      <c r="N914" s="36">
        <f t="shared" si="317"/>
        <v>242</v>
      </c>
      <c r="P914" s="48">
        <f>IF(INDEX('Sample Input'!$C$6:$P$6,MATCH(C914,'Sample Input'!$C$9:$P$9,1))&gt;='Sample Input'!$O$9,FORECAST(C914,INDEX('Sample Input'!$C$6:$P$6,MATCH(C914,'Sample Input'!$C$9:$P$9,1)-1):INDEX('Sample Input'!$C$6:$P$6,MATCH(C914,'Sample Input'!$C$9:$P$9,1)),INDEX('Sample Input'!$C$9:$P$9,MATCH(C914,'Sample Input'!$C$9:$P$9,1)-1):INDEX('Sample Input'!$C$9:$P$9,MATCH(C914,'Sample Input'!$C$9:$P$9,1))),FORECAST(C914,INDEX('Sample Input'!$C$6:$P$6,MATCH(C914,'Sample Input'!$C$9:$P$9,1)):INDEX('Sample Input'!$C$6:$P$6,MATCH(C914,'Sample Input'!$C$9:$P$9,1)+1),INDEX('Sample Input'!$C$9:$P$9,MATCH(C914,'Sample Input'!$C$9:$P$9,1)):INDEX('Sample Input'!$C$9:$P$9,MATCH(C914,'Sample Input'!$C$9:$P$9,1)+1)))</f>
        <v>95.484022793296575</v>
      </c>
      <c r="Q914" s="49">
        <f>IF(INDEX('Sample Input'!$C$9:$P$9,MATCH(C914,'Sample Input'!$C$9:$P$9,1))&gt;=20,FORECAST(C914,INDEX('Sample Input'!$C$7:$P$7,MATCH(C914,'Sample Input'!$C$9:$P$9,1)-1):INDEX('Sample Input'!$C$7:$P$7,MATCH(C914,'Sample Input'!$C$9:$P$9,1)),INDEX('Sample Input'!$C$9:$P$9,MATCH(C914,'Sample Input'!$C$9:$P$9,1)-1):INDEX('Sample Input'!$C$9:$P$9,MATCH(C914,'Sample Input'!$C$9:$P$9,1))),FORECAST(C914,INDEX('Sample Input'!$C$7:$P$7,MATCH(C914,'Sample Input'!$C$9:$P$9,1)):INDEX('Sample Input'!$C$7:$P$7,MATCH(C914,'Sample Input'!$C$9:$P$9,1)+1),INDEX('Sample Input'!$C$9:$P$9,MATCH(C914,'Sample Input'!$C$9:$P$9,1)):INDEX('Sample Input'!$C$9:$P$9,MATCH(C914,'Sample Input'!$C$9:$P$9,1)+1)))</f>
        <v>0</v>
      </c>
      <c r="R914" s="50">
        <f>IF(INDEX('Sample Input'!$C$9:$P$9,MATCH(C914,'Sample Input'!$C$9:$P$9,1))&gt;=20,FORECAST(C914,INDEX('Sample Input'!$C$8:$P$8,MATCH(C914,'Sample Input'!$C$9:$P$9,1)-1):INDEX('Sample Input'!$C$8:$P$8,MATCH(C914,'Sample Input'!$C$9:$P$9,1)),INDEX('Sample Input'!$C$9:$P$9,MATCH(C914,'Sample Input'!$C$9:$P$9,1)-1):INDEX('Sample Input'!$C$9:$P$9,MATCH(C914,'Sample Input'!$C$9:$P$9,1))),FORECAST(C914,INDEX('Sample Input'!$C$8:$P$8,MATCH(C914,'Sample Input'!$C$9:$P$9,1)):INDEX('Sample Input'!$C$8:$P$8,MATCH(C914,'Sample Input'!$C$9:$P$9,1)+1),INDEX('Sample Input'!$C$9:$P$9,MATCH(C914,'Sample Input'!$C$9:$P$9,1)):INDEX('Sample Input'!$C$9:$P$9,MATCH(C914,'Sample Input'!$C$9:$P$9,1)+1)))</f>
        <v>0</v>
      </c>
      <c r="T914" s="32">
        <f t="shared" si="318"/>
        <v>95.484022793296575</v>
      </c>
      <c r="U914" s="33">
        <f t="shared" si="319"/>
        <v>0</v>
      </c>
      <c r="V914" s="33">
        <f t="shared" si="320"/>
        <v>0</v>
      </c>
      <c r="W914" s="34">
        <f t="shared" si="321"/>
        <v>0.84372776367187474</v>
      </c>
      <c r="X914" s="34">
        <f t="shared" si="322"/>
        <v>0.88769531249999967</v>
      </c>
      <c r="Y914" s="34">
        <f t="shared" si="323"/>
        <v>0.96656704101562474</v>
      </c>
      <c r="Z914" s="35">
        <f t="shared" si="324"/>
        <v>226</v>
      </c>
      <c r="AA914" s="35">
        <f t="shared" si="325"/>
        <v>226</v>
      </c>
      <c r="AB914" s="35">
        <f t="shared" si="326"/>
        <v>226</v>
      </c>
      <c r="AC914" s="35">
        <f t="shared" si="327"/>
        <v>242</v>
      </c>
      <c r="AD914" s="35">
        <f t="shared" si="328"/>
        <v>242</v>
      </c>
      <c r="AE914" s="36">
        <f t="shared" si="329"/>
        <v>242</v>
      </c>
    </row>
    <row r="915" spans="1:31" x14ac:dyDescent="0.25">
      <c r="A915" s="56">
        <v>910</v>
      </c>
      <c r="C915" s="32">
        <f t="shared" si="308"/>
        <v>95.524889374227087</v>
      </c>
      <c r="D915" s="33">
        <f>IF(INDEX('Sample Input'!$C$9:$P$9,MATCH(C915,'Sample Input'!$C$9:$P$9,1))&gt;=20,FORECAST(C915,INDEX('Sample Input'!$C$10:$P$10,MATCH(C915,'Sample Input'!$C$9:$P$9,1)-1):INDEX('Sample Input'!$C$10:$P$10,MATCH(C915,'Sample Input'!$C$9:$P$9,1)),INDEX('Sample Input'!$C$9:$P$9,MATCH(C915,'Sample Input'!$C$9:$P$9,1)-1):INDEX('Sample Input'!$C$9:$P$9,MATCH(C915,'Sample Input'!$C$9:$P$9,1))),FORECAST(C915,INDEX('Sample Input'!$C$10:$P$10,MATCH(C915,'Sample Input'!$C$9:$P$9,1)):INDEX('Sample Input'!$C$10:$P$10,MATCH(C915,'Sample Input'!$C$9:$P$9,1)+1),INDEX('Sample Input'!$C$9:$P$9,MATCH(C915,'Sample Input'!$C$9:$P$9,1)):INDEX('Sample Input'!$C$9:$P$9,MATCH(C915,'Sample Input'!$C$9:$P$9,1)+1)))</f>
        <v>0</v>
      </c>
      <c r="E915" s="33">
        <f>IF(INDEX('Sample Input'!$C$9:$P$9,MATCH(C915,'Sample Input'!$C$9:$P$9,1))&gt;=20,FORECAST(C915,INDEX('Sample Input'!$C$11:$P$11,MATCH(C915,'Sample Input'!$C$9:$P$9,1)-1):INDEX('Sample Input'!$C$11:$P$11,MATCH(C915,'Sample Input'!$C$9:$P$9,1)),INDEX('Sample Input'!$C$9:$P$9,MATCH(C915,'Sample Input'!$C$9:$P$9,1)-1):INDEX('Sample Input'!$C$9:$P$9,MATCH(C915,'Sample Input'!$C$9:$P$9,1))),FORECAST(C915,INDEX('Sample Input'!$C$11:$P$11,MATCH(C915,'Sample Input'!$C$9:$P$9,1)):INDEX('Sample Input'!$C$11:$P$11,MATCH(C915,'Sample Input'!$C$9:$P$9,1)+1),INDEX('Sample Input'!$C$9:$P$9,MATCH(C915,'Sample Input'!$C$9:$P$9,1)):INDEX('Sample Input'!$C$9:$P$9,MATCH(C915,'Sample Input'!$C$9:$P$9,1)+1)))</f>
        <v>0</v>
      </c>
      <c r="F915" s="34">
        <f t="shared" si="309"/>
        <v>0.84465595703125018</v>
      </c>
      <c r="G915" s="34">
        <f t="shared" si="310"/>
        <v>0.88867187500000011</v>
      </c>
      <c r="H915" s="34">
        <f t="shared" si="311"/>
        <v>0.96763037109375016</v>
      </c>
      <c r="I915" s="35">
        <f t="shared" si="312"/>
        <v>227</v>
      </c>
      <c r="J915" s="35">
        <f t="shared" si="313"/>
        <v>227</v>
      </c>
      <c r="K915" s="35">
        <f t="shared" si="314"/>
        <v>227</v>
      </c>
      <c r="L915" s="35">
        <f t="shared" si="315"/>
        <v>242</v>
      </c>
      <c r="M915" s="35">
        <f t="shared" si="316"/>
        <v>242</v>
      </c>
      <c r="N915" s="36">
        <f t="shared" si="317"/>
        <v>242</v>
      </c>
      <c r="P915" s="48">
        <f>IF(INDEX('Sample Input'!$C$6:$P$6,MATCH(C915,'Sample Input'!$C$9:$P$9,1))&gt;='Sample Input'!$O$9,FORECAST(C915,INDEX('Sample Input'!$C$6:$P$6,MATCH(C915,'Sample Input'!$C$9:$P$9,1)-1):INDEX('Sample Input'!$C$6:$P$6,MATCH(C915,'Sample Input'!$C$9:$P$9,1)),INDEX('Sample Input'!$C$9:$P$9,MATCH(C915,'Sample Input'!$C$9:$P$9,1)-1):INDEX('Sample Input'!$C$9:$P$9,MATCH(C915,'Sample Input'!$C$9:$P$9,1))),FORECAST(C915,INDEX('Sample Input'!$C$6:$P$6,MATCH(C915,'Sample Input'!$C$9:$P$9,1)):INDEX('Sample Input'!$C$6:$P$6,MATCH(C915,'Sample Input'!$C$9:$P$9,1)+1),INDEX('Sample Input'!$C$9:$P$9,MATCH(C915,'Sample Input'!$C$9:$P$9,1)):INDEX('Sample Input'!$C$9:$P$9,MATCH(C915,'Sample Input'!$C$9:$P$9,1)+1)))</f>
        <v>95.524889374227087</v>
      </c>
      <c r="Q915" s="49">
        <f>IF(INDEX('Sample Input'!$C$9:$P$9,MATCH(C915,'Sample Input'!$C$9:$P$9,1))&gt;=20,FORECAST(C915,INDEX('Sample Input'!$C$7:$P$7,MATCH(C915,'Sample Input'!$C$9:$P$9,1)-1):INDEX('Sample Input'!$C$7:$P$7,MATCH(C915,'Sample Input'!$C$9:$P$9,1)),INDEX('Sample Input'!$C$9:$P$9,MATCH(C915,'Sample Input'!$C$9:$P$9,1)-1):INDEX('Sample Input'!$C$9:$P$9,MATCH(C915,'Sample Input'!$C$9:$P$9,1))),FORECAST(C915,INDEX('Sample Input'!$C$7:$P$7,MATCH(C915,'Sample Input'!$C$9:$P$9,1)):INDEX('Sample Input'!$C$7:$P$7,MATCH(C915,'Sample Input'!$C$9:$P$9,1)+1),INDEX('Sample Input'!$C$9:$P$9,MATCH(C915,'Sample Input'!$C$9:$P$9,1)):INDEX('Sample Input'!$C$9:$P$9,MATCH(C915,'Sample Input'!$C$9:$P$9,1)+1)))</f>
        <v>0</v>
      </c>
      <c r="R915" s="50">
        <f>IF(INDEX('Sample Input'!$C$9:$P$9,MATCH(C915,'Sample Input'!$C$9:$P$9,1))&gt;=20,FORECAST(C915,INDEX('Sample Input'!$C$8:$P$8,MATCH(C915,'Sample Input'!$C$9:$P$9,1)-1):INDEX('Sample Input'!$C$8:$P$8,MATCH(C915,'Sample Input'!$C$9:$P$9,1)),INDEX('Sample Input'!$C$9:$P$9,MATCH(C915,'Sample Input'!$C$9:$P$9,1)-1):INDEX('Sample Input'!$C$9:$P$9,MATCH(C915,'Sample Input'!$C$9:$P$9,1))),FORECAST(C915,INDEX('Sample Input'!$C$8:$P$8,MATCH(C915,'Sample Input'!$C$9:$P$9,1)):INDEX('Sample Input'!$C$8:$P$8,MATCH(C915,'Sample Input'!$C$9:$P$9,1)+1),INDEX('Sample Input'!$C$9:$P$9,MATCH(C915,'Sample Input'!$C$9:$P$9,1)):INDEX('Sample Input'!$C$9:$P$9,MATCH(C915,'Sample Input'!$C$9:$P$9,1)+1)))</f>
        <v>0</v>
      </c>
      <c r="T915" s="32">
        <f t="shared" si="318"/>
        <v>95.524889374227087</v>
      </c>
      <c r="U915" s="33">
        <f t="shared" si="319"/>
        <v>0</v>
      </c>
      <c r="V915" s="33">
        <f t="shared" si="320"/>
        <v>0</v>
      </c>
      <c r="W915" s="34">
        <f t="shared" si="321"/>
        <v>0.84465595703125018</v>
      </c>
      <c r="X915" s="34">
        <f t="shared" si="322"/>
        <v>0.88867187500000011</v>
      </c>
      <c r="Y915" s="34">
        <f t="shared" si="323"/>
        <v>0.96763037109375016</v>
      </c>
      <c r="Z915" s="35">
        <f t="shared" si="324"/>
        <v>227</v>
      </c>
      <c r="AA915" s="35">
        <f t="shared" si="325"/>
        <v>227</v>
      </c>
      <c r="AB915" s="35">
        <f t="shared" si="326"/>
        <v>227</v>
      </c>
      <c r="AC915" s="35">
        <f t="shared" si="327"/>
        <v>242</v>
      </c>
      <c r="AD915" s="35">
        <f t="shared" si="328"/>
        <v>242</v>
      </c>
      <c r="AE915" s="36">
        <f t="shared" si="329"/>
        <v>242</v>
      </c>
    </row>
    <row r="916" spans="1:31" x14ac:dyDescent="0.25">
      <c r="A916" s="56">
        <v>911</v>
      </c>
      <c r="C916" s="32">
        <f t="shared" si="308"/>
        <v>95.565726027226376</v>
      </c>
      <c r="D916" s="33">
        <f>IF(INDEX('Sample Input'!$C$9:$P$9,MATCH(C916,'Sample Input'!$C$9:$P$9,1))&gt;=20,FORECAST(C916,INDEX('Sample Input'!$C$10:$P$10,MATCH(C916,'Sample Input'!$C$9:$P$9,1)-1):INDEX('Sample Input'!$C$10:$P$10,MATCH(C916,'Sample Input'!$C$9:$P$9,1)),INDEX('Sample Input'!$C$9:$P$9,MATCH(C916,'Sample Input'!$C$9:$P$9,1)-1):INDEX('Sample Input'!$C$9:$P$9,MATCH(C916,'Sample Input'!$C$9:$P$9,1))),FORECAST(C916,INDEX('Sample Input'!$C$10:$P$10,MATCH(C916,'Sample Input'!$C$9:$P$9,1)):INDEX('Sample Input'!$C$10:$P$10,MATCH(C916,'Sample Input'!$C$9:$P$9,1)+1),INDEX('Sample Input'!$C$9:$P$9,MATCH(C916,'Sample Input'!$C$9:$P$9,1)):INDEX('Sample Input'!$C$9:$P$9,MATCH(C916,'Sample Input'!$C$9:$P$9,1)+1)))</f>
        <v>0</v>
      </c>
      <c r="E916" s="33">
        <f>IF(INDEX('Sample Input'!$C$9:$P$9,MATCH(C916,'Sample Input'!$C$9:$P$9,1))&gt;=20,FORECAST(C916,INDEX('Sample Input'!$C$11:$P$11,MATCH(C916,'Sample Input'!$C$9:$P$9,1)-1):INDEX('Sample Input'!$C$11:$P$11,MATCH(C916,'Sample Input'!$C$9:$P$9,1)),INDEX('Sample Input'!$C$9:$P$9,MATCH(C916,'Sample Input'!$C$9:$P$9,1)-1):INDEX('Sample Input'!$C$9:$P$9,MATCH(C916,'Sample Input'!$C$9:$P$9,1))),FORECAST(C916,INDEX('Sample Input'!$C$11:$P$11,MATCH(C916,'Sample Input'!$C$9:$P$9,1)):INDEX('Sample Input'!$C$11:$P$11,MATCH(C916,'Sample Input'!$C$9:$P$9,1)+1),INDEX('Sample Input'!$C$9:$P$9,MATCH(C916,'Sample Input'!$C$9:$P$9,1)):INDEX('Sample Input'!$C$9:$P$9,MATCH(C916,'Sample Input'!$C$9:$P$9,1)+1)))</f>
        <v>0</v>
      </c>
      <c r="F916" s="34">
        <f t="shared" si="309"/>
        <v>0.84558415039062484</v>
      </c>
      <c r="G916" s="34">
        <f t="shared" si="310"/>
        <v>0.88964843749999978</v>
      </c>
      <c r="H916" s="34">
        <f t="shared" si="311"/>
        <v>0.96869370117187481</v>
      </c>
      <c r="I916" s="35">
        <f t="shared" si="312"/>
        <v>227</v>
      </c>
      <c r="J916" s="35">
        <f t="shared" si="313"/>
        <v>227</v>
      </c>
      <c r="K916" s="35">
        <f t="shared" si="314"/>
        <v>227</v>
      </c>
      <c r="L916" s="35">
        <f t="shared" si="315"/>
        <v>242</v>
      </c>
      <c r="M916" s="35">
        <f t="shared" si="316"/>
        <v>242</v>
      </c>
      <c r="N916" s="36">
        <f t="shared" si="317"/>
        <v>242</v>
      </c>
      <c r="P916" s="48">
        <f>IF(INDEX('Sample Input'!$C$6:$P$6,MATCH(C916,'Sample Input'!$C$9:$P$9,1))&gt;='Sample Input'!$O$9,FORECAST(C916,INDEX('Sample Input'!$C$6:$P$6,MATCH(C916,'Sample Input'!$C$9:$P$9,1)-1):INDEX('Sample Input'!$C$6:$P$6,MATCH(C916,'Sample Input'!$C$9:$P$9,1)),INDEX('Sample Input'!$C$9:$P$9,MATCH(C916,'Sample Input'!$C$9:$P$9,1)-1):INDEX('Sample Input'!$C$9:$P$9,MATCH(C916,'Sample Input'!$C$9:$P$9,1))),FORECAST(C916,INDEX('Sample Input'!$C$6:$P$6,MATCH(C916,'Sample Input'!$C$9:$P$9,1)):INDEX('Sample Input'!$C$6:$P$6,MATCH(C916,'Sample Input'!$C$9:$P$9,1)+1),INDEX('Sample Input'!$C$9:$P$9,MATCH(C916,'Sample Input'!$C$9:$P$9,1)):INDEX('Sample Input'!$C$9:$P$9,MATCH(C916,'Sample Input'!$C$9:$P$9,1)+1)))</f>
        <v>95.565726027226376</v>
      </c>
      <c r="Q916" s="49">
        <f>IF(INDEX('Sample Input'!$C$9:$P$9,MATCH(C916,'Sample Input'!$C$9:$P$9,1))&gt;=20,FORECAST(C916,INDEX('Sample Input'!$C$7:$P$7,MATCH(C916,'Sample Input'!$C$9:$P$9,1)-1):INDEX('Sample Input'!$C$7:$P$7,MATCH(C916,'Sample Input'!$C$9:$P$9,1)),INDEX('Sample Input'!$C$9:$P$9,MATCH(C916,'Sample Input'!$C$9:$P$9,1)-1):INDEX('Sample Input'!$C$9:$P$9,MATCH(C916,'Sample Input'!$C$9:$P$9,1))),FORECAST(C916,INDEX('Sample Input'!$C$7:$P$7,MATCH(C916,'Sample Input'!$C$9:$P$9,1)):INDEX('Sample Input'!$C$7:$P$7,MATCH(C916,'Sample Input'!$C$9:$P$9,1)+1),INDEX('Sample Input'!$C$9:$P$9,MATCH(C916,'Sample Input'!$C$9:$P$9,1)):INDEX('Sample Input'!$C$9:$P$9,MATCH(C916,'Sample Input'!$C$9:$P$9,1)+1)))</f>
        <v>0</v>
      </c>
      <c r="R916" s="50">
        <f>IF(INDEX('Sample Input'!$C$9:$P$9,MATCH(C916,'Sample Input'!$C$9:$P$9,1))&gt;=20,FORECAST(C916,INDEX('Sample Input'!$C$8:$P$8,MATCH(C916,'Sample Input'!$C$9:$P$9,1)-1):INDEX('Sample Input'!$C$8:$P$8,MATCH(C916,'Sample Input'!$C$9:$P$9,1)),INDEX('Sample Input'!$C$9:$P$9,MATCH(C916,'Sample Input'!$C$9:$P$9,1)-1):INDEX('Sample Input'!$C$9:$P$9,MATCH(C916,'Sample Input'!$C$9:$P$9,1))),FORECAST(C916,INDEX('Sample Input'!$C$8:$P$8,MATCH(C916,'Sample Input'!$C$9:$P$9,1)):INDEX('Sample Input'!$C$8:$P$8,MATCH(C916,'Sample Input'!$C$9:$P$9,1)+1),INDEX('Sample Input'!$C$9:$P$9,MATCH(C916,'Sample Input'!$C$9:$P$9,1)):INDEX('Sample Input'!$C$9:$P$9,MATCH(C916,'Sample Input'!$C$9:$P$9,1)+1)))</f>
        <v>0</v>
      </c>
      <c r="T916" s="32">
        <f t="shared" si="318"/>
        <v>95.565726027226376</v>
      </c>
      <c r="U916" s="33">
        <f t="shared" si="319"/>
        <v>0</v>
      </c>
      <c r="V916" s="33">
        <f t="shared" si="320"/>
        <v>0</v>
      </c>
      <c r="W916" s="34">
        <f t="shared" si="321"/>
        <v>0.84558415039062484</v>
      </c>
      <c r="X916" s="34">
        <f t="shared" si="322"/>
        <v>0.88964843749999978</v>
      </c>
      <c r="Y916" s="34">
        <f t="shared" si="323"/>
        <v>0.96869370117187481</v>
      </c>
      <c r="Z916" s="35">
        <f t="shared" si="324"/>
        <v>227</v>
      </c>
      <c r="AA916" s="35">
        <f t="shared" si="325"/>
        <v>227</v>
      </c>
      <c r="AB916" s="35">
        <f t="shared" si="326"/>
        <v>227</v>
      </c>
      <c r="AC916" s="35">
        <f t="shared" si="327"/>
        <v>242</v>
      </c>
      <c r="AD916" s="35">
        <f t="shared" si="328"/>
        <v>242</v>
      </c>
      <c r="AE916" s="36">
        <f t="shared" si="329"/>
        <v>242</v>
      </c>
    </row>
    <row r="917" spans="1:31" x14ac:dyDescent="0.25">
      <c r="A917" s="56">
        <v>912</v>
      </c>
      <c r="C917" s="32">
        <f t="shared" si="308"/>
        <v>95.606532807027349</v>
      </c>
      <c r="D917" s="33">
        <f>IF(INDEX('Sample Input'!$C$9:$P$9,MATCH(C917,'Sample Input'!$C$9:$P$9,1))&gt;=20,FORECAST(C917,INDEX('Sample Input'!$C$10:$P$10,MATCH(C917,'Sample Input'!$C$9:$P$9,1)-1):INDEX('Sample Input'!$C$10:$P$10,MATCH(C917,'Sample Input'!$C$9:$P$9,1)),INDEX('Sample Input'!$C$9:$P$9,MATCH(C917,'Sample Input'!$C$9:$P$9,1)-1):INDEX('Sample Input'!$C$9:$P$9,MATCH(C917,'Sample Input'!$C$9:$P$9,1))),FORECAST(C917,INDEX('Sample Input'!$C$10:$P$10,MATCH(C917,'Sample Input'!$C$9:$P$9,1)):INDEX('Sample Input'!$C$10:$P$10,MATCH(C917,'Sample Input'!$C$9:$P$9,1)+1),INDEX('Sample Input'!$C$9:$P$9,MATCH(C917,'Sample Input'!$C$9:$P$9,1)):INDEX('Sample Input'!$C$9:$P$9,MATCH(C917,'Sample Input'!$C$9:$P$9,1)+1)))</f>
        <v>0</v>
      </c>
      <c r="E917" s="33">
        <f>IF(INDEX('Sample Input'!$C$9:$P$9,MATCH(C917,'Sample Input'!$C$9:$P$9,1))&gt;=20,FORECAST(C917,INDEX('Sample Input'!$C$11:$P$11,MATCH(C917,'Sample Input'!$C$9:$P$9,1)-1):INDEX('Sample Input'!$C$11:$P$11,MATCH(C917,'Sample Input'!$C$9:$P$9,1)),INDEX('Sample Input'!$C$9:$P$9,MATCH(C917,'Sample Input'!$C$9:$P$9,1)-1):INDEX('Sample Input'!$C$9:$P$9,MATCH(C917,'Sample Input'!$C$9:$P$9,1))),FORECAST(C917,INDEX('Sample Input'!$C$11:$P$11,MATCH(C917,'Sample Input'!$C$9:$P$9,1)):INDEX('Sample Input'!$C$11:$P$11,MATCH(C917,'Sample Input'!$C$9:$P$9,1)+1),INDEX('Sample Input'!$C$9:$P$9,MATCH(C917,'Sample Input'!$C$9:$P$9,1)):INDEX('Sample Input'!$C$9:$P$9,MATCH(C917,'Sample Input'!$C$9:$P$9,1)+1)))</f>
        <v>0</v>
      </c>
      <c r="F917" s="34">
        <f t="shared" si="309"/>
        <v>0.84651234375000017</v>
      </c>
      <c r="G917" s="34">
        <f t="shared" si="310"/>
        <v>0.89062500000000011</v>
      </c>
      <c r="H917" s="34">
        <f t="shared" si="311"/>
        <v>0.96975703125000023</v>
      </c>
      <c r="I917" s="35">
        <f t="shared" si="312"/>
        <v>227</v>
      </c>
      <c r="J917" s="35">
        <f t="shared" si="313"/>
        <v>227</v>
      </c>
      <c r="K917" s="35">
        <f t="shared" si="314"/>
        <v>227</v>
      </c>
      <c r="L917" s="35">
        <f t="shared" si="315"/>
        <v>242</v>
      </c>
      <c r="M917" s="35">
        <f t="shared" si="316"/>
        <v>242</v>
      </c>
      <c r="N917" s="36">
        <f t="shared" si="317"/>
        <v>242</v>
      </c>
      <c r="P917" s="48">
        <f>IF(INDEX('Sample Input'!$C$6:$P$6,MATCH(C917,'Sample Input'!$C$9:$P$9,1))&gt;='Sample Input'!$O$9,FORECAST(C917,INDEX('Sample Input'!$C$6:$P$6,MATCH(C917,'Sample Input'!$C$9:$P$9,1)-1):INDEX('Sample Input'!$C$6:$P$6,MATCH(C917,'Sample Input'!$C$9:$P$9,1)),INDEX('Sample Input'!$C$9:$P$9,MATCH(C917,'Sample Input'!$C$9:$P$9,1)-1):INDEX('Sample Input'!$C$9:$P$9,MATCH(C917,'Sample Input'!$C$9:$P$9,1))),FORECAST(C917,INDEX('Sample Input'!$C$6:$P$6,MATCH(C917,'Sample Input'!$C$9:$P$9,1)):INDEX('Sample Input'!$C$6:$P$6,MATCH(C917,'Sample Input'!$C$9:$P$9,1)+1),INDEX('Sample Input'!$C$9:$P$9,MATCH(C917,'Sample Input'!$C$9:$P$9,1)):INDEX('Sample Input'!$C$9:$P$9,MATCH(C917,'Sample Input'!$C$9:$P$9,1)+1)))</f>
        <v>95.606532807027349</v>
      </c>
      <c r="Q917" s="49">
        <f>IF(INDEX('Sample Input'!$C$9:$P$9,MATCH(C917,'Sample Input'!$C$9:$P$9,1))&gt;=20,FORECAST(C917,INDEX('Sample Input'!$C$7:$P$7,MATCH(C917,'Sample Input'!$C$9:$P$9,1)-1):INDEX('Sample Input'!$C$7:$P$7,MATCH(C917,'Sample Input'!$C$9:$P$9,1)),INDEX('Sample Input'!$C$9:$P$9,MATCH(C917,'Sample Input'!$C$9:$P$9,1)-1):INDEX('Sample Input'!$C$9:$P$9,MATCH(C917,'Sample Input'!$C$9:$P$9,1))),FORECAST(C917,INDEX('Sample Input'!$C$7:$P$7,MATCH(C917,'Sample Input'!$C$9:$P$9,1)):INDEX('Sample Input'!$C$7:$P$7,MATCH(C917,'Sample Input'!$C$9:$P$9,1)+1),INDEX('Sample Input'!$C$9:$P$9,MATCH(C917,'Sample Input'!$C$9:$P$9,1)):INDEX('Sample Input'!$C$9:$P$9,MATCH(C917,'Sample Input'!$C$9:$P$9,1)+1)))</f>
        <v>0</v>
      </c>
      <c r="R917" s="50">
        <f>IF(INDEX('Sample Input'!$C$9:$P$9,MATCH(C917,'Sample Input'!$C$9:$P$9,1))&gt;=20,FORECAST(C917,INDEX('Sample Input'!$C$8:$P$8,MATCH(C917,'Sample Input'!$C$9:$P$9,1)-1):INDEX('Sample Input'!$C$8:$P$8,MATCH(C917,'Sample Input'!$C$9:$P$9,1)),INDEX('Sample Input'!$C$9:$P$9,MATCH(C917,'Sample Input'!$C$9:$P$9,1)-1):INDEX('Sample Input'!$C$9:$P$9,MATCH(C917,'Sample Input'!$C$9:$P$9,1))),FORECAST(C917,INDEX('Sample Input'!$C$8:$P$8,MATCH(C917,'Sample Input'!$C$9:$P$9,1)):INDEX('Sample Input'!$C$8:$P$8,MATCH(C917,'Sample Input'!$C$9:$P$9,1)+1),INDEX('Sample Input'!$C$9:$P$9,MATCH(C917,'Sample Input'!$C$9:$P$9,1)):INDEX('Sample Input'!$C$9:$P$9,MATCH(C917,'Sample Input'!$C$9:$P$9,1)+1)))</f>
        <v>0</v>
      </c>
      <c r="T917" s="32">
        <f t="shared" si="318"/>
        <v>95.606532807027349</v>
      </c>
      <c r="U917" s="33">
        <f t="shared" si="319"/>
        <v>0</v>
      </c>
      <c r="V917" s="33">
        <f t="shared" si="320"/>
        <v>0</v>
      </c>
      <c r="W917" s="34">
        <f t="shared" si="321"/>
        <v>0.84651234375000017</v>
      </c>
      <c r="X917" s="34">
        <f t="shared" si="322"/>
        <v>0.89062500000000011</v>
      </c>
      <c r="Y917" s="34">
        <f t="shared" si="323"/>
        <v>0.96975703125000023</v>
      </c>
      <c r="Z917" s="35">
        <f t="shared" si="324"/>
        <v>227</v>
      </c>
      <c r="AA917" s="35">
        <f t="shared" si="325"/>
        <v>227</v>
      </c>
      <c r="AB917" s="35">
        <f t="shared" si="326"/>
        <v>227</v>
      </c>
      <c r="AC917" s="35">
        <f t="shared" si="327"/>
        <v>242</v>
      </c>
      <c r="AD917" s="35">
        <f t="shared" si="328"/>
        <v>242</v>
      </c>
      <c r="AE917" s="36">
        <f t="shared" si="329"/>
        <v>242</v>
      </c>
    </row>
    <row r="918" spans="1:31" x14ac:dyDescent="0.25">
      <c r="A918" s="56">
        <v>913</v>
      </c>
      <c r="C918" s="32">
        <f t="shared" si="308"/>
        <v>95.647309768202902</v>
      </c>
      <c r="D918" s="33">
        <f>IF(INDEX('Sample Input'!$C$9:$P$9,MATCH(C918,'Sample Input'!$C$9:$P$9,1))&gt;=20,FORECAST(C918,INDEX('Sample Input'!$C$10:$P$10,MATCH(C918,'Sample Input'!$C$9:$P$9,1)-1):INDEX('Sample Input'!$C$10:$P$10,MATCH(C918,'Sample Input'!$C$9:$P$9,1)),INDEX('Sample Input'!$C$9:$P$9,MATCH(C918,'Sample Input'!$C$9:$P$9,1)-1):INDEX('Sample Input'!$C$9:$P$9,MATCH(C918,'Sample Input'!$C$9:$P$9,1))),FORECAST(C918,INDEX('Sample Input'!$C$10:$P$10,MATCH(C918,'Sample Input'!$C$9:$P$9,1)):INDEX('Sample Input'!$C$10:$P$10,MATCH(C918,'Sample Input'!$C$9:$P$9,1)+1),INDEX('Sample Input'!$C$9:$P$9,MATCH(C918,'Sample Input'!$C$9:$P$9,1)):INDEX('Sample Input'!$C$9:$P$9,MATCH(C918,'Sample Input'!$C$9:$P$9,1)+1)))</f>
        <v>0</v>
      </c>
      <c r="E918" s="33">
        <f>IF(INDEX('Sample Input'!$C$9:$P$9,MATCH(C918,'Sample Input'!$C$9:$P$9,1))&gt;=20,FORECAST(C918,INDEX('Sample Input'!$C$11:$P$11,MATCH(C918,'Sample Input'!$C$9:$P$9,1)-1):INDEX('Sample Input'!$C$11:$P$11,MATCH(C918,'Sample Input'!$C$9:$P$9,1)),INDEX('Sample Input'!$C$9:$P$9,MATCH(C918,'Sample Input'!$C$9:$P$9,1)-1):INDEX('Sample Input'!$C$9:$P$9,MATCH(C918,'Sample Input'!$C$9:$P$9,1))),FORECAST(C918,INDEX('Sample Input'!$C$11:$P$11,MATCH(C918,'Sample Input'!$C$9:$P$9,1)):INDEX('Sample Input'!$C$11:$P$11,MATCH(C918,'Sample Input'!$C$9:$P$9,1)+1),INDEX('Sample Input'!$C$9:$P$9,MATCH(C918,'Sample Input'!$C$9:$P$9,1)):INDEX('Sample Input'!$C$9:$P$9,MATCH(C918,'Sample Input'!$C$9:$P$9,1)+1)))</f>
        <v>0</v>
      </c>
      <c r="F918" s="34">
        <f t="shared" si="309"/>
        <v>0.84744053710937517</v>
      </c>
      <c r="G918" s="34">
        <f t="shared" si="310"/>
        <v>0.89160156250000011</v>
      </c>
      <c r="H918" s="34">
        <f t="shared" si="311"/>
        <v>0.97082036132812521</v>
      </c>
      <c r="I918" s="35">
        <f t="shared" si="312"/>
        <v>227</v>
      </c>
      <c r="J918" s="35">
        <f t="shared" si="313"/>
        <v>227</v>
      </c>
      <c r="K918" s="35">
        <f t="shared" si="314"/>
        <v>227</v>
      </c>
      <c r="L918" s="35">
        <f t="shared" si="315"/>
        <v>242</v>
      </c>
      <c r="M918" s="35">
        <f t="shared" si="316"/>
        <v>242</v>
      </c>
      <c r="N918" s="36">
        <f t="shared" si="317"/>
        <v>242</v>
      </c>
      <c r="P918" s="48">
        <f>IF(INDEX('Sample Input'!$C$6:$P$6,MATCH(C918,'Sample Input'!$C$9:$P$9,1))&gt;='Sample Input'!$O$9,FORECAST(C918,INDEX('Sample Input'!$C$6:$P$6,MATCH(C918,'Sample Input'!$C$9:$P$9,1)-1):INDEX('Sample Input'!$C$6:$P$6,MATCH(C918,'Sample Input'!$C$9:$P$9,1)),INDEX('Sample Input'!$C$9:$P$9,MATCH(C918,'Sample Input'!$C$9:$P$9,1)-1):INDEX('Sample Input'!$C$9:$P$9,MATCH(C918,'Sample Input'!$C$9:$P$9,1))),FORECAST(C918,INDEX('Sample Input'!$C$6:$P$6,MATCH(C918,'Sample Input'!$C$9:$P$9,1)):INDEX('Sample Input'!$C$6:$P$6,MATCH(C918,'Sample Input'!$C$9:$P$9,1)+1),INDEX('Sample Input'!$C$9:$P$9,MATCH(C918,'Sample Input'!$C$9:$P$9,1)):INDEX('Sample Input'!$C$9:$P$9,MATCH(C918,'Sample Input'!$C$9:$P$9,1)+1)))</f>
        <v>95.647309768202902</v>
      </c>
      <c r="Q918" s="49">
        <f>IF(INDEX('Sample Input'!$C$9:$P$9,MATCH(C918,'Sample Input'!$C$9:$P$9,1))&gt;=20,FORECAST(C918,INDEX('Sample Input'!$C$7:$P$7,MATCH(C918,'Sample Input'!$C$9:$P$9,1)-1):INDEX('Sample Input'!$C$7:$P$7,MATCH(C918,'Sample Input'!$C$9:$P$9,1)),INDEX('Sample Input'!$C$9:$P$9,MATCH(C918,'Sample Input'!$C$9:$P$9,1)-1):INDEX('Sample Input'!$C$9:$P$9,MATCH(C918,'Sample Input'!$C$9:$P$9,1))),FORECAST(C918,INDEX('Sample Input'!$C$7:$P$7,MATCH(C918,'Sample Input'!$C$9:$P$9,1)):INDEX('Sample Input'!$C$7:$P$7,MATCH(C918,'Sample Input'!$C$9:$P$9,1)+1),INDEX('Sample Input'!$C$9:$P$9,MATCH(C918,'Sample Input'!$C$9:$P$9,1)):INDEX('Sample Input'!$C$9:$P$9,MATCH(C918,'Sample Input'!$C$9:$P$9,1)+1)))</f>
        <v>0</v>
      </c>
      <c r="R918" s="50">
        <f>IF(INDEX('Sample Input'!$C$9:$P$9,MATCH(C918,'Sample Input'!$C$9:$P$9,1))&gt;=20,FORECAST(C918,INDEX('Sample Input'!$C$8:$P$8,MATCH(C918,'Sample Input'!$C$9:$P$9,1)-1):INDEX('Sample Input'!$C$8:$P$8,MATCH(C918,'Sample Input'!$C$9:$P$9,1)),INDEX('Sample Input'!$C$9:$P$9,MATCH(C918,'Sample Input'!$C$9:$P$9,1)-1):INDEX('Sample Input'!$C$9:$P$9,MATCH(C918,'Sample Input'!$C$9:$P$9,1))),FORECAST(C918,INDEX('Sample Input'!$C$8:$P$8,MATCH(C918,'Sample Input'!$C$9:$P$9,1)):INDEX('Sample Input'!$C$8:$P$8,MATCH(C918,'Sample Input'!$C$9:$P$9,1)+1),INDEX('Sample Input'!$C$9:$P$9,MATCH(C918,'Sample Input'!$C$9:$P$9,1)):INDEX('Sample Input'!$C$9:$P$9,MATCH(C918,'Sample Input'!$C$9:$P$9,1)+1)))</f>
        <v>0</v>
      </c>
      <c r="T918" s="32">
        <f t="shared" si="318"/>
        <v>95.647309768202902</v>
      </c>
      <c r="U918" s="33">
        <f t="shared" si="319"/>
        <v>0</v>
      </c>
      <c r="V918" s="33">
        <f t="shared" si="320"/>
        <v>0</v>
      </c>
      <c r="W918" s="34">
        <f t="shared" si="321"/>
        <v>0.84744053710937517</v>
      </c>
      <c r="X918" s="34">
        <f t="shared" si="322"/>
        <v>0.89160156250000011</v>
      </c>
      <c r="Y918" s="34">
        <f t="shared" si="323"/>
        <v>0.97082036132812521</v>
      </c>
      <c r="Z918" s="35">
        <f t="shared" si="324"/>
        <v>227</v>
      </c>
      <c r="AA918" s="35">
        <f t="shared" si="325"/>
        <v>227</v>
      </c>
      <c r="AB918" s="35">
        <f t="shared" si="326"/>
        <v>227</v>
      </c>
      <c r="AC918" s="35">
        <f t="shared" si="327"/>
        <v>242</v>
      </c>
      <c r="AD918" s="35">
        <f t="shared" si="328"/>
        <v>242</v>
      </c>
      <c r="AE918" s="36">
        <f t="shared" si="329"/>
        <v>242</v>
      </c>
    </row>
    <row r="919" spans="1:31" x14ac:dyDescent="0.25">
      <c r="A919" s="56">
        <v>914</v>
      </c>
      <c r="C919" s="32">
        <f t="shared" si="308"/>
        <v>95.688056965166609</v>
      </c>
      <c r="D919" s="33">
        <f>IF(INDEX('Sample Input'!$C$9:$P$9,MATCH(C919,'Sample Input'!$C$9:$P$9,1))&gt;=20,FORECAST(C919,INDEX('Sample Input'!$C$10:$P$10,MATCH(C919,'Sample Input'!$C$9:$P$9,1)-1):INDEX('Sample Input'!$C$10:$P$10,MATCH(C919,'Sample Input'!$C$9:$P$9,1)),INDEX('Sample Input'!$C$9:$P$9,MATCH(C919,'Sample Input'!$C$9:$P$9,1)-1):INDEX('Sample Input'!$C$9:$P$9,MATCH(C919,'Sample Input'!$C$9:$P$9,1))),FORECAST(C919,INDEX('Sample Input'!$C$10:$P$10,MATCH(C919,'Sample Input'!$C$9:$P$9,1)):INDEX('Sample Input'!$C$10:$P$10,MATCH(C919,'Sample Input'!$C$9:$P$9,1)+1),INDEX('Sample Input'!$C$9:$P$9,MATCH(C919,'Sample Input'!$C$9:$P$9,1)):INDEX('Sample Input'!$C$9:$P$9,MATCH(C919,'Sample Input'!$C$9:$P$9,1)+1)))</f>
        <v>0</v>
      </c>
      <c r="E919" s="33">
        <f>IF(INDEX('Sample Input'!$C$9:$P$9,MATCH(C919,'Sample Input'!$C$9:$P$9,1))&gt;=20,FORECAST(C919,INDEX('Sample Input'!$C$11:$P$11,MATCH(C919,'Sample Input'!$C$9:$P$9,1)-1):INDEX('Sample Input'!$C$11:$P$11,MATCH(C919,'Sample Input'!$C$9:$P$9,1)),INDEX('Sample Input'!$C$9:$P$9,MATCH(C919,'Sample Input'!$C$9:$P$9,1)-1):INDEX('Sample Input'!$C$9:$P$9,MATCH(C919,'Sample Input'!$C$9:$P$9,1))),FORECAST(C919,INDEX('Sample Input'!$C$11:$P$11,MATCH(C919,'Sample Input'!$C$9:$P$9,1)):INDEX('Sample Input'!$C$11:$P$11,MATCH(C919,'Sample Input'!$C$9:$P$9,1)+1),INDEX('Sample Input'!$C$9:$P$9,MATCH(C919,'Sample Input'!$C$9:$P$9,1)):INDEX('Sample Input'!$C$9:$P$9,MATCH(C919,'Sample Input'!$C$9:$P$9,1)+1)))</f>
        <v>0</v>
      </c>
      <c r="F919" s="34">
        <f t="shared" si="309"/>
        <v>0.84836873046875005</v>
      </c>
      <c r="G919" s="34">
        <f t="shared" si="310"/>
        <v>0.892578125</v>
      </c>
      <c r="H919" s="34">
        <f t="shared" si="311"/>
        <v>0.97188369140625008</v>
      </c>
      <c r="I919" s="35">
        <f t="shared" si="312"/>
        <v>228</v>
      </c>
      <c r="J919" s="35">
        <f t="shared" si="313"/>
        <v>228</v>
      </c>
      <c r="K919" s="35">
        <f t="shared" si="314"/>
        <v>228</v>
      </c>
      <c r="L919" s="35">
        <f t="shared" si="315"/>
        <v>243</v>
      </c>
      <c r="M919" s="35">
        <f t="shared" si="316"/>
        <v>243</v>
      </c>
      <c r="N919" s="36">
        <f t="shared" si="317"/>
        <v>243</v>
      </c>
      <c r="P919" s="48">
        <f>IF(INDEX('Sample Input'!$C$6:$P$6,MATCH(C919,'Sample Input'!$C$9:$P$9,1))&gt;='Sample Input'!$O$9,FORECAST(C919,INDEX('Sample Input'!$C$6:$P$6,MATCH(C919,'Sample Input'!$C$9:$P$9,1)-1):INDEX('Sample Input'!$C$6:$P$6,MATCH(C919,'Sample Input'!$C$9:$P$9,1)),INDEX('Sample Input'!$C$9:$P$9,MATCH(C919,'Sample Input'!$C$9:$P$9,1)-1):INDEX('Sample Input'!$C$9:$P$9,MATCH(C919,'Sample Input'!$C$9:$P$9,1))),FORECAST(C919,INDEX('Sample Input'!$C$6:$P$6,MATCH(C919,'Sample Input'!$C$9:$P$9,1)):INDEX('Sample Input'!$C$6:$P$6,MATCH(C919,'Sample Input'!$C$9:$P$9,1)+1),INDEX('Sample Input'!$C$9:$P$9,MATCH(C919,'Sample Input'!$C$9:$P$9,1)):INDEX('Sample Input'!$C$9:$P$9,MATCH(C919,'Sample Input'!$C$9:$P$9,1)+1)))</f>
        <v>95.688056965166609</v>
      </c>
      <c r="Q919" s="49">
        <f>IF(INDEX('Sample Input'!$C$9:$P$9,MATCH(C919,'Sample Input'!$C$9:$P$9,1))&gt;=20,FORECAST(C919,INDEX('Sample Input'!$C$7:$P$7,MATCH(C919,'Sample Input'!$C$9:$P$9,1)-1):INDEX('Sample Input'!$C$7:$P$7,MATCH(C919,'Sample Input'!$C$9:$P$9,1)),INDEX('Sample Input'!$C$9:$P$9,MATCH(C919,'Sample Input'!$C$9:$P$9,1)-1):INDEX('Sample Input'!$C$9:$P$9,MATCH(C919,'Sample Input'!$C$9:$P$9,1))),FORECAST(C919,INDEX('Sample Input'!$C$7:$P$7,MATCH(C919,'Sample Input'!$C$9:$P$9,1)):INDEX('Sample Input'!$C$7:$P$7,MATCH(C919,'Sample Input'!$C$9:$P$9,1)+1),INDEX('Sample Input'!$C$9:$P$9,MATCH(C919,'Sample Input'!$C$9:$P$9,1)):INDEX('Sample Input'!$C$9:$P$9,MATCH(C919,'Sample Input'!$C$9:$P$9,1)+1)))</f>
        <v>0</v>
      </c>
      <c r="R919" s="50">
        <f>IF(INDEX('Sample Input'!$C$9:$P$9,MATCH(C919,'Sample Input'!$C$9:$P$9,1))&gt;=20,FORECAST(C919,INDEX('Sample Input'!$C$8:$P$8,MATCH(C919,'Sample Input'!$C$9:$P$9,1)-1):INDEX('Sample Input'!$C$8:$P$8,MATCH(C919,'Sample Input'!$C$9:$P$9,1)),INDEX('Sample Input'!$C$9:$P$9,MATCH(C919,'Sample Input'!$C$9:$P$9,1)-1):INDEX('Sample Input'!$C$9:$P$9,MATCH(C919,'Sample Input'!$C$9:$P$9,1))),FORECAST(C919,INDEX('Sample Input'!$C$8:$P$8,MATCH(C919,'Sample Input'!$C$9:$P$9,1)):INDEX('Sample Input'!$C$8:$P$8,MATCH(C919,'Sample Input'!$C$9:$P$9,1)+1),INDEX('Sample Input'!$C$9:$P$9,MATCH(C919,'Sample Input'!$C$9:$P$9,1)):INDEX('Sample Input'!$C$9:$P$9,MATCH(C919,'Sample Input'!$C$9:$P$9,1)+1)))</f>
        <v>0</v>
      </c>
      <c r="T919" s="32">
        <f t="shared" si="318"/>
        <v>95.688056965166609</v>
      </c>
      <c r="U919" s="33">
        <f t="shared" si="319"/>
        <v>0</v>
      </c>
      <c r="V919" s="33">
        <f t="shared" si="320"/>
        <v>0</v>
      </c>
      <c r="W919" s="34">
        <f t="shared" si="321"/>
        <v>0.84836873046875005</v>
      </c>
      <c r="X919" s="34">
        <f t="shared" si="322"/>
        <v>0.892578125</v>
      </c>
      <c r="Y919" s="34">
        <f t="shared" si="323"/>
        <v>0.97188369140625008</v>
      </c>
      <c r="Z919" s="35">
        <f t="shared" si="324"/>
        <v>228</v>
      </c>
      <c r="AA919" s="35">
        <f t="shared" si="325"/>
        <v>228</v>
      </c>
      <c r="AB919" s="35">
        <f t="shared" si="326"/>
        <v>228</v>
      </c>
      <c r="AC919" s="35">
        <f t="shared" si="327"/>
        <v>243</v>
      </c>
      <c r="AD919" s="35">
        <f t="shared" si="328"/>
        <v>243</v>
      </c>
      <c r="AE919" s="36">
        <f t="shared" si="329"/>
        <v>243</v>
      </c>
    </row>
    <row r="920" spans="1:31" x14ac:dyDescent="0.25">
      <c r="A920" s="56">
        <v>915</v>
      </c>
      <c r="C920" s="32">
        <f t="shared" si="308"/>
        <v>95.728774452173326</v>
      </c>
      <c r="D920" s="33">
        <f>IF(INDEX('Sample Input'!$C$9:$P$9,MATCH(C920,'Sample Input'!$C$9:$P$9,1))&gt;=20,FORECAST(C920,INDEX('Sample Input'!$C$10:$P$10,MATCH(C920,'Sample Input'!$C$9:$P$9,1)-1):INDEX('Sample Input'!$C$10:$P$10,MATCH(C920,'Sample Input'!$C$9:$P$9,1)),INDEX('Sample Input'!$C$9:$P$9,MATCH(C920,'Sample Input'!$C$9:$P$9,1)-1):INDEX('Sample Input'!$C$9:$P$9,MATCH(C920,'Sample Input'!$C$9:$P$9,1))),FORECAST(C920,INDEX('Sample Input'!$C$10:$P$10,MATCH(C920,'Sample Input'!$C$9:$P$9,1)):INDEX('Sample Input'!$C$10:$P$10,MATCH(C920,'Sample Input'!$C$9:$P$9,1)+1),INDEX('Sample Input'!$C$9:$P$9,MATCH(C920,'Sample Input'!$C$9:$P$9,1)):INDEX('Sample Input'!$C$9:$P$9,MATCH(C920,'Sample Input'!$C$9:$P$9,1)+1)))</f>
        <v>0</v>
      </c>
      <c r="E920" s="33">
        <f>IF(INDEX('Sample Input'!$C$9:$P$9,MATCH(C920,'Sample Input'!$C$9:$P$9,1))&gt;=20,FORECAST(C920,INDEX('Sample Input'!$C$11:$P$11,MATCH(C920,'Sample Input'!$C$9:$P$9,1)-1):INDEX('Sample Input'!$C$11:$P$11,MATCH(C920,'Sample Input'!$C$9:$P$9,1)),INDEX('Sample Input'!$C$9:$P$9,MATCH(C920,'Sample Input'!$C$9:$P$9,1)-1):INDEX('Sample Input'!$C$9:$P$9,MATCH(C920,'Sample Input'!$C$9:$P$9,1))),FORECAST(C920,INDEX('Sample Input'!$C$11:$P$11,MATCH(C920,'Sample Input'!$C$9:$P$9,1)):INDEX('Sample Input'!$C$11:$P$11,MATCH(C920,'Sample Input'!$C$9:$P$9,1)+1),INDEX('Sample Input'!$C$9:$P$9,MATCH(C920,'Sample Input'!$C$9:$P$9,1)):INDEX('Sample Input'!$C$9:$P$9,MATCH(C920,'Sample Input'!$C$9:$P$9,1)+1)))</f>
        <v>0</v>
      </c>
      <c r="F920" s="34">
        <f t="shared" si="309"/>
        <v>0.84929692382812494</v>
      </c>
      <c r="G920" s="34">
        <f t="shared" si="310"/>
        <v>0.89355468749999989</v>
      </c>
      <c r="H920" s="34">
        <f t="shared" si="311"/>
        <v>0.97294702148437495</v>
      </c>
      <c r="I920" s="35">
        <f t="shared" si="312"/>
        <v>228</v>
      </c>
      <c r="J920" s="35">
        <f t="shared" si="313"/>
        <v>228</v>
      </c>
      <c r="K920" s="35">
        <f t="shared" si="314"/>
        <v>228</v>
      </c>
      <c r="L920" s="35">
        <f t="shared" si="315"/>
        <v>243</v>
      </c>
      <c r="M920" s="35">
        <f t="shared" si="316"/>
        <v>243</v>
      </c>
      <c r="N920" s="36">
        <f t="shared" si="317"/>
        <v>243</v>
      </c>
      <c r="P920" s="48">
        <f>IF(INDEX('Sample Input'!$C$6:$P$6,MATCH(C920,'Sample Input'!$C$9:$P$9,1))&gt;='Sample Input'!$O$9,FORECAST(C920,INDEX('Sample Input'!$C$6:$P$6,MATCH(C920,'Sample Input'!$C$9:$P$9,1)-1):INDEX('Sample Input'!$C$6:$P$6,MATCH(C920,'Sample Input'!$C$9:$P$9,1)),INDEX('Sample Input'!$C$9:$P$9,MATCH(C920,'Sample Input'!$C$9:$P$9,1)-1):INDEX('Sample Input'!$C$9:$P$9,MATCH(C920,'Sample Input'!$C$9:$P$9,1))),FORECAST(C920,INDEX('Sample Input'!$C$6:$P$6,MATCH(C920,'Sample Input'!$C$9:$P$9,1)):INDEX('Sample Input'!$C$6:$P$6,MATCH(C920,'Sample Input'!$C$9:$P$9,1)+1),INDEX('Sample Input'!$C$9:$P$9,MATCH(C920,'Sample Input'!$C$9:$P$9,1)):INDEX('Sample Input'!$C$9:$P$9,MATCH(C920,'Sample Input'!$C$9:$P$9,1)+1)))</f>
        <v>95.728774452173326</v>
      </c>
      <c r="Q920" s="49">
        <f>IF(INDEX('Sample Input'!$C$9:$P$9,MATCH(C920,'Sample Input'!$C$9:$P$9,1))&gt;=20,FORECAST(C920,INDEX('Sample Input'!$C$7:$P$7,MATCH(C920,'Sample Input'!$C$9:$P$9,1)-1):INDEX('Sample Input'!$C$7:$P$7,MATCH(C920,'Sample Input'!$C$9:$P$9,1)),INDEX('Sample Input'!$C$9:$P$9,MATCH(C920,'Sample Input'!$C$9:$P$9,1)-1):INDEX('Sample Input'!$C$9:$P$9,MATCH(C920,'Sample Input'!$C$9:$P$9,1))),FORECAST(C920,INDEX('Sample Input'!$C$7:$P$7,MATCH(C920,'Sample Input'!$C$9:$P$9,1)):INDEX('Sample Input'!$C$7:$P$7,MATCH(C920,'Sample Input'!$C$9:$P$9,1)+1),INDEX('Sample Input'!$C$9:$P$9,MATCH(C920,'Sample Input'!$C$9:$P$9,1)):INDEX('Sample Input'!$C$9:$P$9,MATCH(C920,'Sample Input'!$C$9:$P$9,1)+1)))</f>
        <v>0</v>
      </c>
      <c r="R920" s="50">
        <f>IF(INDEX('Sample Input'!$C$9:$P$9,MATCH(C920,'Sample Input'!$C$9:$P$9,1))&gt;=20,FORECAST(C920,INDEX('Sample Input'!$C$8:$P$8,MATCH(C920,'Sample Input'!$C$9:$P$9,1)-1):INDEX('Sample Input'!$C$8:$P$8,MATCH(C920,'Sample Input'!$C$9:$P$9,1)),INDEX('Sample Input'!$C$9:$P$9,MATCH(C920,'Sample Input'!$C$9:$P$9,1)-1):INDEX('Sample Input'!$C$9:$P$9,MATCH(C920,'Sample Input'!$C$9:$P$9,1))),FORECAST(C920,INDEX('Sample Input'!$C$8:$P$8,MATCH(C920,'Sample Input'!$C$9:$P$9,1)):INDEX('Sample Input'!$C$8:$P$8,MATCH(C920,'Sample Input'!$C$9:$P$9,1)+1),INDEX('Sample Input'!$C$9:$P$9,MATCH(C920,'Sample Input'!$C$9:$P$9,1)):INDEX('Sample Input'!$C$9:$P$9,MATCH(C920,'Sample Input'!$C$9:$P$9,1)+1)))</f>
        <v>0</v>
      </c>
      <c r="T920" s="32">
        <f t="shared" si="318"/>
        <v>95.728774452173326</v>
      </c>
      <c r="U920" s="33">
        <f t="shared" si="319"/>
        <v>0</v>
      </c>
      <c r="V920" s="33">
        <f t="shared" si="320"/>
        <v>0</v>
      </c>
      <c r="W920" s="34">
        <f t="shared" si="321"/>
        <v>0.84929692382812494</v>
      </c>
      <c r="X920" s="34">
        <f t="shared" si="322"/>
        <v>0.89355468749999989</v>
      </c>
      <c r="Y920" s="34">
        <f t="shared" si="323"/>
        <v>0.97294702148437495</v>
      </c>
      <c r="Z920" s="35">
        <f t="shared" si="324"/>
        <v>228</v>
      </c>
      <c r="AA920" s="35">
        <f t="shared" si="325"/>
        <v>228</v>
      </c>
      <c r="AB920" s="35">
        <f t="shared" si="326"/>
        <v>228</v>
      </c>
      <c r="AC920" s="35">
        <f t="shared" si="327"/>
        <v>243</v>
      </c>
      <c r="AD920" s="35">
        <f t="shared" si="328"/>
        <v>243</v>
      </c>
      <c r="AE920" s="36">
        <f t="shared" si="329"/>
        <v>243</v>
      </c>
    </row>
    <row r="921" spans="1:31" x14ac:dyDescent="0.25">
      <c r="A921" s="56">
        <v>916</v>
      </c>
      <c r="C921" s="32">
        <f t="shared" si="308"/>
        <v>95.769462283319896</v>
      </c>
      <c r="D921" s="33">
        <f>IF(INDEX('Sample Input'!$C$9:$P$9,MATCH(C921,'Sample Input'!$C$9:$P$9,1))&gt;=20,FORECAST(C921,INDEX('Sample Input'!$C$10:$P$10,MATCH(C921,'Sample Input'!$C$9:$P$9,1)-1):INDEX('Sample Input'!$C$10:$P$10,MATCH(C921,'Sample Input'!$C$9:$P$9,1)),INDEX('Sample Input'!$C$9:$P$9,MATCH(C921,'Sample Input'!$C$9:$P$9,1)-1):INDEX('Sample Input'!$C$9:$P$9,MATCH(C921,'Sample Input'!$C$9:$P$9,1))),FORECAST(C921,INDEX('Sample Input'!$C$10:$P$10,MATCH(C921,'Sample Input'!$C$9:$P$9,1)):INDEX('Sample Input'!$C$10:$P$10,MATCH(C921,'Sample Input'!$C$9:$P$9,1)+1),INDEX('Sample Input'!$C$9:$P$9,MATCH(C921,'Sample Input'!$C$9:$P$9,1)):INDEX('Sample Input'!$C$9:$P$9,MATCH(C921,'Sample Input'!$C$9:$P$9,1)+1)))</f>
        <v>0</v>
      </c>
      <c r="E921" s="33">
        <f>IF(INDEX('Sample Input'!$C$9:$P$9,MATCH(C921,'Sample Input'!$C$9:$P$9,1))&gt;=20,FORECAST(C921,INDEX('Sample Input'!$C$11:$P$11,MATCH(C921,'Sample Input'!$C$9:$P$9,1)-1):INDEX('Sample Input'!$C$11:$P$11,MATCH(C921,'Sample Input'!$C$9:$P$9,1)),INDEX('Sample Input'!$C$9:$P$9,MATCH(C921,'Sample Input'!$C$9:$P$9,1)-1):INDEX('Sample Input'!$C$9:$P$9,MATCH(C921,'Sample Input'!$C$9:$P$9,1))),FORECAST(C921,INDEX('Sample Input'!$C$11:$P$11,MATCH(C921,'Sample Input'!$C$9:$P$9,1)):INDEX('Sample Input'!$C$11:$P$11,MATCH(C921,'Sample Input'!$C$9:$P$9,1)+1),INDEX('Sample Input'!$C$9:$P$9,MATCH(C921,'Sample Input'!$C$9:$P$9,1)):INDEX('Sample Input'!$C$9:$P$9,MATCH(C921,'Sample Input'!$C$9:$P$9,1)+1)))</f>
        <v>0</v>
      </c>
      <c r="F921" s="34">
        <f t="shared" si="309"/>
        <v>0.85022511718750005</v>
      </c>
      <c r="G921" s="34">
        <f t="shared" si="310"/>
        <v>0.89453125</v>
      </c>
      <c r="H921" s="34">
        <f t="shared" si="311"/>
        <v>0.97401035156250004</v>
      </c>
      <c r="I921" s="35">
        <f t="shared" si="312"/>
        <v>228</v>
      </c>
      <c r="J921" s="35">
        <f t="shared" si="313"/>
        <v>228</v>
      </c>
      <c r="K921" s="35">
        <f t="shared" si="314"/>
        <v>228</v>
      </c>
      <c r="L921" s="35">
        <f t="shared" si="315"/>
        <v>243</v>
      </c>
      <c r="M921" s="35">
        <f t="shared" si="316"/>
        <v>243</v>
      </c>
      <c r="N921" s="36">
        <f t="shared" si="317"/>
        <v>243</v>
      </c>
      <c r="P921" s="48">
        <f>IF(INDEX('Sample Input'!$C$6:$P$6,MATCH(C921,'Sample Input'!$C$9:$P$9,1))&gt;='Sample Input'!$O$9,FORECAST(C921,INDEX('Sample Input'!$C$6:$P$6,MATCH(C921,'Sample Input'!$C$9:$P$9,1)-1):INDEX('Sample Input'!$C$6:$P$6,MATCH(C921,'Sample Input'!$C$9:$P$9,1)),INDEX('Sample Input'!$C$9:$P$9,MATCH(C921,'Sample Input'!$C$9:$P$9,1)-1):INDEX('Sample Input'!$C$9:$P$9,MATCH(C921,'Sample Input'!$C$9:$P$9,1))),FORECAST(C921,INDEX('Sample Input'!$C$6:$P$6,MATCH(C921,'Sample Input'!$C$9:$P$9,1)):INDEX('Sample Input'!$C$6:$P$6,MATCH(C921,'Sample Input'!$C$9:$P$9,1)+1),INDEX('Sample Input'!$C$9:$P$9,MATCH(C921,'Sample Input'!$C$9:$P$9,1)):INDEX('Sample Input'!$C$9:$P$9,MATCH(C921,'Sample Input'!$C$9:$P$9,1)+1)))</f>
        <v>95.769462283319896</v>
      </c>
      <c r="Q921" s="49">
        <f>IF(INDEX('Sample Input'!$C$9:$P$9,MATCH(C921,'Sample Input'!$C$9:$P$9,1))&gt;=20,FORECAST(C921,INDEX('Sample Input'!$C$7:$P$7,MATCH(C921,'Sample Input'!$C$9:$P$9,1)-1):INDEX('Sample Input'!$C$7:$P$7,MATCH(C921,'Sample Input'!$C$9:$P$9,1)),INDEX('Sample Input'!$C$9:$P$9,MATCH(C921,'Sample Input'!$C$9:$P$9,1)-1):INDEX('Sample Input'!$C$9:$P$9,MATCH(C921,'Sample Input'!$C$9:$P$9,1))),FORECAST(C921,INDEX('Sample Input'!$C$7:$P$7,MATCH(C921,'Sample Input'!$C$9:$P$9,1)):INDEX('Sample Input'!$C$7:$P$7,MATCH(C921,'Sample Input'!$C$9:$P$9,1)+1),INDEX('Sample Input'!$C$9:$P$9,MATCH(C921,'Sample Input'!$C$9:$P$9,1)):INDEX('Sample Input'!$C$9:$P$9,MATCH(C921,'Sample Input'!$C$9:$P$9,1)+1)))</f>
        <v>0</v>
      </c>
      <c r="R921" s="50">
        <f>IF(INDEX('Sample Input'!$C$9:$P$9,MATCH(C921,'Sample Input'!$C$9:$P$9,1))&gt;=20,FORECAST(C921,INDEX('Sample Input'!$C$8:$P$8,MATCH(C921,'Sample Input'!$C$9:$P$9,1)-1):INDEX('Sample Input'!$C$8:$P$8,MATCH(C921,'Sample Input'!$C$9:$P$9,1)),INDEX('Sample Input'!$C$9:$P$9,MATCH(C921,'Sample Input'!$C$9:$P$9,1)-1):INDEX('Sample Input'!$C$9:$P$9,MATCH(C921,'Sample Input'!$C$9:$P$9,1))),FORECAST(C921,INDEX('Sample Input'!$C$8:$P$8,MATCH(C921,'Sample Input'!$C$9:$P$9,1)):INDEX('Sample Input'!$C$8:$P$8,MATCH(C921,'Sample Input'!$C$9:$P$9,1)+1),INDEX('Sample Input'!$C$9:$P$9,MATCH(C921,'Sample Input'!$C$9:$P$9,1)):INDEX('Sample Input'!$C$9:$P$9,MATCH(C921,'Sample Input'!$C$9:$P$9,1)+1)))</f>
        <v>0</v>
      </c>
      <c r="T921" s="32">
        <f t="shared" si="318"/>
        <v>95.769462283319896</v>
      </c>
      <c r="U921" s="33">
        <f t="shared" si="319"/>
        <v>0</v>
      </c>
      <c r="V921" s="33">
        <f t="shared" si="320"/>
        <v>0</v>
      </c>
      <c r="W921" s="34">
        <f t="shared" si="321"/>
        <v>0.85022511718750005</v>
      </c>
      <c r="X921" s="34">
        <f t="shared" si="322"/>
        <v>0.89453125</v>
      </c>
      <c r="Y921" s="34">
        <f t="shared" si="323"/>
        <v>0.97401035156250004</v>
      </c>
      <c r="Z921" s="35">
        <f t="shared" si="324"/>
        <v>228</v>
      </c>
      <c r="AA921" s="35">
        <f t="shared" si="325"/>
        <v>228</v>
      </c>
      <c r="AB921" s="35">
        <f t="shared" si="326"/>
        <v>228</v>
      </c>
      <c r="AC921" s="35">
        <f t="shared" si="327"/>
        <v>243</v>
      </c>
      <c r="AD921" s="35">
        <f t="shared" si="328"/>
        <v>243</v>
      </c>
      <c r="AE921" s="36">
        <f t="shared" si="329"/>
        <v>243</v>
      </c>
    </row>
    <row r="922" spans="1:31" x14ac:dyDescent="0.25">
      <c r="A922" s="56">
        <v>917</v>
      </c>
      <c r="C922" s="32">
        <f t="shared" si="308"/>
        <v>95.810120512545666</v>
      </c>
      <c r="D922" s="33">
        <f>IF(INDEX('Sample Input'!$C$9:$P$9,MATCH(C922,'Sample Input'!$C$9:$P$9,1))&gt;=20,FORECAST(C922,INDEX('Sample Input'!$C$10:$P$10,MATCH(C922,'Sample Input'!$C$9:$P$9,1)-1):INDEX('Sample Input'!$C$10:$P$10,MATCH(C922,'Sample Input'!$C$9:$P$9,1)),INDEX('Sample Input'!$C$9:$P$9,MATCH(C922,'Sample Input'!$C$9:$P$9,1)-1):INDEX('Sample Input'!$C$9:$P$9,MATCH(C922,'Sample Input'!$C$9:$P$9,1))),FORECAST(C922,INDEX('Sample Input'!$C$10:$P$10,MATCH(C922,'Sample Input'!$C$9:$P$9,1)):INDEX('Sample Input'!$C$10:$P$10,MATCH(C922,'Sample Input'!$C$9:$P$9,1)+1),INDEX('Sample Input'!$C$9:$P$9,MATCH(C922,'Sample Input'!$C$9:$P$9,1)):INDEX('Sample Input'!$C$9:$P$9,MATCH(C922,'Sample Input'!$C$9:$P$9,1)+1)))</f>
        <v>0</v>
      </c>
      <c r="E922" s="33">
        <f>IF(INDEX('Sample Input'!$C$9:$P$9,MATCH(C922,'Sample Input'!$C$9:$P$9,1))&gt;=20,FORECAST(C922,INDEX('Sample Input'!$C$11:$P$11,MATCH(C922,'Sample Input'!$C$9:$P$9,1)-1):INDEX('Sample Input'!$C$11:$P$11,MATCH(C922,'Sample Input'!$C$9:$P$9,1)),INDEX('Sample Input'!$C$9:$P$9,MATCH(C922,'Sample Input'!$C$9:$P$9,1)-1):INDEX('Sample Input'!$C$9:$P$9,MATCH(C922,'Sample Input'!$C$9:$P$9,1))),FORECAST(C922,INDEX('Sample Input'!$C$11:$P$11,MATCH(C922,'Sample Input'!$C$9:$P$9,1)):INDEX('Sample Input'!$C$11:$P$11,MATCH(C922,'Sample Input'!$C$9:$P$9,1)+1),INDEX('Sample Input'!$C$9:$P$9,MATCH(C922,'Sample Input'!$C$9:$P$9,1)):INDEX('Sample Input'!$C$9:$P$9,MATCH(C922,'Sample Input'!$C$9:$P$9,1)+1)))</f>
        <v>0</v>
      </c>
      <c r="F922" s="34">
        <f t="shared" si="309"/>
        <v>0.85115331054687493</v>
      </c>
      <c r="G922" s="34">
        <f t="shared" si="310"/>
        <v>0.89550781249999989</v>
      </c>
      <c r="H922" s="34">
        <f t="shared" si="311"/>
        <v>0.97507368164062491</v>
      </c>
      <c r="I922" s="35">
        <f t="shared" si="312"/>
        <v>228</v>
      </c>
      <c r="J922" s="35">
        <f t="shared" si="313"/>
        <v>228</v>
      </c>
      <c r="K922" s="35">
        <f t="shared" si="314"/>
        <v>228</v>
      </c>
      <c r="L922" s="35">
        <f t="shared" si="315"/>
        <v>243</v>
      </c>
      <c r="M922" s="35">
        <f t="shared" si="316"/>
        <v>243</v>
      </c>
      <c r="N922" s="36">
        <f t="shared" si="317"/>
        <v>243</v>
      </c>
      <c r="P922" s="48">
        <f>IF(INDEX('Sample Input'!$C$6:$P$6,MATCH(C922,'Sample Input'!$C$9:$P$9,1))&gt;='Sample Input'!$O$9,FORECAST(C922,INDEX('Sample Input'!$C$6:$P$6,MATCH(C922,'Sample Input'!$C$9:$P$9,1)-1):INDEX('Sample Input'!$C$6:$P$6,MATCH(C922,'Sample Input'!$C$9:$P$9,1)),INDEX('Sample Input'!$C$9:$P$9,MATCH(C922,'Sample Input'!$C$9:$P$9,1)-1):INDEX('Sample Input'!$C$9:$P$9,MATCH(C922,'Sample Input'!$C$9:$P$9,1))),FORECAST(C922,INDEX('Sample Input'!$C$6:$P$6,MATCH(C922,'Sample Input'!$C$9:$P$9,1)):INDEX('Sample Input'!$C$6:$P$6,MATCH(C922,'Sample Input'!$C$9:$P$9,1)+1),INDEX('Sample Input'!$C$9:$P$9,MATCH(C922,'Sample Input'!$C$9:$P$9,1)):INDEX('Sample Input'!$C$9:$P$9,MATCH(C922,'Sample Input'!$C$9:$P$9,1)+1)))</f>
        <v>95.810120512545666</v>
      </c>
      <c r="Q922" s="49">
        <f>IF(INDEX('Sample Input'!$C$9:$P$9,MATCH(C922,'Sample Input'!$C$9:$P$9,1))&gt;=20,FORECAST(C922,INDEX('Sample Input'!$C$7:$P$7,MATCH(C922,'Sample Input'!$C$9:$P$9,1)-1):INDEX('Sample Input'!$C$7:$P$7,MATCH(C922,'Sample Input'!$C$9:$P$9,1)),INDEX('Sample Input'!$C$9:$P$9,MATCH(C922,'Sample Input'!$C$9:$P$9,1)-1):INDEX('Sample Input'!$C$9:$P$9,MATCH(C922,'Sample Input'!$C$9:$P$9,1))),FORECAST(C922,INDEX('Sample Input'!$C$7:$P$7,MATCH(C922,'Sample Input'!$C$9:$P$9,1)):INDEX('Sample Input'!$C$7:$P$7,MATCH(C922,'Sample Input'!$C$9:$P$9,1)+1),INDEX('Sample Input'!$C$9:$P$9,MATCH(C922,'Sample Input'!$C$9:$P$9,1)):INDEX('Sample Input'!$C$9:$P$9,MATCH(C922,'Sample Input'!$C$9:$P$9,1)+1)))</f>
        <v>0</v>
      </c>
      <c r="R922" s="50">
        <f>IF(INDEX('Sample Input'!$C$9:$P$9,MATCH(C922,'Sample Input'!$C$9:$P$9,1))&gt;=20,FORECAST(C922,INDEX('Sample Input'!$C$8:$P$8,MATCH(C922,'Sample Input'!$C$9:$P$9,1)-1):INDEX('Sample Input'!$C$8:$P$8,MATCH(C922,'Sample Input'!$C$9:$P$9,1)),INDEX('Sample Input'!$C$9:$P$9,MATCH(C922,'Sample Input'!$C$9:$P$9,1)-1):INDEX('Sample Input'!$C$9:$P$9,MATCH(C922,'Sample Input'!$C$9:$P$9,1))),FORECAST(C922,INDEX('Sample Input'!$C$8:$P$8,MATCH(C922,'Sample Input'!$C$9:$P$9,1)):INDEX('Sample Input'!$C$8:$P$8,MATCH(C922,'Sample Input'!$C$9:$P$9,1)+1),INDEX('Sample Input'!$C$9:$P$9,MATCH(C922,'Sample Input'!$C$9:$P$9,1)):INDEX('Sample Input'!$C$9:$P$9,MATCH(C922,'Sample Input'!$C$9:$P$9,1)+1)))</f>
        <v>0</v>
      </c>
      <c r="T922" s="32">
        <f t="shared" si="318"/>
        <v>95.810120512545666</v>
      </c>
      <c r="U922" s="33">
        <f t="shared" si="319"/>
        <v>0</v>
      </c>
      <c r="V922" s="33">
        <f t="shared" si="320"/>
        <v>0</v>
      </c>
      <c r="W922" s="34">
        <f t="shared" si="321"/>
        <v>0.85115331054687493</v>
      </c>
      <c r="X922" s="34">
        <f t="shared" si="322"/>
        <v>0.89550781249999989</v>
      </c>
      <c r="Y922" s="34">
        <f t="shared" si="323"/>
        <v>0.97507368164062491</v>
      </c>
      <c r="Z922" s="35">
        <f t="shared" si="324"/>
        <v>228</v>
      </c>
      <c r="AA922" s="35">
        <f t="shared" si="325"/>
        <v>228</v>
      </c>
      <c r="AB922" s="35">
        <f t="shared" si="326"/>
        <v>228</v>
      </c>
      <c r="AC922" s="35">
        <f t="shared" si="327"/>
        <v>243</v>
      </c>
      <c r="AD922" s="35">
        <f t="shared" si="328"/>
        <v>243</v>
      </c>
      <c r="AE922" s="36">
        <f t="shared" si="329"/>
        <v>243</v>
      </c>
    </row>
    <row r="923" spans="1:31" x14ac:dyDescent="0.25">
      <c r="A923" s="56">
        <v>918</v>
      </c>
      <c r="C923" s="32">
        <f t="shared" si="308"/>
        <v>95.850749193633249</v>
      </c>
      <c r="D923" s="33">
        <f>IF(INDEX('Sample Input'!$C$9:$P$9,MATCH(C923,'Sample Input'!$C$9:$P$9,1))&gt;=20,FORECAST(C923,INDEX('Sample Input'!$C$10:$P$10,MATCH(C923,'Sample Input'!$C$9:$P$9,1)-1):INDEX('Sample Input'!$C$10:$P$10,MATCH(C923,'Sample Input'!$C$9:$P$9,1)),INDEX('Sample Input'!$C$9:$P$9,MATCH(C923,'Sample Input'!$C$9:$P$9,1)-1):INDEX('Sample Input'!$C$9:$P$9,MATCH(C923,'Sample Input'!$C$9:$P$9,1))),FORECAST(C923,INDEX('Sample Input'!$C$10:$P$10,MATCH(C923,'Sample Input'!$C$9:$P$9,1)):INDEX('Sample Input'!$C$10:$P$10,MATCH(C923,'Sample Input'!$C$9:$P$9,1)+1),INDEX('Sample Input'!$C$9:$P$9,MATCH(C923,'Sample Input'!$C$9:$P$9,1)):INDEX('Sample Input'!$C$9:$P$9,MATCH(C923,'Sample Input'!$C$9:$P$9,1)+1)))</f>
        <v>0</v>
      </c>
      <c r="E923" s="33">
        <f>IF(INDEX('Sample Input'!$C$9:$P$9,MATCH(C923,'Sample Input'!$C$9:$P$9,1))&gt;=20,FORECAST(C923,INDEX('Sample Input'!$C$11:$P$11,MATCH(C923,'Sample Input'!$C$9:$P$9,1)-1):INDEX('Sample Input'!$C$11:$P$11,MATCH(C923,'Sample Input'!$C$9:$P$9,1)),INDEX('Sample Input'!$C$9:$P$9,MATCH(C923,'Sample Input'!$C$9:$P$9,1)-1):INDEX('Sample Input'!$C$9:$P$9,MATCH(C923,'Sample Input'!$C$9:$P$9,1))),FORECAST(C923,INDEX('Sample Input'!$C$11:$P$11,MATCH(C923,'Sample Input'!$C$9:$P$9,1)):INDEX('Sample Input'!$C$11:$P$11,MATCH(C923,'Sample Input'!$C$9:$P$9,1)+1),INDEX('Sample Input'!$C$9:$P$9,MATCH(C923,'Sample Input'!$C$9:$P$9,1)):INDEX('Sample Input'!$C$9:$P$9,MATCH(C923,'Sample Input'!$C$9:$P$9,1)+1)))</f>
        <v>0</v>
      </c>
      <c r="F923" s="34">
        <f t="shared" si="309"/>
        <v>0.85208150390625037</v>
      </c>
      <c r="G923" s="34">
        <f t="shared" si="310"/>
        <v>0.89648437500000033</v>
      </c>
      <c r="H923" s="34">
        <f t="shared" si="311"/>
        <v>0.97613701171875045</v>
      </c>
      <c r="I923" s="35">
        <f t="shared" si="312"/>
        <v>229</v>
      </c>
      <c r="J923" s="35">
        <f t="shared" si="313"/>
        <v>229</v>
      </c>
      <c r="K923" s="35">
        <f t="shared" si="314"/>
        <v>229</v>
      </c>
      <c r="L923" s="35">
        <f t="shared" si="315"/>
        <v>243</v>
      </c>
      <c r="M923" s="35">
        <f t="shared" si="316"/>
        <v>243</v>
      </c>
      <c r="N923" s="36">
        <f t="shared" si="317"/>
        <v>243</v>
      </c>
      <c r="P923" s="48">
        <f>IF(INDEX('Sample Input'!$C$6:$P$6,MATCH(C923,'Sample Input'!$C$9:$P$9,1))&gt;='Sample Input'!$O$9,FORECAST(C923,INDEX('Sample Input'!$C$6:$P$6,MATCH(C923,'Sample Input'!$C$9:$P$9,1)-1):INDEX('Sample Input'!$C$6:$P$6,MATCH(C923,'Sample Input'!$C$9:$P$9,1)),INDEX('Sample Input'!$C$9:$P$9,MATCH(C923,'Sample Input'!$C$9:$P$9,1)-1):INDEX('Sample Input'!$C$9:$P$9,MATCH(C923,'Sample Input'!$C$9:$P$9,1))),FORECAST(C923,INDEX('Sample Input'!$C$6:$P$6,MATCH(C923,'Sample Input'!$C$9:$P$9,1)):INDEX('Sample Input'!$C$6:$P$6,MATCH(C923,'Sample Input'!$C$9:$P$9,1)+1),INDEX('Sample Input'!$C$9:$P$9,MATCH(C923,'Sample Input'!$C$9:$P$9,1)):INDEX('Sample Input'!$C$9:$P$9,MATCH(C923,'Sample Input'!$C$9:$P$9,1)+1)))</f>
        <v>95.850749193633249</v>
      </c>
      <c r="Q923" s="49">
        <f>IF(INDEX('Sample Input'!$C$9:$P$9,MATCH(C923,'Sample Input'!$C$9:$P$9,1))&gt;=20,FORECAST(C923,INDEX('Sample Input'!$C$7:$P$7,MATCH(C923,'Sample Input'!$C$9:$P$9,1)-1):INDEX('Sample Input'!$C$7:$P$7,MATCH(C923,'Sample Input'!$C$9:$P$9,1)),INDEX('Sample Input'!$C$9:$P$9,MATCH(C923,'Sample Input'!$C$9:$P$9,1)-1):INDEX('Sample Input'!$C$9:$P$9,MATCH(C923,'Sample Input'!$C$9:$P$9,1))),FORECAST(C923,INDEX('Sample Input'!$C$7:$P$7,MATCH(C923,'Sample Input'!$C$9:$P$9,1)):INDEX('Sample Input'!$C$7:$P$7,MATCH(C923,'Sample Input'!$C$9:$P$9,1)+1),INDEX('Sample Input'!$C$9:$P$9,MATCH(C923,'Sample Input'!$C$9:$P$9,1)):INDEX('Sample Input'!$C$9:$P$9,MATCH(C923,'Sample Input'!$C$9:$P$9,1)+1)))</f>
        <v>0</v>
      </c>
      <c r="R923" s="50">
        <f>IF(INDEX('Sample Input'!$C$9:$P$9,MATCH(C923,'Sample Input'!$C$9:$P$9,1))&gt;=20,FORECAST(C923,INDEX('Sample Input'!$C$8:$P$8,MATCH(C923,'Sample Input'!$C$9:$P$9,1)-1):INDEX('Sample Input'!$C$8:$P$8,MATCH(C923,'Sample Input'!$C$9:$P$9,1)),INDEX('Sample Input'!$C$9:$P$9,MATCH(C923,'Sample Input'!$C$9:$P$9,1)-1):INDEX('Sample Input'!$C$9:$P$9,MATCH(C923,'Sample Input'!$C$9:$P$9,1))),FORECAST(C923,INDEX('Sample Input'!$C$8:$P$8,MATCH(C923,'Sample Input'!$C$9:$P$9,1)):INDEX('Sample Input'!$C$8:$P$8,MATCH(C923,'Sample Input'!$C$9:$P$9,1)+1),INDEX('Sample Input'!$C$9:$P$9,MATCH(C923,'Sample Input'!$C$9:$P$9,1)):INDEX('Sample Input'!$C$9:$P$9,MATCH(C923,'Sample Input'!$C$9:$P$9,1)+1)))</f>
        <v>0</v>
      </c>
      <c r="T923" s="32">
        <f t="shared" si="318"/>
        <v>95.850749193633249</v>
      </c>
      <c r="U923" s="33">
        <f t="shared" si="319"/>
        <v>0</v>
      </c>
      <c r="V923" s="33">
        <f t="shared" si="320"/>
        <v>0</v>
      </c>
      <c r="W923" s="34">
        <f t="shared" si="321"/>
        <v>0.85208150390625037</v>
      </c>
      <c r="X923" s="34">
        <f t="shared" si="322"/>
        <v>0.89648437500000033</v>
      </c>
      <c r="Y923" s="34">
        <f t="shared" si="323"/>
        <v>0.97613701171875045</v>
      </c>
      <c r="Z923" s="35">
        <f t="shared" si="324"/>
        <v>229</v>
      </c>
      <c r="AA923" s="35">
        <f t="shared" si="325"/>
        <v>229</v>
      </c>
      <c r="AB923" s="35">
        <f t="shared" si="326"/>
        <v>229</v>
      </c>
      <c r="AC923" s="35">
        <f t="shared" si="327"/>
        <v>243</v>
      </c>
      <c r="AD923" s="35">
        <f t="shared" si="328"/>
        <v>243</v>
      </c>
      <c r="AE923" s="36">
        <f t="shared" si="329"/>
        <v>243</v>
      </c>
    </row>
    <row r="924" spans="1:31" x14ac:dyDescent="0.25">
      <c r="A924" s="56">
        <v>919</v>
      </c>
      <c r="C924" s="32">
        <f t="shared" si="308"/>
        <v>95.891348380208996</v>
      </c>
      <c r="D924" s="33">
        <f>IF(INDEX('Sample Input'!$C$9:$P$9,MATCH(C924,'Sample Input'!$C$9:$P$9,1))&gt;=20,FORECAST(C924,INDEX('Sample Input'!$C$10:$P$10,MATCH(C924,'Sample Input'!$C$9:$P$9,1)-1):INDEX('Sample Input'!$C$10:$P$10,MATCH(C924,'Sample Input'!$C$9:$P$9,1)),INDEX('Sample Input'!$C$9:$P$9,MATCH(C924,'Sample Input'!$C$9:$P$9,1)-1):INDEX('Sample Input'!$C$9:$P$9,MATCH(C924,'Sample Input'!$C$9:$P$9,1))),FORECAST(C924,INDEX('Sample Input'!$C$10:$P$10,MATCH(C924,'Sample Input'!$C$9:$P$9,1)):INDEX('Sample Input'!$C$10:$P$10,MATCH(C924,'Sample Input'!$C$9:$P$9,1)+1),INDEX('Sample Input'!$C$9:$P$9,MATCH(C924,'Sample Input'!$C$9:$P$9,1)):INDEX('Sample Input'!$C$9:$P$9,MATCH(C924,'Sample Input'!$C$9:$P$9,1)+1)))</f>
        <v>0</v>
      </c>
      <c r="E924" s="33">
        <f>IF(INDEX('Sample Input'!$C$9:$P$9,MATCH(C924,'Sample Input'!$C$9:$P$9,1))&gt;=20,FORECAST(C924,INDEX('Sample Input'!$C$11:$P$11,MATCH(C924,'Sample Input'!$C$9:$P$9,1)-1):INDEX('Sample Input'!$C$11:$P$11,MATCH(C924,'Sample Input'!$C$9:$P$9,1)),INDEX('Sample Input'!$C$9:$P$9,MATCH(C924,'Sample Input'!$C$9:$P$9,1)-1):INDEX('Sample Input'!$C$9:$P$9,MATCH(C924,'Sample Input'!$C$9:$P$9,1))),FORECAST(C924,INDEX('Sample Input'!$C$11:$P$11,MATCH(C924,'Sample Input'!$C$9:$P$9,1)):INDEX('Sample Input'!$C$11:$P$11,MATCH(C924,'Sample Input'!$C$9:$P$9,1)+1),INDEX('Sample Input'!$C$9:$P$9,MATCH(C924,'Sample Input'!$C$9:$P$9,1)):INDEX('Sample Input'!$C$9:$P$9,MATCH(C924,'Sample Input'!$C$9:$P$9,1)+1)))</f>
        <v>0</v>
      </c>
      <c r="F924" s="34">
        <f t="shared" si="309"/>
        <v>0.85300969726562492</v>
      </c>
      <c r="G924" s="34">
        <f t="shared" si="310"/>
        <v>0.89746093749999989</v>
      </c>
      <c r="H924" s="34">
        <f t="shared" si="311"/>
        <v>0.97720034179687498</v>
      </c>
      <c r="I924" s="35">
        <f t="shared" si="312"/>
        <v>229</v>
      </c>
      <c r="J924" s="35">
        <f t="shared" si="313"/>
        <v>229</v>
      </c>
      <c r="K924" s="35">
        <f t="shared" si="314"/>
        <v>229</v>
      </c>
      <c r="L924" s="35">
        <f t="shared" si="315"/>
        <v>243</v>
      </c>
      <c r="M924" s="35">
        <f t="shared" si="316"/>
        <v>243</v>
      </c>
      <c r="N924" s="36">
        <f t="shared" si="317"/>
        <v>243</v>
      </c>
      <c r="P924" s="48">
        <f>IF(INDEX('Sample Input'!$C$6:$P$6,MATCH(C924,'Sample Input'!$C$9:$P$9,1))&gt;='Sample Input'!$O$9,FORECAST(C924,INDEX('Sample Input'!$C$6:$P$6,MATCH(C924,'Sample Input'!$C$9:$P$9,1)-1):INDEX('Sample Input'!$C$6:$P$6,MATCH(C924,'Sample Input'!$C$9:$P$9,1)),INDEX('Sample Input'!$C$9:$P$9,MATCH(C924,'Sample Input'!$C$9:$P$9,1)-1):INDEX('Sample Input'!$C$9:$P$9,MATCH(C924,'Sample Input'!$C$9:$P$9,1))),FORECAST(C924,INDEX('Sample Input'!$C$6:$P$6,MATCH(C924,'Sample Input'!$C$9:$P$9,1)):INDEX('Sample Input'!$C$6:$P$6,MATCH(C924,'Sample Input'!$C$9:$P$9,1)+1),INDEX('Sample Input'!$C$9:$P$9,MATCH(C924,'Sample Input'!$C$9:$P$9,1)):INDEX('Sample Input'!$C$9:$P$9,MATCH(C924,'Sample Input'!$C$9:$P$9,1)+1)))</f>
        <v>95.891348380208996</v>
      </c>
      <c r="Q924" s="49">
        <f>IF(INDEX('Sample Input'!$C$9:$P$9,MATCH(C924,'Sample Input'!$C$9:$P$9,1))&gt;=20,FORECAST(C924,INDEX('Sample Input'!$C$7:$P$7,MATCH(C924,'Sample Input'!$C$9:$P$9,1)-1):INDEX('Sample Input'!$C$7:$P$7,MATCH(C924,'Sample Input'!$C$9:$P$9,1)),INDEX('Sample Input'!$C$9:$P$9,MATCH(C924,'Sample Input'!$C$9:$P$9,1)-1):INDEX('Sample Input'!$C$9:$P$9,MATCH(C924,'Sample Input'!$C$9:$P$9,1))),FORECAST(C924,INDEX('Sample Input'!$C$7:$P$7,MATCH(C924,'Sample Input'!$C$9:$P$9,1)):INDEX('Sample Input'!$C$7:$P$7,MATCH(C924,'Sample Input'!$C$9:$P$9,1)+1),INDEX('Sample Input'!$C$9:$P$9,MATCH(C924,'Sample Input'!$C$9:$P$9,1)):INDEX('Sample Input'!$C$9:$P$9,MATCH(C924,'Sample Input'!$C$9:$P$9,1)+1)))</f>
        <v>0</v>
      </c>
      <c r="R924" s="50">
        <f>IF(INDEX('Sample Input'!$C$9:$P$9,MATCH(C924,'Sample Input'!$C$9:$P$9,1))&gt;=20,FORECAST(C924,INDEX('Sample Input'!$C$8:$P$8,MATCH(C924,'Sample Input'!$C$9:$P$9,1)-1):INDEX('Sample Input'!$C$8:$P$8,MATCH(C924,'Sample Input'!$C$9:$P$9,1)),INDEX('Sample Input'!$C$9:$P$9,MATCH(C924,'Sample Input'!$C$9:$P$9,1)-1):INDEX('Sample Input'!$C$9:$P$9,MATCH(C924,'Sample Input'!$C$9:$P$9,1))),FORECAST(C924,INDEX('Sample Input'!$C$8:$P$8,MATCH(C924,'Sample Input'!$C$9:$P$9,1)):INDEX('Sample Input'!$C$8:$P$8,MATCH(C924,'Sample Input'!$C$9:$P$9,1)+1),INDEX('Sample Input'!$C$9:$P$9,MATCH(C924,'Sample Input'!$C$9:$P$9,1)):INDEX('Sample Input'!$C$9:$P$9,MATCH(C924,'Sample Input'!$C$9:$P$9,1)+1)))</f>
        <v>0</v>
      </c>
      <c r="T924" s="32">
        <f t="shared" si="318"/>
        <v>95.891348380208996</v>
      </c>
      <c r="U924" s="33">
        <f t="shared" si="319"/>
        <v>0</v>
      </c>
      <c r="V924" s="33">
        <f t="shared" si="320"/>
        <v>0</v>
      </c>
      <c r="W924" s="34">
        <f t="shared" si="321"/>
        <v>0.85300969726562492</v>
      </c>
      <c r="X924" s="34">
        <f t="shared" si="322"/>
        <v>0.89746093749999989</v>
      </c>
      <c r="Y924" s="34">
        <f t="shared" si="323"/>
        <v>0.97720034179687498</v>
      </c>
      <c r="Z924" s="35">
        <f t="shared" si="324"/>
        <v>229</v>
      </c>
      <c r="AA924" s="35">
        <f t="shared" si="325"/>
        <v>229</v>
      </c>
      <c r="AB924" s="35">
        <f t="shared" si="326"/>
        <v>229</v>
      </c>
      <c r="AC924" s="35">
        <f t="shared" si="327"/>
        <v>243</v>
      </c>
      <c r="AD924" s="35">
        <f t="shared" si="328"/>
        <v>243</v>
      </c>
      <c r="AE924" s="36">
        <f t="shared" si="329"/>
        <v>243</v>
      </c>
    </row>
    <row r="925" spans="1:31" x14ac:dyDescent="0.25">
      <c r="A925" s="56">
        <v>920</v>
      </c>
      <c r="C925" s="32">
        <f t="shared" si="308"/>
        <v>95.931918125743806</v>
      </c>
      <c r="D925" s="33">
        <f>IF(INDEX('Sample Input'!$C$9:$P$9,MATCH(C925,'Sample Input'!$C$9:$P$9,1))&gt;=20,FORECAST(C925,INDEX('Sample Input'!$C$10:$P$10,MATCH(C925,'Sample Input'!$C$9:$P$9,1)-1):INDEX('Sample Input'!$C$10:$P$10,MATCH(C925,'Sample Input'!$C$9:$P$9,1)),INDEX('Sample Input'!$C$9:$P$9,MATCH(C925,'Sample Input'!$C$9:$P$9,1)-1):INDEX('Sample Input'!$C$9:$P$9,MATCH(C925,'Sample Input'!$C$9:$P$9,1))),FORECAST(C925,INDEX('Sample Input'!$C$10:$P$10,MATCH(C925,'Sample Input'!$C$9:$P$9,1)):INDEX('Sample Input'!$C$10:$P$10,MATCH(C925,'Sample Input'!$C$9:$P$9,1)+1),INDEX('Sample Input'!$C$9:$P$9,MATCH(C925,'Sample Input'!$C$9:$P$9,1)):INDEX('Sample Input'!$C$9:$P$9,MATCH(C925,'Sample Input'!$C$9:$P$9,1)+1)))</f>
        <v>0</v>
      </c>
      <c r="E925" s="33">
        <f>IF(INDEX('Sample Input'!$C$9:$P$9,MATCH(C925,'Sample Input'!$C$9:$P$9,1))&gt;=20,FORECAST(C925,INDEX('Sample Input'!$C$11:$P$11,MATCH(C925,'Sample Input'!$C$9:$P$9,1)-1):INDEX('Sample Input'!$C$11:$P$11,MATCH(C925,'Sample Input'!$C$9:$P$9,1)),INDEX('Sample Input'!$C$9:$P$9,MATCH(C925,'Sample Input'!$C$9:$P$9,1)-1):INDEX('Sample Input'!$C$9:$P$9,MATCH(C925,'Sample Input'!$C$9:$P$9,1))),FORECAST(C925,INDEX('Sample Input'!$C$11:$P$11,MATCH(C925,'Sample Input'!$C$9:$P$9,1)):INDEX('Sample Input'!$C$11:$P$11,MATCH(C925,'Sample Input'!$C$9:$P$9,1)+1),INDEX('Sample Input'!$C$9:$P$9,MATCH(C925,'Sample Input'!$C$9:$P$9,1)):INDEX('Sample Input'!$C$9:$P$9,MATCH(C925,'Sample Input'!$C$9:$P$9,1)+1)))</f>
        <v>0</v>
      </c>
      <c r="F925" s="34">
        <f t="shared" si="309"/>
        <v>0.85393789062500014</v>
      </c>
      <c r="G925" s="34">
        <f t="shared" si="310"/>
        <v>0.89843750000000011</v>
      </c>
      <c r="H925" s="34">
        <f t="shared" si="311"/>
        <v>0.97826367187500018</v>
      </c>
      <c r="I925" s="35">
        <f t="shared" si="312"/>
        <v>229</v>
      </c>
      <c r="J925" s="35">
        <f t="shared" si="313"/>
        <v>229</v>
      </c>
      <c r="K925" s="35">
        <f t="shared" si="314"/>
        <v>229</v>
      </c>
      <c r="L925" s="35">
        <f t="shared" si="315"/>
        <v>243</v>
      </c>
      <c r="M925" s="35">
        <f t="shared" si="316"/>
        <v>243</v>
      </c>
      <c r="N925" s="36">
        <f t="shared" si="317"/>
        <v>243</v>
      </c>
      <c r="P925" s="48">
        <f>IF(INDEX('Sample Input'!$C$6:$P$6,MATCH(C925,'Sample Input'!$C$9:$P$9,1))&gt;='Sample Input'!$O$9,FORECAST(C925,INDEX('Sample Input'!$C$6:$P$6,MATCH(C925,'Sample Input'!$C$9:$P$9,1)-1):INDEX('Sample Input'!$C$6:$P$6,MATCH(C925,'Sample Input'!$C$9:$P$9,1)),INDEX('Sample Input'!$C$9:$P$9,MATCH(C925,'Sample Input'!$C$9:$P$9,1)-1):INDEX('Sample Input'!$C$9:$P$9,MATCH(C925,'Sample Input'!$C$9:$P$9,1))),FORECAST(C925,INDEX('Sample Input'!$C$6:$P$6,MATCH(C925,'Sample Input'!$C$9:$P$9,1)):INDEX('Sample Input'!$C$6:$P$6,MATCH(C925,'Sample Input'!$C$9:$P$9,1)+1),INDEX('Sample Input'!$C$9:$P$9,MATCH(C925,'Sample Input'!$C$9:$P$9,1)):INDEX('Sample Input'!$C$9:$P$9,MATCH(C925,'Sample Input'!$C$9:$P$9,1)+1)))</f>
        <v>95.931918125743806</v>
      </c>
      <c r="Q925" s="49">
        <f>IF(INDEX('Sample Input'!$C$9:$P$9,MATCH(C925,'Sample Input'!$C$9:$P$9,1))&gt;=20,FORECAST(C925,INDEX('Sample Input'!$C$7:$P$7,MATCH(C925,'Sample Input'!$C$9:$P$9,1)-1):INDEX('Sample Input'!$C$7:$P$7,MATCH(C925,'Sample Input'!$C$9:$P$9,1)),INDEX('Sample Input'!$C$9:$P$9,MATCH(C925,'Sample Input'!$C$9:$P$9,1)-1):INDEX('Sample Input'!$C$9:$P$9,MATCH(C925,'Sample Input'!$C$9:$P$9,1))),FORECAST(C925,INDEX('Sample Input'!$C$7:$P$7,MATCH(C925,'Sample Input'!$C$9:$P$9,1)):INDEX('Sample Input'!$C$7:$P$7,MATCH(C925,'Sample Input'!$C$9:$P$9,1)+1),INDEX('Sample Input'!$C$9:$P$9,MATCH(C925,'Sample Input'!$C$9:$P$9,1)):INDEX('Sample Input'!$C$9:$P$9,MATCH(C925,'Sample Input'!$C$9:$P$9,1)+1)))</f>
        <v>0</v>
      </c>
      <c r="R925" s="50">
        <f>IF(INDEX('Sample Input'!$C$9:$P$9,MATCH(C925,'Sample Input'!$C$9:$P$9,1))&gt;=20,FORECAST(C925,INDEX('Sample Input'!$C$8:$P$8,MATCH(C925,'Sample Input'!$C$9:$P$9,1)-1):INDEX('Sample Input'!$C$8:$P$8,MATCH(C925,'Sample Input'!$C$9:$P$9,1)),INDEX('Sample Input'!$C$9:$P$9,MATCH(C925,'Sample Input'!$C$9:$P$9,1)-1):INDEX('Sample Input'!$C$9:$P$9,MATCH(C925,'Sample Input'!$C$9:$P$9,1))),FORECAST(C925,INDEX('Sample Input'!$C$8:$P$8,MATCH(C925,'Sample Input'!$C$9:$P$9,1)):INDEX('Sample Input'!$C$8:$P$8,MATCH(C925,'Sample Input'!$C$9:$P$9,1)+1),INDEX('Sample Input'!$C$9:$P$9,MATCH(C925,'Sample Input'!$C$9:$P$9,1)):INDEX('Sample Input'!$C$9:$P$9,MATCH(C925,'Sample Input'!$C$9:$P$9,1)+1)))</f>
        <v>0</v>
      </c>
      <c r="T925" s="32">
        <f t="shared" si="318"/>
        <v>95.931918125743806</v>
      </c>
      <c r="U925" s="33">
        <f t="shared" si="319"/>
        <v>0</v>
      </c>
      <c r="V925" s="33">
        <f t="shared" si="320"/>
        <v>0</v>
      </c>
      <c r="W925" s="34">
        <f t="shared" si="321"/>
        <v>0.85393789062500014</v>
      </c>
      <c r="X925" s="34">
        <f t="shared" si="322"/>
        <v>0.89843750000000011</v>
      </c>
      <c r="Y925" s="34">
        <f t="shared" si="323"/>
        <v>0.97826367187500018</v>
      </c>
      <c r="Z925" s="35">
        <f t="shared" si="324"/>
        <v>229</v>
      </c>
      <c r="AA925" s="35">
        <f t="shared" si="325"/>
        <v>229</v>
      </c>
      <c r="AB925" s="35">
        <f t="shared" si="326"/>
        <v>229</v>
      </c>
      <c r="AC925" s="35">
        <f t="shared" si="327"/>
        <v>243</v>
      </c>
      <c r="AD925" s="35">
        <f t="shared" si="328"/>
        <v>243</v>
      </c>
      <c r="AE925" s="36">
        <f t="shared" si="329"/>
        <v>243</v>
      </c>
    </row>
    <row r="926" spans="1:31" x14ac:dyDescent="0.25">
      <c r="A926" s="56">
        <v>921</v>
      </c>
      <c r="C926" s="32">
        <f t="shared" si="308"/>
        <v>95.972458483553567</v>
      </c>
      <c r="D926" s="33">
        <f>IF(INDEX('Sample Input'!$C$9:$P$9,MATCH(C926,'Sample Input'!$C$9:$P$9,1))&gt;=20,FORECAST(C926,INDEX('Sample Input'!$C$10:$P$10,MATCH(C926,'Sample Input'!$C$9:$P$9,1)-1):INDEX('Sample Input'!$C$10:$P$10,MATCH(C926,'Sample Input'!$C$9:$P$9,1)),INDEX('Sample Input'!$C$9:$P$9,MATCH(C926,'Sample Input'!$C$9:$P$9,1)-1):INDEX('Sample Input'!$C$9:$P$9,MATCH(C926,'Sample Input'!$C$9:$P$9,1))),FORECAST(C926,INDEX('Sample Input'!$C$10:$P$10,MATCH(C926,'Sample Input'!$C$9:$P$9,1)):INDEX('Sample Input'!$C$10:$P$10,MATCH(C926,'Sample Input'!$C$9:$P$9,1)+1),INDEX('Sample Input'!$C$9:$P$9,MATCH(C926,'Sample Input'!$C$9:$P$9,1)):INDEX('Sample Input'!$C$9:$P$9,MATCH(C926,'Sample Input'!$C$9:$P$9,1)+1)))</f>
        <v>0</v>
      </c>
      <c r="E926" s="33">
        <f>IF(INDEX('Sample Input'!$C$9:$P$9,MATCH(C926,'Sample Input'!$C$9:$P$9,1))&gt;=20,FORECAST(C926,INDEX('Sample Input'!$C$11:$P$11,MATCH(C926,'Sample Input'!$C$9:$P$9,1)-1):INDEX('Sample Input'!$C$11:$P$11,MATCH(C926,'Sample Input'!$C$9:$P$9,1)),INDEX('Sample Input'!$C$9:$P$9,MATCH(C926,'Sample Input'!$C$9:$P$9,1)-1):INDEX('Sample Input'!$C$9:$P$9,MATCH(C926,'Sample Input'!$C$9:$P$9,1))),FORECAST(C926,INDEX('Sample Input'!$C$11:$P$11,MATCH(C926,'Sample Input'!$C$9:$P$9,1)):INDEX('Sample Input'!$C$11:$P$11,MATCH(C926,'Sample Input'!$C$9:$P$9,1)+1),INDEX('Sample Input'!$C$9:$P$9,MATCH(C926,'Sample Input'!$C$9:$P$9,1)):INDEX('Sample Input'!$C$9:$P$9,MATCH(C926,'Sample Input'!$C$9:$P$9,1)+1)))</f>
        <v>0</v>
      </c>
      <c r="F926" s="34">
        <f t="shared" si="309"/>
        <v>0.85486608398437491</v>
      </c>
      <c r="G926" s="34">
        <f t="shared" si="310"/>
        <v>0.89941406249999989</v>
      </c>
      <c r="H926" s="34">
        <f t="shared" si="311"/>
        <v>0.97932700195312494</v>
      </c>
      <c r="I926" s="35">
        <f t="shared" si="312"/>
        <v>229</v>
      </c>
      <c r="J926" s="35">
        <f t="shared" si="313"/>
        <v>229</v>
      </c>
      <c r="K926" s="35">
        <f t="shared" si="314"/>
        <v>229</v>
      </c>
      <c r="L926" s="35">
        <f t="shared" si="315"/>
        <v>243</v>
      </c>
      <c r="M926" s="35">
        <f t="shared" si="316"/>
        <v>243</v>
      </c>
      <c r="N926" s="36">
        <f t="shared" si="317"/>
        <v>243</v>
      </c>
      <c r="P926" s="48">
        <f>IF(INDEX('Sample Input'!$C$6:$P$6,MATCH(C926,'Sample Input'!$C$9:$P$9,1))&gt;='Sample Input'!$O$9,FORECAST(C926,INDEX('Sample Input'!$C$6:$P$6,MATCH(C926,'Sample Input'!$C$9:$P$9,1)-1):INDEX('Sample Input'!$C$6:$P$6,MATCH(C926,'Sample Input'!$C$9:$P$9,1)),INDEX('Sample Input'!$C$9:$P$9,MATCH(C926,'Sample Input'!$C$9:$P$9,1)-1):INDEX('Sample Input'!$C$9:$P$9,MATCH(C926,'Sample Input'!$C$9:$P$9,1))),FORECAST(C926,INDEX('Sample Input'!$C$6:$P$6,MATCH(C926,'Sample Input'!$C$9:$P$9,1)):INDEX('Sample Input'!$C$6:$P$6,MATCH(C926,'Sample Input'!$C$9:$P$9,1)+1),INDEX('Sample Input'!$C$9:$P$9,MATCH(C926,'Sample Input'!$C$9:$P$9,1)):INDEX('Sample Input'!$C$9:$P$9,MATCH(C926,'Sample Input'!$C$9:$P$9,1)+1)))</f>
        <v>95.972458483553567</v>
      </c>
      <c r="Q926" s="49">
        <f>IF(INDEX('Sample Input'!$C$9:$P$9,MATCH(C926,'Sample Input'!$C$9:$P$9,1))&gt;=20,FORECAST(C926,INDEX('Sample Input'!$C$7:$P$7,MATCH(C926,'Sample Input'!$C$9:$P$9,1)-1):INDEX('Sample Input'!$C$7:$P$7,MATCH(C926,'Sample Input'!$C$9:$P$9,1)),INDEX('Sample Input'!$C$9:$P$9,MATCH(C926,'Sample Input'!$C$9:$P$9,1)-1):INDEX('Sample Input'!$C$9:$P$9,MATCH(C926,'Sample Input'!$C$9:$P$9,1))),FORECAST(C926,INDEX('Sample Input'!$C$7:$P$7,MATCH(C926,'Sample Input'!$C$9:$P$9,1)):INDEX('Sample Input'!$C$7:$P$7,MATCH(C926,'Sample Input'!$C$9:$P$9,1)+1),INDEX('Sample Input'!$C$9:$P$9,MATCH(C926,'Sample Input'!$C$9:$P$9,1)):INDEX('Sample Input'!$C$9:$P$9,MATCH(C926,'Sample Input'!$C$9:$P$9,1)+1)))</f>
        <v>0</v>
      </c>
      <c r="R926" s="50">
        <f>IF(INDEX('Sample Input'!$C$9:$P$9,MATCH(C926,'Sample Input'!$C$9:$P$9,1))&gt;=20,FORECAST(C926,INDEX('Sample Input'!$C$8:$P$8,MATCH(C926,'Sample Input'!$C$9:$P$9,1)-1):INDEX('Sample Input'!$C$8:$P$8,MATCH(C926,'Sample Input'!$C$9:$P$9,1)),INDEX('Sample Input'!$C$9:$P$9,MATCH(C926,'Sample Input'!$C$9:$P$9,1)-1):INDEX('Sample Input'!$C$9:$P$9,MATCH(C926,'Sample Input'!$C$9:$P$9,1))),FORECAST(C926,INDEX('Sample Input'!$C$8:$P$8,MATCH(C926,'Sample Input'!$C$9:$P$9,1)):INDEX('Sample Input'!$C$8:$P$8,MATCH(C926,'Sample Input'!$C$9:$P$9,1)+1),INDEX('Sample Input'!$C$9:$P$9,MATCH(C926,'Sample Input'!$C$9:$P$9,1)):INDEX('Sample Input'!$C$9:$P$9,MATCH(C926,'Sample Input'!$C$9:$P$9,1)+1)))</f>
        <v>0</v>
      </c>
      <c r="T926" s="32">
        <f t="shared" si="318"/>
        <v>95.972458483553567</v>
      </c>
      <c r="U926" s="33">
        <f t="shared" si="319"/>
        <v>0</v>
      </c>
      <c r="V926" s="33">
        <f t="shared" si="320"/>
        <v>0</v>
      </c>
      <c r="W926" s="34">
        <f t="shared" si="321"/>
        <v>0.85486608398437491</v>
      </c>
      <c r="X926" s="34">
        <f t="shared" si="322"/>
        <v>0.89941406249999989</v>
      </c>
      <c r="Y926" s="34">
        <f t="shared" si="323"/>
        <v>0.97932700195312494</v>
      </c>
      <c r="Z926" s="35">
        <f t="shared" si="324"/>
        <v>229</v>
      </c>
      <c r="AA926" s="35">
        <f t="shared" si="325"/>
        <v>229</v>
      </c>
      <c r="AB926" s="35">
        <f t="shared" si="326"/>
        <v>229</v>
      </c>
      <c r="AC926" s="35">
        <f t="shared" si="327"/>
        <v>243</v>
      </c>
      <c r="AD926" s="35">
        <f t="shared" si="328"/>
        <v>243</v>
      </c>
      <c r="AE926" s="36">
        <f t="shared" si="329"/>
        <v>243</v>
      </c>
    </row>
    <row r="927" spans="1:31" x14ac:dyDescent="0.25">
      <c r="A927" s="56">
        <v>922</v>
      </c>
      <c r="C927" s="32">
        <f t="shared" si="308"/>
        <v>96.012969506799919</v>
      </c>
      <c r="D927" s="33">
        <f>IF(INDEX('Sample Input'!$C$9:$P$9,MATCH(C927,'Sample Input'!$C$9:$P$9,1))&gt;=20,FORECAST(C927,INDEX('Sample Input'!$C$10:$P$10,MATCH(C927,'Sample Input'!$C$9:$P$9,1)-1):INDEX('Sample Input'!$C$10:$P$10,MATCH(C927,'Sample Input'!$C$9:$P$9,1)),INDEX('Sample Input'!$C$9:$P$9,MATCH(C927,'Sample Input'!$C$9:$P$9,1)-1):INDEX('Sample Input'!$C$9:$P$9,MATCH(C927,'Sample Input'!$C$9:$P$9,1))),FORECAST(C927,INDEX('Sample Input'!$C$10:$P$10,MATCH(C927,'Sample Input'!$C$9:$P$9,1)):INDEX('Sample Input'!$C$10:$P$10,MATCH(C927,'Sample Input'!$C$9:$P$9,1)+1),INDEX('Sample Input'!$C$9:$P$9,MATCH(C927,'Sample Input'!$C$9:$P$9,1)):INDEX('Sample Input'!$C$9:$P$9,MATCH(C927,'Sample Input'!$C$9:$P$9,1)+1)))</f>
        <v>0</v>
      </c>
      <c r="E927" s="33">
        <f>IF(INDEX('Sample Input'!$C$9:$P$9,MATCH(C927,'Sample Input'!$C$9:$P$9,1))&gt;=20,FORECAST(C927,INDEX('Sample Input'!$C$11:$P$11,MATCH(C927,'Sample Input'!$C$9:$P$9,1)-1):INDEX('Sample Input'!$C$11:$P$11,MATCH(C927,'Sample Input'!$C$9:$P$9,1)),INDEX('Sample Input'!$C$9:$P$9,MATCH(C927,'Sample Input'!$C$9:$P$9,1)-1):INDEX('Sample Input'!$C$9:$P$9,MATCH(C927,'Sample Input'!$C$9:$P$9,1))),FORECAST(C927,INDEX('Sample Input'!$C$11:$P$11,MATCH(C927,'Sample Input'!$C$9:$P$9,1)):INDEX('Sample Input'!$C$11:$P$11,MATCH(C927,'Sample Input'!$C$9:$P$9,1)+1),INDEX('Sample Input'!$C$9:$P$9,MATCH(C927,'Sample Input'!$C$9:$P$9,1)):INDEX('Sample Input'!$C$9:$P$9,MATCH(C927,'Sample Input'!$C$9:$P$9,1)+1)))</f>
        <v>0</v>
      </c>
      <c r="F927" s="34">
        <f t="shared" si="309"/>
        <v>0.85579427734374991</v>
      </c>
      <c r="G927" s="34">
        <f t="shared" si="310"/>
        <v>0.90039062499999989</v>
      </c>
      <c r="H927" s="34">
        <f t="shared" si="311"/>
        <v>0.98039033203124992</v>
      </c>
      <c r="I927" s="35">
        <f t="shared" si="312"/>
        <v>230</v>
      </c>
      <c r="J927" s="35">
        <f t="shared" si="313"/>
        <v>230</v>
      </c>
      <c r="K927" s="35">
        <f t="shared" si="314"/>
        <v>230</v>
      </c>
      <c r="L927" s="35">
        <f t="shared" si="315"/>
        <v>243</v>
      </c>
      <c r="M927" s="35">
        <f t="shared" si="316"/>
        <v>243</v>
      </c>
      <c r="N927" s="36">
        <f t="shared" si="317"/>
        <v>243</v>
      </c>
      <c r="P927" s="48">
        <f>IF(INDEX('Sample Input'!$C$6:$P$6,MATCH(C927,'Sample Input'!$C$9:$P$9,1))&gt;='Sample Input'!$O$9,FORECAST(C927,INDEX('Sample Input'!$C$6:$P$6,MATCH(C927,'Sample Input'!$C$9:$P$9,1)-1):INDEX('Sample Input'!$C$6:$P$6,MATCH(C927,'Sample Input'!$C$9:$P$9,1)),INDEX('Sample Input'!$C$9:$P$9,MATCH(C927,'Sample Input'!$C$9:$P$9,1)-1):INDEX('Sample Input'!$C$9:$P$9,MATCH(C927,'Sample Input'!$C$9:$P$9,1))),FORECAST(C927,INDEX('Sample Input'!$C$6:$P$6,MATCH(C927,'Sample Input'!$C$9:$P$9,1)):INDEX('Sample Input'!$C$6:$P$6,MATCH(C927,'Sample Input'!$C$9:$P$9,1)+1),INDEX('Sample Input'!$C$9:$P$9,MATCH(C927,'Sample Input'!$C$9:$P$9,1)):INDEX('Sample Input'!$C$9:$P$9,MATCH(C927,'Sample Input'!$C$9:$P$9,1)+1)))</f>
        <v>96.012969506799919</v>
      </c>
      <c r="Q927" s="49">
        <f>IF(INDEX('Sample Input'!$C$9:$P$9,MATCH(C927,'Sample Input'!$C$9:$P$9,1))&gt;=20,FORECAST(C927,INDEX('Sample Input'!$C$7:$P$7,MATCH(C927,'Sample Input'!$C$9:$P$9,1)-1):INDEX('Sample Input'!$C$7:$P$7,MATCH(C927,'Sample Input'!$C$9:$P$9,1)),INDEX('Sample Input'!$C$9:$P$9,MATCH(C927,'Sample Input'!$C$9:$P$9,1)-1):INDEX('Sample Input'!$C$9:$P$9,MATCH(C927,'Sample Input'!$C$9:$P$9,1))),FORECAST(C927,INDEX('Sample Input'!$C$7:$P$7,MATCH(C927,'Sample Input'!$C$9:$P$9,1)):INDEX('Sample Input'!$C$7:$P$7,MATCH(C927,'Sample Input'!$C$9:$P$9,1)+1),INDEX('Sample Input'!$C$9:$P$9,MATCH(C927,'Sample Input'!$C$9:$P$9,1)):INDEX('Sample Input'!$C$9:$P$9,MATCH(C927,'Sample Input'!$C$9:$P$9,1)+1)))</f>
        <v>0</v>
      </c>
      <c r="R927" s="50">
        <f>IF(INDEX('Sample Input'!$C$9:$P$9,MATCH(C927,'Sample Input'!$C$9:$P$9,1))&gt;=20,FORECAST(C927,INDEX('Sample Input'!$C$8:$P$8,MATCH(C927,'Sample Input'!$C$9:$P$9,1)-1):INDEX('Sample Input'!$C$8:$P$8,MATCH(C927,'Sample Input'!$C$9:$P$9,1)),INDEX('Sample Input'!$C$9:$P$9,MATCH(C927,'Sample Input'!$C$9:$P$9,1)-1):INDEX('Sample Input'!$C$9:$P$9,MATCH(C927,'Sample Input'!$C$9:$P$9,1))),FORECAST(C927,INDEX('Sample Input'!$C$8:$P$8,MATCH(C927,'Sample Input'!$C$9:$P$9,1)):INDEX('Sample Input'!$C$8:$P$8,MATCH(C927,'Sample Input'!$C$9:$P$9,1)+1),INDEX('Sample Input'!$C$9:$P$9,MATCH(C927,'Sample Input'!$C$9:$P$9,1)):INDEX('Sample Input'!$C$9:$P$9,MATCH(C927,'Sample Input'!$C$9:$P$9,1)+1)))</f>
        <v>0</v>
      </c>
      <c r="T927" s="32">
        <f t="shared" si="318"/>
        <v>96.012969506799919</v>
      </c>
      <c r="U927" s="33">
        <f t="shared" si="319"/>
        <v>0</v>
      </c>
      <c r="V927" s="33">
        <f t="shared" si="320"/>
        <v>0</v>
      </c>
      <c r="W927" s="34">
        <f t="shared" si="321"/>
        <v>0.85579427734374991</v>
      </c>
      <c r="X927" s="34">
        <f t="shared" si="322"/>
        <v>0.90039062499999989</v>
      </c>
      <c r="Y927" s="34">
        <f t="shared" si="323"/>
        <v>0.98039033203124992</v>
      </c>
      <c r="Z927" s="35">
        <f t="shared" si="324"/>
        <v>230</v>
      </c>
      <c r="AA927" s="35">
        <f t="shared" si="325"/>
        <v>230</v>
      </c>
      <c r="AB927" s="35">
        <f t="shared" si="326"/>
        <v>230</v>
      </c>
      <c r="AC927" s="35">
        <f t="shared" si="327"/>
        <v>243</v>
      </c>
      <c r="AD927" s="35">
        <f t="shared" si="328"/>
        <v>243</v>
      </c>
      <c r="AE927" s="36">
        <f t="shared" si="329"/>
        <v>243</v>
      </c>
    </row>
    <row r="928" spans="1:31" x14ac:dyDescent="0.25">
      <c r="A928" s="56">
        <v>923</v>
      </c>
      <c r="C928" s="32">
        <f t="shared" si="308"/>
        <v>96.053451248490731</v>
      </c>
      <c r="D928" s="33">
        <f>IF(INDEX('Sample Input'!$C$9:$P$9,MATCH(C928,'Sample Input'!$C$9:$P$9,1))&gt;=20,FORECAST(C928,INDEX('Sample Input'!$C$10:$P$10,MATCH(C928,'Sample Input'!$C$9:$P$9,1)-1):INDEX('Sample Input'!$C$10:$P$10,MATCH(C928,'Sample Input'!$C$9:$P$9,1)),INDEX('Sample Input'!$C$9:$P$9,MATCH(C928,'Sample Input'!$C$9:$P$9,1)-1):INDEX('Sample Input'!$C$9:$P$9,MATCH(C928,'Sample Input'!$C$9:$P$9,1))),FORECAST(C928,INDEX('Sample Input'!$C$10:$P$10,MATCH(C928,'Sample Input'!$C$9:$P$9,1)):INDEX('Sample Input'!$C$10:$P$10,MATCH(C928,'Sample Input'!$C$9:$P$9,1)+1),INDEX('Sample Input'!$C$9:$P$9,MATCH(C928,'Sample Input'!$C$9:$P$9,1)):INDEX('Sample Input'!$C$9:$P$9,MATCH(C928,'Sample Input'!$C$9:$P$9,1)+1)))</f>
        <v>0</v>
      </c>
      <c r="E928" s="33">
        <f>IF(INDEX('Sample Input'!$C$9:$P$9,MATCH(C928,'Sample Input'!$C$9:$P$9,1))&gt;=20,FORECAST(C928,INDEX('Sample Input'!$C$11:$P$11,MATCH(C928,'Sample Input'!$C$9:$P$9,1)-1):INDEX('Sample Input'!$C$11:$P$11,MATCH(C928,'Sample Input'!$C$9:$P$9,1)),INDEX('Sample Input'!$C$9:$P$9,MATCH(C928,'Sample Input'!$C$9:$P$9,1)-1):INDEX('Sample Input'!$C$9:$P$9,MATCH(C928,'Sample Input'!$C$9:$P$9,1))),FORECAST(C928,INDEX('Sample Input'!$C$11:$P$11,MATCH(C928,'Sample Input'!$C$9:$P$9,1)):INDEX('Sample Input'!$C$11:$P$11,MATCH(C928,'Sample Input'!$C$9:$P$9,1)+1),INDEX('Sample Input'!$C$9:$P$9,MATCH(C928,'Sample Input'!$C$9:$P$9,1)):INDEX('Sample Input'!$C$9:$P$9,MATCH(C928,'Sample Input'!$C$9:$P$9,1)+1)))</f>
        <v>0</v>
      </c>
      <c r="F928" s="34">
        <f t="shared" si="309"/>
        <v>0.85672247070312491</v>
      </c>
      <c r="G928" s="34">
        <f t="shared" si="310"/>
        <v>0.90136718749999989</v>
      </c>
      <c r="H928" s="34">
        <f t="shared" si="311"/>
        <v>0.98145366210937501</v>
      </c>
      <c r="I928" s="35">
        <f t="shared" si="312"/>
        <v>230</v>
      </c>
      <c r="J928" s="35">
        <f t="shared" si="313"/>
        <v>230</v>
      </c>
      <c r="K928" s="35">
        <f t="shared" si="314"/>
        <v>230</v>
      </c>
      <c r="L928" s="35">
        <f t="shared" si="315"/>
        <v>244</v>
      </c>
      <c r="M928" s="35">
        <f t="shared" si="316"/>
        <v>244</v>
      </c>
      <c r="N928" s="36">
        <f t="shared" si="317"/>
        <v>244</v>
      </c>
      <c r="P928" s="48">
        <f>IF(INDEX('Sample Input'!$C$6:$P$6,MATCH(C928,'Sample Input'!$C$9:$P$9,1))&gt;='Sample Input'!$O$9,FORECAST(C928,INDEX('Sample Input'!$C$6:$P$6,MATCH(C928,'Sample Input'!$C$9:$P$9,1)-1):INDEX('Sample Input'!$C$6:$P$6,MATCH(C928,'Sample Input'!$C$9:$P$9,1)),INDEX('Sample Input'!$C$9:$P$9,MATCH(C928,'Sample Input'!$C$9:$P$9,1)-1):INDEX('Sample Input'!$C$9:$P$9,MATCH(C928,'Sample Input'!$C$9:$P$9,1))),FORECAST(C928,INDEX('Sample Input'!$C$6:$P$6,MATCH(C928,'Sample Input'!$C$9:$P$9,1)):INDEX('Sample Input'!$C$6:$P$6,MATCH(C928,'Sample Input'!$C$9:$P$9,1)+1),INDEX('Sample Input'!$C$9:$P$9,MATCH(C928,'Sample Input'!$C$9:$P$9,1)):INDEX('Sample Input'!$C$9:$P$9,MATCH(C928,'Sample Input'!$C$9:$P$9,1)+1)))</f>
        <v>96.053451248490731</v>
      </c>
      <c r="Q928" s="49">
        <f>IF(INDEX('Sample Input'!$C$9:$P$9,MATCH(C928,'Sample Input'!$C$9:$P$9,1))&gt;=20,FORECAST(C928,INDEX('Sample Input'!$C$7:$P$7,MATCH(C928,'Sample Input'!$C$9:$P$9,1)-1):INDEX('Sample Input'!$C$7:$P$7,MATCH(C928,'Sample Input'!$C$9:$P$9,1)),INDEX('Sample Input'!$C$9:$P$9,MATCH(C928,'Sample Input'!$C$9:$P$9,1)-1):INDEX('Sample Input'!$C$9:$P$9,MATCH(C928,'Sample Input'!$C$9:$P$9,1))),FORECAST(C928,INDEX('Sample Input'!$C$7:$P$7,MATCH(C928,'Sample Input'!$C$9:$P$9,1)):INDEX('Sample Input'!$C$7:$P$7,MATCH(C928,'Sample Input'!$C$9:$P$9,1)+1),INDEX('Sample Input'!$C$9:$P$9,MATCH(C928,'Sample Input'!$C$9:$P$9,1)):INDEX('Sample Input'!$C$9:$P$9,MATCH(C928,'Sample Input'!$C$9:$P$9,1)+1)))</f>
        <v>0</v>
      </c>
      <c r="R928" s="50">
        <f>IF(INDEX('Sample Input'!$C$9:$P$9,MATCH(C928,'Sample Input'!$C$9:$P$9,1))&gt;=20,FORECAST(C928,INDEX('Sample Input'!$C$8:$P$8,MATCH(C928,'Sample Input'!$C$9:$P$9,1)-1):INDEX('Sample Input'!$C$8:$P$8,MATCH(C928,'Sample Input'!$C$9:$P$9,1)),INDEX('Sample Input'!$C$9:$P$9,MATCH(C928,'Sample Input'!$C$9:$P$9,1)-1):INDEX('Sample Input'!$C$9:$P$9,MATCH(C928,'Sample Input'!$C$9:$P$9,1))),FORECAST(C928,INDEX('Sample Input'!$C$8:$P$8,MATCH(C928,'Sample Input'!$C$9:$P$9,1)):INDEX('Sample Input'!$C$8:$P$8,MATCH(C928,'Sample Input'!$C$9:$P$9,1)+1),INDEX('Sample Input'!$C$9:$P$9,MATCH(C928,'Sample Input'!$C$9:$P$9,1)):INDEX('Sample Input'!$C$9:$P$9,MATCH(C928,'Sample Input'!$C$9:$P$9,1)+1)))</f>
        <v>0</v>
      </c>
      <c r="T928" s="32">
        <f t="shared" si="318"/>
        <v>96.053451248490731</v>
      </c>
      <c r="U928" s="33">
        <f t="shared" si="319"/>
        <v>0</v>
      </c>
      <c r="V928" s="33">
        <f t="shared" si="320"/>
        <v>0</v>
      </c>
      <c r="W928" s="34">
        <f t="shared" si="321"/>
        <v>0.85672247070312491</v>
      </c>
      <c r="X928" s="34">
        <f t="shared" si="322"/>
        <v>0.90136718749999989</v>
      </c>
      <c r="Y928" s="34">
        <f t="shared" si="323"/>
        <v>0.98145366210937501</v>
      </c>
      <c r="Z928" s="35">
        <f t="shared" si="324"/>
        <v>230</v>
      </c>
      <c r="AA928" s="35">
        <f t="shared" si="325"/>
        <v>230</v>
      </c>
      <c r="AB928" s="35">
        <f t="shared" si="326"/>
        <v>230</v>
      </c>
      <c r="AC928" s="35">
        <f t="shared" si="327"/>
        <v>244</v>
      </c>
      <c r="AD928" s="35">
        <f t="shared" si="328"/>
        <v>244</v>
      </c>
      <c r="AE928" s="36">
        <f t="shared" si="329"/>
        <v>244</v>
      </c>
    </row>
    <row r="929" spans="1:31" x14ac:dyDescent="0.25">
      <c r="A929" s="56">
        <v>924</v>
      </c>
      <c r="C929" s="32">
        <f t="shared" si="308"/>
        <v>96.093903761480846</v>
      </c>
      <c r="D929" s="33">
        <f>IF(INDEX('Sample Input'!$C$9:$P$9,MATCH(C929,'Sample Input'!$C$9:$P$9,1))&gt;=20,FORECAST(C929,INDEX('Sample Input'!$C$10:$P$10,MATCH(C929,'Sample Input'!$C$9:$P$9,1)-1):INDEX('Sample Input'!$C$10:$P$10,MATCH(C929,'Sample Input'!$C$9:$P$9,1)),INDEX('Sample Input'!$C$9:$P$9,MATCH(C929,'Sample Input'!$C$9:$P$9,1)-1):INDEX('Sample Input'!$C$9:$P$9,MATCH(C929,'Sample Input'!$C$9:$P$9,1))),FORECAST(C929,INDEX('Sample Input'!$C$10:$P$10,MATCH(C929,'Sample Input'!$C$9:$P$9,1)):INDEX('Sample Input'!$C$10:$P$10,MATCH(C929,'Sample Input'!$C$9:$P$9,1)+1),INDEX('Sample Input'!$C$9:$P$9,MATCH(C929,'Sample Input'!$C$9:$P$9,1)):INDEX('Sample Input'!$C$9:$P$9,MATCH(C929,'Sample Input'!$C$9:$P$9,1)+1)))</f>
        <v>0</v>
      </c>
      <c r="E929" s="33">
        <f>IF(INDEX('Sample Input'!$C$9:$P$9,MATCH(C929,'Sample Input'!$C$9:$P$9,1))&gt;=20,FORECAST(C929,INDEX('Sample Input'!$C$11:$P$11,MATCH(C929,'Sample Input'!$C$9:$P$9,1)-1):INDEX('Sample Input'!$C$11:$P$11,MATCH(C929,'Sample Input'!$C$9:$P$9,1)),INDEX('Sample Input'!$C$9:$P$9,MATCH(C929,'Sample Input'!$C$9:$P$9,1)-1):INDEX('Sample Input'!$C$9:$P$9,MATCH(C929,'Sample Input'!$C$9:$P$9,1))),FORECAST(C929,INDEX('Sample Input'!$C$11:$P$11,MATCH(C929,'Sample Input'!$C$9:$P$9,1)):INDEX('Sample Input'!$C$11:$P$11,MATCH(C929,'Sample Input'!$C$9:$P$9,1)+1),INDEX('Sample Input'!$C$9:$P$9,MATCH(C929,'Sample Input'!$C$9:$P$9,1)):INDEX('Sample Input'!$C$9:$P$9,MATCH(C929,'Sample Input'!$C$9:$P$9,1)+1)))</f>
        <v>0</v>
      </c>
      <c r="F929" s="34">
        <f t="shared" si="309"/>
        <v>0.85765066406250001</v>
      </c>
      <c r="G929" s="34">
        <f t="shared" si="310"/>
        <v>0.90234375</v>
      </c>
      <c r="H929" s="34">
        <f t="shared" si="311"/>
        <v>0.9825169921875001</v>
      </c>
      <c r="I929" s="35">
        <f t="shared" si="312"/>
        <v>230</v>
      </c>
      <c r="J929" s="35">
        <f t="shared" si="313"/>
        <v>230</v>
      </c>
      <c r="K929" s="35">
        <f t="shared" si="314"/>
        <v>230</v>
      </c>
      <c r="L929" s="35">
        <f t="shared" si="315"/>
        <v>244</v>
      </c>
      <c r="M929" s="35">
        <f t="shared" si="316"/>
        <v>244</v>
      </c>
      <c r="N929" s="36">
        <f t="shared" si="317"/>
        <v>244</v>
      </c>
      <c r="P929" s="48">
        <f>IF(INDEX('Sample Input'!$C$6:$P$6,MATCH(C929,'Sample Input'!$C$9:$P$9,1))&gt;='Sample Input'!$O$9,FORECAST(C929,INDEX('Sample Input'!$C$6:$P$6,MATCH(C929,'Sample Input'!$C$9:$P$9,1)-1):INDEX('Sample Input'!$C$6:$P$6,MATCH(C929,'Sample Input'!$C$9:$P$9,1)),INDEX('Sample Input'!$C$9:$P$9,MATCH(C929,'Sample Input'!$C$9:$P$9,1)-1):INDEX('Sample Input'!$C$9:$P$9,MATCH(C929,'Sample Input'!$C$9:$P$9,1))),FORECAST(C929,INDEX('Sample Input'!$C$6:$P$6,MATCH(C929,'Sample Input'!$C$9:$P$9,1)):INDEX('Sample Input'!$C$6:$P$6,MATCH(C929,'Sample Input'!$C$9:$P$9,1)+1),INDEX('Sample Input'!$C$9:$P$9,MATCH(C929,'Sample Input'!$C$9:$P$9,1)):INDEX('Sample Input'!$C$9:$P$9,MATCH(C929,'Sample Input'!$C$9:$P$9,1)+1)))</f>
        <v>96.093903761480846</v>
      </c>
      <c r="Q929" s="49">
        <f>IF(INDEX('Sample Input'!$C$9:$P$9,MATCH(C929,'Sample Input'!$C$9:$P$9,1))&gt;=20,FORECAST(C929,INDEX('Sample Input'!$C$7:$P$7,MATCH(C929,'Sample Input'!$C$9:$P$9,1)-1):INDEX('Sample Input'!$C$7:$P$7,MATCH(C929,'Sample Input'!$C$9:$P$9,1)),INDEX('Sample Input'!$C$9:$P$9,MATCH(C929,'Sample Input'!$C$9:$P$9,1)-1):INDEX('Sample Input'!$C$9:$P$9,MATCH(C929,'Sample Input'!$C$9:$P$9,1))),FORECAST(C929,INDEX('Sample Input'!$C$7:$P$7,MATCH(C929,'Sample Input'!$C$9:$P$9,1)):INDEX('Sample Input'!$C$7:$P$7,MATCH(C929,'Sample Input'!$C$9:$P$9,1)+1),INDEX('Sample Input'!$C$9:$P$9,MATCH(C929,'Sample Input'!$C$9:$P$9,1)):INDEX('Sample Input'!$C$9:$P$9,MATCH(C929,'Sample Input'!$C$9:$P$9,1)+1)))</f>
        <v>0</v>
      </c>
      <c r="R929" s="50">
        <f>IF(INDEX('Sample Input'!$C$9:$P$9,MATCH(C929,'Sample Input'!$C$9:$P$9,1))&gt;=20,FORECAST(C929,INDEX('Sample Input'!$C$8:$P$8,MATCH(C929,'Sample Input'!$C$9:$P$9,1)-1):INDEX('Sample Input'!$C$8:$P$8,MATCH(C929,'Sample Input'!$C$9:$P$9,1)),INDEX('Sample Input'!$C$9:$P$9,MATCH(C929,'Sample Input'!$C$9:$P$9,1)-1):INDEX('Sample Input'!$C$9:$P$9,MATCH(C929,'Sample Input'!$C$9:$P$9,1))),FORECAST(C929,INDEX('Sample Input'!$C$8:$P$8,MATCH(C929,'Sample Input'!$C$9:$P$9,1)):INDEX('Sample Input'!$C$8:$P$8,MATCH(C929,'Sample Input'!$C$9:$P$9,1)+1),INDEX('Sample Input'!$C$9:$P$9,MATCH(C929,'Sample Input'!$C$9:$P$9,1)):INDEX('Sample Input'!$C$9:$P$9,MATCH(C929,'Sample Input'!$C$9:$P$9,1)+1)))</f>
        <v>0</v>
      </c>
      <c r="T929" s="32">
        <f t="shared" si="318"/>
        <v>96.093903761480846</v>
      </c>
      <c r="U929" s="33">
        <f t="shared" si="319"/>
        <v>0</v>
      </c>
      <c r="V929" s="33">
        <f t="shared" si="320"/>
        <v>0</v>
      </c>
      <c r="W929" s="34">
        <f t="shared" si="321"/>
        <v>0.85765066406250001</v>
      </c>
      <c r="X929" s="34">
        <f t="shared" si="322"/>
        <v>0.90234375</v>
      </c>
      <c r="Y929" s="34">
        <f t="shared" si="323"/>
        <v>0.9825169921875001</v>
      </c>
      <c r="Z929" s="35">
        <f t="shared" si="324"/>
        <v>230</v>
      </c>
      <c r="AA929" s="35">
        <f t="shared" si="325"/>
        <v>230</v>
      </c>
      <c r="AB929" s="35">
        <f t="shared" si="326"/>
        <v>230</v>
      </c>
      <c r="AC929" s="35">
        <f t="shared" si="327"/>
        <v>244</v>
      </c>
      <c r="AD929" s="35">
        <f t="shared" si="328"/>
        <v>244</v>
      </c>
      <c r="AE929" s="36">
        <f t="shared" si="329"/>
        <v>244</v>
      </c>
    </row>
    <row r="930" spans="1:31" x14ac:dyDescent="0.25">
      <c r="A930" s="56">
        <v>925</v>
      </c>
      <c r="C930" s="32">
        <f t="shared" si="308"/>
        <v>96.134327098472568</v>
      </c>
      <c r="D930" s="33">
        <f>IF(INDEX('Sample Input'!$C$9:$P$9,MATCH(C930,'Sample Input'!$C$9:$P$9,1))&gt;=20,FORECAST(C930,INDEX('Sample Input'!$C$10:$P$10,MATCH(C930,'Sample Input'!$C$9:$P$9,1)-1):INDEX('Sample Input'!$C$10:$P$10,MATCH(C930,'Sample Input'!$C$9:$P$9,1)),INDEX('Sample Input'!$C$9:$P$9,MATCH(C930,'Sample Input'!$C$9:$P$9,1)-1):INDEX('Sample Input'!$C$9:$P$9,MATCH(C930,'Sample Input'!$C$9:$P$9,1))),FORECAST(C930,INDEX('Sample Input'!$C$10:$P$10,MATCH(C930,'Sample Input'!$C$9:$P$9,1)):INDEX('Sample Input'!$C$10:$P$10,MATCH(C930,'Sample Input'!$C$9:$P$9,1)+1),INDEX('Sample Input'!$C$9:$P$9,MATCH(C930,'Sample Input'!$C$9:$P$9,1)):INDEX('Sample Input'!$C$9:$P$9,MATCH(C930,'Sample Input'!$C$9:$P$9,1)+1)))</f>
        <v>0</v>
      </c>
      <c r="E930" s="33">
        <f>IF(INDEX('Sample Input'!$C$9:$P$9,MATCH(C930,'Sample Input'!$C$9:$P$9,1))&gt;=20,FORECAST(C930,INDEX('Sample Input'!$C$11:$P$11,MATCH(C930,'Sample Input'!$C$9:$P$9,1)-1):INDEX('Sample Input'!$C$11:$P$11,MATCH(C930,'Sample Input'!$C$9:$P$9,1)),INDEX('Sample Input'!$C$9:$P$9,MATCH(C930,'Sample Input'!$C$9:$P$9,1)-1):INDEX('Sample Input'!$C$9:$P$9,MATCH(C930,'Sample Input'!$C$9:$P$9,1))),FORECAST(C930,INDEX('Sample Input'!$C$11:$P$11,MATCH(C930,'Sample Input'!$C$9:$P$9,1)):INDEX('Sample Input'!$C$11:$P$11,MATCH(C930,'Sample Input'!$C$9:$P$9,1)+1),INDEX('Sample Input'!$C$9:$P$9,MATCH(C930,'Sample Input'!$C$9:$P$9,1)):INDEX('Sample Input'!$C$9:$P$9,MATCH(C930,'Sample Input'!$C$9:$P$9,1)+1)))</f>
        <v>0</v>
      </c>
      <c r="F930" s="34">
        <f t="shared" si="309"/>
        <v>0.85857885742187501</v>
      </c>
      <c r="G930" s="34">
        <f t="shared" si="310"/>
        <v>0.9033203125</v>
      </c>
      <c r="H930" s="34">
        <f t="shared" si="311"/>
        <v>0.98358032226562508</v>
      </c>
      <c r="I930" s="35">
        <f t="shared" si="312"/>
        <v>230</v>
      </c>
      <c r="J930" s="35">
        <f t="shared" si="313"/>
        <v>230</v>
      </c>
      <c r="K930" s="35">
        <f t="shared" si="314"/>
        <v>230</v>
      </c>
      <c r="L930" s="35">
        <f t="shared" si="315"/>
        <v>244</v>
      </c>
      <c r="M930" s="35">
        <f t="shared" si="316"/>
        <v>244</v>
      </c>
      <c r="N930" s="36">
        <f t="shared" si="317"/>
        <v>244</v>
      </c>
      <c r="P930" s="48">
        <f>IF(INDEX('Sample Input'!$C$6:$P$6,MATCH(C930,'Sample Input'!$C$9:$P$9,1))&gt;='Sample Input'!$O$9,FORECAST(C930,INDEX('Sample Input'!$C$6:$P$6,MATCH(C930,'Sample Input'!$C$9:$P$9,1)-1):INDEX('Sample Input'!$C$6:$P$6,MATCH(C930,'Sample Input'!$C$9:$P$9,1)),INDEX('Sample Input'!$C$9:$P$9,MATCH(C930,'Sample Input'!$C$9:$P$9,1)-1):INDEX('Sample Input'!$C$9:$P$9,MATCH(C930,'Sample Input'!$C$9:$P$9,1))),FORECAST(C930,INDEX('Sample Input'!$C$6:$P$6,MATCH(C930,'Sample Input'!$C$9:$P$9,1)):INDEX('Sample Input'!$C$6:$P$6,MATCH(C930,'Sample Input'!$C$9:$P$9,1)+1),INDEX('Sample Input'!$C$9:$P$9,MATCH(C930,'Sample Input'!$C$9:$P$9,1)):INDEX('Sample Input'!$C$9:$P$9,MATCH(C930,'Sample Input'!$C$9:$P$9,1)+1)))</f>
        <v>96.134327098472568</v>
      </c>
      <c r="Q930" s="49">
        <f>IF(INDEX('Sample Input'!$C$9:$P$9,MATCH(C930,'Sample Input'!$C$9:$P$9,1))&gt;=20,FORECAST(C930,INDEX('Sample Input'!$C$7:$P$7,MATCH(C930,'Sample Input'!$C$9:$P$9,1)-1):INDEX('Sample Input'!$C$7:$P$7,MATCH(C930,'Sample Input'!$C$9:$P$9,1)),INDEX('Sample Input'!$C$9:$P$9,MATCH(C930,'Sample Input'!$C$9:$P$9,1)-1):INDEX('Sample Input'!$C$9:$P$9,MATCH(C930,'Sample Input'!$C$9:$P$9,1))),FORECAST(C930,INDEX('Sample Input'!$C$7:$P$7,MATCH(C930,'Sample Input'!$C$9:$P$9,1)):INDEX('Sample Input'!$C$7:$P$7,MATCH(C930,'Sample Input'!$C$9:$P$9,1)+1),INDEX('Sample Input'!$C$9:$P$9,MATCH(C930,'Sample Input'!$C$9:$P$9,1)):INDEX('Sample Input'!$C$9:$P$9,MATCH(C930,'Sample Input'!$C$9:$P$9,1)+1)))</f>
        <v>0</v>
      </c>
      <c r="R930" s="50">
        <f>IF(INDEX('Sample Input'!$C$9:$P$9,MATCH(C930,'Sample Input'!$C$9:$P$9,1))&gt;=20,FORECAST(C930,INDEX('Sample Input'!$C$8:$P$8,MATCH(C930,'Sample Input'!$C$9:$P$9,1)-1):INDEX('Sample Input'!$C$8:$P$8,MATCH(C930,'Sample Input'!$C$9:$P$9,1)),INDEX('Sample Input'!$C$9:$P$9,MATCH(C930,'Sample Input'!$C$9:$P$9,1)-1):INDEX('Sample Input'!$C$9:$P$9,MATCH(C930,'Sample Input'!$C$9:$P$9,1))),FORECAST(C930,INDEX('Sample Input'!$C$8:$P$8,MATCH(C930,'Sample Input'!$C$9:$P$9,1)):INDEX('Sample Input'!$C$8:$P$8,MATCH(C930,'Sample Input'!$C$9:$P$9,1)+1),INDEX('Sample Input'!$C$9:$P$9,MATCH(C930,'Sample Input'!$C$9:$P$9,1)):INDEX('Sample Input'!$C$9:$P$9,MATCH(C930,'Sample Input'!$C$9:$P$9,1)+1)))</f>
        <v>0</v>
      </c>
      <c r="T930" s="32">
        <f t="shared" si="318"/>
        <v>96.134327098472568</v>
      </c>
      <c r="U930" s="33">
        <f t="shared" si="319"/>
        <v>0</v>
      </c>
      <c r="V930" s="33">
        <f t="shared" si="320"/>
        <v>0</v>
      </c>
      <c r="W930" s="34">
        <f t="shared" si="321"/>
        <v>0.85857885742187501</v>
      </c>
      <c r="X930" s="34">
        <f t="shared" si="322"/>
        <v>0.9033203125</v>
      </c>
      <c r="Y930" s="34">
        <f t="shared" si="323"/>
        <v>0.98358032226562508</v>
      </c>
      <c r="Z930" s="35">
        <f t="shared" si="324"/>
        <v>230</v>
      </c>
      <c r="AA930" s="35">
        <f t="shared" si="325"/>
        <v>230</v>
      </c>
      <c r="AB930" s="35">
        <f t="shared" si="326"/>
        <v>230</v>
      </c>
      <c r="AC930" s="35">
        <f t="shared" si="327"/>
        <v>244</v>
      </c>
      <c r="AD930" s="35">
        <f t="shared" si="328"/>
        <v>244</v>
      </c>
      <c r="AE930" s="36">
        <f t="shared" si="329"/>
        <v>244</v>
      </c>
    </row>
    <row r="931" spans="1:31" x14ac:dyDescent="0.25">
      <c r="A931" s="56">
        <v>926</v>
      </c>
      <c r="C931" s="32">
        <f t="shared" si="308"/>
        <v>96.174721312016359</v>
      </c>
      <c r="D931" s="33">
        <f>IF(INDEX('Sample Input'!$C$9:$P$9,MATCH(C931,'Sample Input'!$C$9:$P$9,1))&gt;=20,FORECAST(C931,INDEX('Sample Input'!$C$10:$P$10,MATCH(C931,'Sample Input'!$C$9:$P$9,1)-1):INDEX('Sample Input'!$C$10:$P$10,MATCH(C931,'Sample Input'!$C$9:$P$9,1)),INDEX('Sample Input'!$C$9:$P$9,MATCH(C931,'Sample Input'!$C$9:$P$9,1)-1):INDEX('Sample Input'!$C$9:$P$9,MATCH(C931,'Sample Input'!$C$9:$P$9,1))),FORECAST(C931,INDEX('Sample Input'!$C$10:$P$10,MATCH(C931,'Sample Input'!$C$9:$P$9,1)):INDEX('Sample Input'!$C$10:$P$10,MATCH(C931,'Sample Input'!$C$9:$P$9,1)+1),INDEX('Sample Input'!$C$9:$P$9,MATCH(C931,'Sample Input'!$C$9:$P$9,1)):INDEX('Sample Input'!$C$9:$P$9,MATCH(C931,'Sample Input'!$C$9:$P$9,1)+1)))</f>
        <v>0</v>
      </c>
      <c r="E931" s="33">
        <f>IF(INDEX('Sample Input'!$C$9:$P$9,MATCH(C931,'Sample Input'!$C$9:$P$9,1))&gt;=20,FORECAST(C931,INDEX('Sample Input'!$C$11:$P$11,MATCH(C931,'Sample Input'!$C$9:$P$9,1)-1):INDEX('Sample Input'!$C$11:$P$11,MATCH(C931,'Sample Input'!$C$9:$P$9,1)),INDEX('Sample Input'!$C$9:$P$9,MATCH(C931,'Sample Input'!$C$9:$P$9,1)-1):INDEX('Sample Input'!$C$9:$P$9,MATCH(C931,'Sample Input'!$C$9:$P$9,1))),FORECAST(C931,INDEX('Sample Input'!$C$11:$P$11,MATCH(C931,'Sample Input'!$C$9:$P$9,1)):INDEX('Sample Input'!$C$11:$P$11,MATCH(C931,'Sample Input'!$C$9:$P$9,1)+1),INDEX('Sample Input'!$C$9:$P$9,MATCH(C931,'Sample Input'!$C$9:$P$9,1)):INDEX('Sample Input'!$C$9:$P$9,MATCH(C931,'Sample Input'!$C$9:$P$9,1)+1)))</f>
        <v>0</v>
      </c>
      <c r="F931" s="34">
        <f t="shared" si="309"/>
        <v>0.85950705078125023</v>
      </c>
      <c r="G931" s="34">
        <f t="shared" si="310"/>
        <v>0.90429687500000022</v>
      </c>
      <c r="H931" s="34">
        <f t="shared" si="311"/>
        <v>0.98464365234375029</v>
      </c>
      <c r="I931" s="35">
        <f t="shared" si="312"/>
        <v>231</v>
      </c>
      <c r="J931" s="35">
        <f t="shared" si="313"/>
        <v>231</v>
      </c>
      <c r="K931" s="35">
        <f t="shared" si="314"/>
        <v>231</v>
      </c>
      <c r="L931" s="35">
        <f t="shared" si="315"/>
        <v>244</v>
      </c>
      <c r="M931" s="35">
        <f t="shared" si="316"/>
        <v>244</v>
      </c>
      <c r="N931" s="36">
        <f t="shared" si="317"/>
        <v>244</v>
      </c>
      <c r="P931" s="48">
        <f>IF(INDEX('Sample Input'!$C$6:$P$6,MATCH(C931,'Sample Input'!$C$9:$P$9,1))&gt;='Sample Input'!$O$9,FORECAST(C931,INDEX('Sample Input'!$C$6:$P$6,MATCH(C931,'Sample Input'!$C$9:$P$9,1)-1):INDEX('Sample Input'!$C$6:$P$6,MATCH(C931,'Sample Input'!$C$9:$P$9,1)),INDEX('Sample Input'!$C$9:$P$9,MATCH(C931,'Sample Input'!$C$9:$P$9,1)-1):INDEX('Sample Input'!$C$9:$P$9,MATCH(C931,'Sample Input'!$C$9:$P$9,1))),FORECAST(C931,INDEX('Sample Input'!$C$6:$P$6,MATCH(C931,'Sample Input'!$C$9:$P$9,1)):INDEX('Sample Input'!$C$6:$P$6,MATCH(C931,'Sample Input'!$C$9:$P$9,1)+1),INDEX('Sample Input'!$C$9:$P$9,MATCH(C931,'Sample Input'!$C$9:$P$9,1)):INDEX('Sample Input'!$C$9:$P$9,MATCH(C931,'Sample Input'!$C$9:$P$9,1)+1)))</f>
        <v>96.174721312016359</v>
      </c>
      <c r="Q931" s="49">
        <f>IF(INDEX('Sample Input'!$C$9:$P$9,MATCH(C931,'Sample Input'!$C$9:$P$9,1))&gt;=20,FORECAST(C931,INDEX('Sample Input'!$C$7:$P$7,MATCH(C931,'Sample Input'!$C$9:$P$9,1)-1):INDEX('Sample Input'!$C$7:$P$7,MATCH(C931,'Sample Input'!$C$9:$P$9,1)),INDEX('Sample Input'!$C$9:$P$9,MATCH(C931,'Sample Input'!$C$9:$P$9,1)-1):INDEX('Sample Input'!$C$9:$P$9,MATCH(C931,'Sample Input'!$C$9:$P$9,1))),FORECAST(C931,INDEX('Sample Input'!$C$7:$P$7,MATCH(C931,'Sample Input'!$C$9:$P$9,1)):INDEX('Sample Input'!$C$7:$P$7,MATCH(C931,'Sample Input'!$C$9:$P$9,1)+1),INDEX('Sample Input'!$C$9:$P$9,MATCH(C931,'Sample Input'!$C$9:$P$9,1)):INDEX('Sample Input'!$C$9:$P$9,MATCH(C931,'Sample Input'!$C$9:$P$9,1)+1)))</f>
        <v>0</v>
      </c>
      <c r="R931" s="50">
        <f>IF(INDEX('Sample Input'!$C$9:$P$9,MATCH(C931,'Sample Input'!$C$9:$P$9,1))&gt;=20,FORECAST(C931,INDEX('Sample Input'!$C$8:$P$8,MATCH(C931,'Sample Input'!$C$9:$P$9,1)-1):INDEX('Sample Input'!$C$8:$P$8,MATCH(C931,'Sample Input'!$C$9:$P$9,1)),INDEX('Sample Input'!$C$9:$P$9,MATCH(C931,'Sample Input'!$C$9:$P$9,1)-1):INDEX('Sample Input'!$C$9:$P$9,MATCH(C931,'Sample Input'!$C$9:$P$9,1))),FORECAST(C931,INDEX('Sample Input'!$C$8:$P$8,MATCH(C931,'Sample Input'!$C$9:$P$9,1)):INDEX('Sample Input'!$C$8:$P$8,MATCH(C931,'Sample Input'!$C$9:$P$9,1)+1),INDEX('Sample Input'!$C$9:$P$9,MATCH(C931,'Sample Input'!$C$9:$P$9,1)):INDEX('Sample Input'!$C$9:$P$9,MATCH(C931,'Sample Input'!$C$9:$P$9,1)+1)))</f>
        <v>0</v>
      </c>
      <c r="T931" s="32">
        <f t="shared" si="318"/>
        <v>96.174721312016359</v>
      </c>
      <c r="U931" s="33">
        <f t="shared" si="319"/>
        <v>0</v>
      </c>
      <c r="V931" s="33">
        <f t="shared" si="320"/>
        <v>0</v>
      </c>
      <c r="W931" s="34">
        <f t="shared" si="321"/>
        <v>0.85950705078125023</v>
      </c>
      <c r="X931" s="34">
        <f t="shared" si="322"/>
        <v>0.90429687500000022</v>
      </c>
      <c r="Y931" s="34">
        <f t="shared" si="323"/>
        <v>0.98464365234375029</v>
      </c>
      <c r="Z931" s="35">
        <f t="shared" si="324"/>
        <v>231</v>
      </c>
      <c r="AA931" s="35">
        <f t="shared" si="325"/>
        <v>231</v>
      </c>
      <c r="AB931" s="35">
        <f t="shared" si="326"/>
        <v>231</v>
      </c>
      <c r="AC931" s="35">
        <f t="shared" si="327"/>
        <v>244</v>
      </c>
      <c r="AD931" s="35">
        <f t="shared" si="328"/>
        <v>244</v>
      </c>
      <c r="AE931" s="36">
        <f t="shared" si="329"/>
        <v>244</v>
      </c>
    </row>
    <row r="932" spans="1:31" x14ac:dyDescent="0.25">
      <c r="A932" s="56">
        <v>927</v>
      </c>
      <c r="C932" s="32">
        <f t="shared" si="308"/>
        <v>96.215086454511365</v>
      </c>
      <c r="D932" s="33">
        <f>IF(INDEX('Sample Input'!$C$9:$P$9,MATCH(C932,'Sample Input'!$C$9:$P$9,1))&gt;=20,FORECAST(C932,INDEX('Sample Input'!$C$10:$P$10,MATCH(C932,'Sample Input'!$C$9:$P$9,1)-1):INDEX('Sample Input'!$C$10:$P$10,MATCH(C932,'Sample Input'!$C$9:$P$9,1)),INDEX('Sample Input'!$C$9:$P$9,MATCH(C932,'Sample Input'!$C$9:$P$9,1)-1):INDEX('Sample Input'!$C$9:$P$9,MATCH(C932,'Sample Input'!$C$9:$P$9,1))),FORECAST(C932,INDEX('Sample Input'!$C$10:$P$10,MATCH(C932,'Sample Input'!$C$9:$P$9,1)):INDEX('Sample Input'!$C$10:$P$10,MATCH(C932,'Sample Input'!$C$9:$P$9,1)+1),INDEX('Sample Input'!$C$9:$P$9,MATCH(C932,'Sample Input'!$C$9:$P$9,1)):INDEX('Sample Input'!$C$9:$P$9,MATCH(C932,'Sample Input'!$C$9:$P$9,1)+1)))</f>
        <v>0</v>
      </c>
      <c r="E932" s="33">
        <f>IF(INDEX('Sample Input'!$C$9:$P$9,MATCH(C932,'Sample Input'!$C$9:$P$9,1))&gt;=20,FORECAST(C932,INDEX('Sample Input'!$C$11:$P$11,MATCH(C932,'Sample Input'!$C$9:$P$9,1)-1):INDEX('Sample Input'!$C$11:$P$11,MATCH(C932,'Sample Input'!$C$9:$P$9,1)),INDEX('Sample Input'!$C$9:$P$9,MATCH(C932,'Sample Input'!$C$9:$P$9,1)-1):INDEX('Sample Input'!$C$9:$P$9,MATCH(C932,'Sample Input'!$C$9:$P$9,1))),FORECAST(C932,INDEX('Sample Input'!$C$11:$P$11,MATCH(C932,'Sample Input'!$C$9:$P$9,1)):INDEX('Sample Input'!$C$11:$P$11,MATCH(C932,'Sample Input'!$C$9:$P$9,1)+1),INDEX('Sample Input'!$C$9:$P$9,MATCH(C932,'Sample Input'!$C$9:$P$9,1)):INDEX('Sample Input'!$C$9:$P$9,MATCH(C932,'Sample Input'!$C$9:$P$9,1)+1)))</f>
        <v>0</v>
      </c>
      <c r="F932" s="34">
        <f t="shared" si="309"/>
        <v>0.86043524414062489</v>
      </c>
      <c r="G932" s="34">
        <f t="shared" si="310"/>
        <v>0.90527343749999989</v>
      </c>
      <c r="H932" s="34">
        <f t="shared" si="311"/>
        <v>0.98570698242187493</v>
      </c>
      <c r="I932" s="35">
        <f t="shared" si="312"/>
        <v>231</v>
      </c>
      <c r="J932" s="35">
        <f t="shared" si="313"/>
        <v>231</v>
      </c>
      <c r="K932" s="35">
        <f t="shared" si="314"/>
        <v>231</v>
      </c>
      <c r="L932" s="35">
        <f t="shared" si="315"/>
        <v>244</v>
      </c>
      <c r="M932" s="35">
        <f t="shared" si="316"/>
        <v>244</v>
      </c>
      <c r="N932" s="36">
        <f t="shared" si="317"/>
        <v>244</v>
      </c>
      <c r="P932" s="48">
        <f>IF(INDEX('Sample Input'!$C$6:$P$6,MATCH(C932,'Sample Input'!$C$9:$P$9,1))&gt;='Sample Input'!$O$9,FORECAST(C932,INDEX('Sample Input'!$C$6:$P$6,MATCH(C932,'Sample Input'!$C$9:$P$9,1)-1):INDEX('Sample Input'!$C$6:$P$6,MATCH(C932,'Sample Input'!$C$9:$P$9,1)),INDEX('Sample Input'!$C$9:$P$9,MATCH(C932,'Sample Input'!$C$9:$P$9,1)-1):INDEX('Sample Input'!$C$9:$P$9,MATCH(C932,'Sample Input'!$C$9:$P$9,1))),FORECAST(C932,INDEX('Sample Input'!$C$6:$P$6,MATCH(C932,'Sample Input'!$C$9:$P$9,1)):INDEX('Sample Input'!$C$6:$P$6,MATCH(C932,'Sample Input'!$C$9:$P$9,1)+1),INDEX('Sample Input'!$C$9:$P$9,MATCH(C932,'Sample Input'!$C$9:$P$9,1)):INDEX('Sample Input'!$C$9:$P$9,MATCH(C932,'Sample Input'!$C$9:$P$9,1)+1)))</f>
        <v>96.215086454511365</v>
      </c>
      <c r="Q932" s="49">
        <f>IF(INDEX('Sample Input'!$C$9:$P$9,MATCH(C932,'Sample Input'!$C$9:$P$9,1))&gt;=20,FORECAST(C932,INDEX('Sample Input'!$C$7:$P$7,MATCH(C932,'Sample Input'!$C$9:$P$9,1)-1):INDEX('Sample Input'!$C$7:$P$7,MATCH(C932,'Sample Input'!$C$9:$P$9,1)),INDEX('Sample Input'!$C$9:$P$9,MATCH(C932,'Sample Input'!$C$9:$P$9,1)-1):INDEX('Sample Input'!$C$9:$P$9,MATCH(C932,'Sample Input'!$C$9:$P$9,1))),FORECAST(C932,INDEX('Sample Input'!$C$7:$P$7,MATCH(C932,'Sample Input'!$C$9:$P$9,1)):INDEX('Sample Input'!$C$7:$P$7,MATCH(C932,'Sample Input'!$C$9:$P$9,1)+1),INDEX('Sample Input'!$C$9:$P$9,MATCH(C932,'Sample Input'!$C$9:$P$9,1)):INDEX('Sample Input'!$C$9:$P$9,MATCH(C932,'Sample Input'!$C$9:$P$9,1)+1)))</f>
        <v>0</v>
      </c>
      <c r="R932" s="50">
        <f>IF(INDEX('Sample Input'!$C$9:$P$9,MATCH(C932,'Sample Input'!$C$9:$P$9,1))&gt;=20,FORECAST(C932,INDEX('Sample Input'!$C$8:$P$8,MATCH(C932,'Sample Input'!$C$9:$P$9,1)-1):INDEX('Sample Input'!$C$8:$P$8,MATCH(C932,'Sample Input'!$C$9:$P$9,1)),INDEX('Sample Input'!$C$9:$P$9,MATCH(C932,'Sample Input'!$C$9:$P$9,1)-1):INDEX('Sample Input'!$C$9:$P$9,MATCH(C932,'Sample Input'!$C$9:$P$9,1))),FORECAST(C932,INDEX('Sample Input'!$C$8:$P$8,MATCH(C932,'Sample Input'!$C$9:$P$9,1)):INDEX('Sample Input'!$C$8:$P$8,MATCH(C932,'Sample Input'!$C$9:$P$9,1)+1),INDEX('Sample Input'!$C$9:$P$9,MATCH(C932,'Sample Input'!$C$9:$P$9,1)):INDEX('Sample Input'!$C$9:$P$9,MATCH(C932,'Sample Input'!$C$9:$P$9,1)+1)))</f>
        <v>0</v>
      </c>
      <c r="T932" s="32">
        <f t="shared" si="318"/>
        <v>96.215086454511365</v>
      </c>
      <c r="U932" s="33">
        <f t="shared" si="319"/>
        <v>0</v>
      </c>
      <c r="V932" s="33">
        <f t="shared" si="320"/>
        <v>0</v>
      </c>
      <c r="W932" s="34">
        <f t="shared" si="321"/>
        <v>0.86043524414062489</v>
      </c>
      <c r="X932" s="34">
        <f t="shared" si="322"/>
        <v>0.90527343749999989</v>
      </c>
      <c r="Y932" s="34">
        <f t="shared" si="323"/>
        <v>0.98570698242187493</v>
      </c>
      <c r="Z932" s="35">
        <f t="shared" si="324"/>
        <v>231</v>
      </c>
      <c r="AA932" s="35">
        <f t="shared" si="325"/>
        <v>231</v>
      </c>
      <c r="AB932" s="35">
        <f t="shared" si="326"/>
        <v>231</v>
      </c>
      <c r="AC932" s="35">
        <f t="shared" si="327"/>
        <v>244</v>
      </c>
      <c r="AD932" s="35">
        <f t="shared" si="328"/>
        <v>244</v>
      </c>
      <c r="AE932" s="36">
        <f t="shared" si="329"/>
        <v>244</v>
      </c>
    </row>
    <row r="933" spans="1:31" x14ac:dyDescent="0.25">
      <c r="A933" s="56">
        <v>928</v>
      </c>
      <c r="C933" s="32">
        <f t="shared" si="308"/>
        <v>96.255422578206094</v>
      </c>
      <c r="D933" s="33">
        <f>IF(INDEX('Sample Input'!$C$9:$P$9,MATCH(C933,'Sample Input'!$C$9:$P$9,1))&gt;=20,FORECAST(C933,INDEX('Sample Input'!$C$10:$P$10,MATCH(C933,'Sample Input'!$C$9:$P$9,1)-1):INDEX('Sample Input'!$C$10:$P$10,MATCH(C933,'Sample Input'!$C$9:$P$9,1)),INDEX('Sample Input'!$C$9:$P$9,MATCH(C933,'Sample Input'!$C$9:$P$9,1)-1):INDEX('Sample Input'!$C$9:$P$9,MATCH(C933,'Sample Input'!$C$9:$P$9,1))),FORECAST(C933,INDEX('Sample Input'!$C$10:$P$10,MATCH(C933,'Sample Input'!$C$9:$P$9,1)):INDEX('Sample Input'!$C$10:$P$10,MATCH(C933,'Sample Input'!$C$9:$P$9,1)+1),INDEX('Sample Input'!$C$9:$P$9,MATCH(C933,'Sample Input'!$C$9:$P$9,1)):INDEX('Sample Input'!$C$9:$P$9,MATCH(C933,'Sample Input'!$C$9:$P$9,1)+1)))</f>
        <v>0</v>
      </c>
      <c r="E933" s="33">
        <f>IF(INDEX('Sample Input'!$C$9:$P$9,MATCH(C933,'Sample Input'!$C$9:$P$9,1))&gt;=20,FORECAST(C933,INDEX('Sample Input'!$C$11:$P$11,MATCH(C933,'Sample Input'!$C$9:$P$9,1)-1):INDEX('Sample Input'!$C$11:$P$11,MATCH(C933,'Sample Input'!$C$9:$P$9,1)),INDEX('Sample Input'!$C$9:$P$9,MATCH(C933,'Sample Input'!$C$9:$P$9,1)-1):INDEX('Sample Input'!$C$9:$P$9,MATCH(C933,'Sample Input'!$C$9:$P$9,1))),FORECAST(C933,INDEX('Sample Input'!$C$11:$P$11,MATCH(C933,'Sample Input'!$C$9:$P$9,1)):INDEX('Sample Input'!$C$11:$P$11,MATCH(C933,'Sample Input'!$C$9:$P$9,1)+1),INDEX('Sample Input'!$C$9:$P$9,MATCH(C933,'Sample Input'!$C$9:$P$9,1)):INDEX('Sample Input'!$C$9:$P$9,MATCH(C933,'Sample Input'!$C$9:$P$9,1)+1)))</f>
        <v>0</v>
      </c>
      <c r="F933" s="34">
        <f t="shared" si="309"/>
        <v>0.86136343749999966</v>
      </c>
      <c r="G933" s="34">
        <f t="shared" si="310"/>
        <v>0.90624999999999956</v>
      </c>
      <c r="H933" s="34">
        <f t="shared" si="311"/>
        <v>0.98677031249999958</v>
      </c>
      <c r="I933" s="35">
        <f t="shared" si="312"/>
        <v>231</v>
      </c>
      <c r="J933" s="35">
        <f t="shared" si="313"/>
        <v>231</v>
      </c>
      <c r="K933" s="35">
        <f t="shared" si="314"/>
        <v>231</v>
      </c>
      <c r="L933" s="35">
        <f t="shared" si="315"/>
        <v>244</v>
      </c>
      <c r="M933" s="35">
        <f t="shared" si="316"/>
        <v>244</v>
      </c>
      <c r="N933" s="36">
        <f t="shared" si="317"/>
        <v>244</v>
      </c>
      <c r="P933" s="48">
        <f>IF(INDEX('Sample Input'!$C$6:$P$6,MATCH(C933,'Sample Input'!$C$9:$P$9,1))&gt;='Sample Input'!$O$9,FORECAST(C933,INDEX('Sample Input'!$C$6:$P$6,MATCH(C933,'Sample Input'!$C$9:$P$9,1)-1):INDEX('Sample Input'!$C$6:$P$6,MATCH(C933,'Sample Input'!$C$9:$P$9,1)),INDEX('Sample Input'!$C$9:$P$9,MATCH(C933,'Sample Input'!$C$9:$P$9,1)-1):INDEX('Sample Input'!$C$9:$P$9,MATCH(C933,'Sample Input'!$C$9:$P$9,1))),FORECAST(C933,INDEX('Sample Input'!$C$6:$P$6,MATCH(C933,'Sample Input'!$C$9:$P$9,1)):INDEX('Sample Input'!$C$6:$P$6,MATCH(C933,'Sample Input'!$C$9:$P$9,1)+1),INDEX('Sample Input'!$C$9:$P$9,MATCH(C933,'Sample Input'!$C$9:$P$9,1)):INDEX('Sample Input'!$C$9:$P$9,MATCH(C933,'Sample Input'!$C$9:$P$9,1)+1)))</f>
        <v>96.255422578206094</v>
      </c>
      <c r="Q933" s="49">
        <f>IF(INDEX('Sample Input'!$C$9:$P$9,MATCH(C933,'Sample Input'!$C$9:$P$9,1))&gt;=20,FORECAST(C933,INDEX('Sample Input'!$C$7:$P$7,MATCH(C933,'Sample Input'!$C$9:$P$9,1)-1):INDEX('Sample Input'!$C$7:$P$7,MATCH(C933,'Sample Input'!$C$9:$P$9,1)),INDEX('Sample Input'!$C$9:$P$9,MATCH(C933,'Sample Input'!$C$9:$P$9,1)-1):INDEX('Sample Input'!$C$9:$P$9,MATCH(C933,'Sample Input'!$C$9:$P$9,1))),FORECAST(C933,INDEX('Sample Input'!$C$7:$P$7,MATCH(C933,'Sample Input'!$C$9:$P$9,1)):INDEX('Sample Input'!$C$7:$P$7,MATCH(C933,'Sample Input'!$C$9:$P$9,1)+1),INDEX('Sample Input'!$C$9:$P$9,MATCH(C933,'Sample Input'!$C$9:$P$9,1)):INDEX('Sample Input'!$C$9:$P$9,MATCH(C933,'Sample Input'!$C$9:$P$9,1)+1)))</f>
        <v>0</v>
      </c>
      <c r="R933" s="50">
        <f>IF(INDEX('Sample Input'!$C$9:$P$9,MATCH(C933,'Sample Input'!$C$9:$P$9,1))&gt;=20,FORECAST(C933,INDEX('Sample Input'!$C$8:$P$8,MATCH(C933,'Sample Input'!$C$9:$P$9,1)-1):INDEX('Sample Input'!$C$8:$P$8,MATCH(C933,'Sample Input'!$C$9:$P$9,1)),INDEX('Sample Input'!$C$9:$P$9,MATCH(C933,'Sample Input'!$C$9:$P$9,1)-1):INDEX('Sample Input'!$C$9:$P$9,MATCH(C933,'Sample Input'!$C$9:$P$9,1))),FORECAST(C933,INDEX('Sample Input'!$C$8:$P$8,MATCH(C933,'Sample Input'!$C$9:$P$9,1)):INDEX('Sample Input'!$C$8:$P$8,MATCH(C933,'Sample Input'!$C$9:$P$9,1)+1),INDEX('Sample Input'!$C$9:$P$9,MATCH(C933,'Sample Input'!$C$9:$P$9,1)):INDEX('Sample Input'!$C$9:$P$9,MATCH(C933,'Sample Input'!$C$9:$P$9,1)+1)))</f>
        <v>0</v>
      </c>
      <c r="T933" s="32">
        <f t="shared" si="318"/>
        <v>96.255422578206094</v>
      </c>
      <c r="U933" s="33">
        <f t="shared" si="319"/>
        <v>0</v>
      </c>
      <c r="V933" s="33">
        <f t="shared" si="320"/>
        <v>0</v>
      </c>
      <c r="W933" s="34">
        <f t="shared" si="321"/>
        <v>0.86136343749999966</v>
      </c>
      <c r="X933" s="34">
        <f t="shared" si="322"/>
        <v>0.90624999999999956</v>
      </c>
      <c r="Y933" s="34">
        <f t="shared" si="323"/>
        <v>0.98677031249999958</v>
      </c>
      <c r="Z933" s="35">
        <f t="shared" si="324"/>
        <v>231</v>
      </c>
      <c r="AA933" s="35">
        <f t="shared" si="325"/>
        <v>231</v>
      </c>
      <c r="AB933" s="35">
        <f t="shared" si="326"/>
        <v>231</v>
      </c>
      <c r="AC933" s="35">
        <f t="shared" si="327"/>
        <v>244</v>
      </c>
      <c r="AD933" s="35">
        <f t="shared" si="328"/>
        <v>244</v>
      </c>
      <c r="AE933" s="36">
        <f t="shared" si="329"/>
        <v>244</v>
      </c>
    </row>
    <row r="934" spans="1:31" x14ac:dyDescent="0.25">
      <c r="A934" s="56">
        <v>929</v>
      </c>
      <c r="C934" s="32">
        <f t="shared" si="308"/>
        <v>96.295729735198961</v>
      </c>
      <c r="D934" s="33">
        <f>IF(INDEX('Sample Input'!$C$9:$P$9,MATCH(C934,'Sample Input'!$C$9:$P$9,1))&gt;=20,FORECAST(C934,INDEX('Sample Input'!$C$10:$P$10,MATCH(C934,'Sample Input'!$C$9:$P$9,1)-1):INDEX('Sample Input'!$C$10:$P$10,MATCH(C934,'Sample Input'!$C$9:$P$9,1)),INDEX('Sample Input'!$C$9:$P$9,MATCH(C934,'Sample Input'!$C$9:$P$9,1)-1):INDEX('Sample Input'!$C$9:$P$9,MATCH(C934,'Sample Input'!$C$9:$P$9,1))),FORECAST(C934,INDEX('Sample Input'!$C$10:$P$10,MATCH(C934,'Sample Input'!$C$9:$P$9,1)):INDEX('Sample Input'!$C$10:$P$10,MATCH(C934,'Sample Input'!$C$9:$P$9,1)+1),INDEX('Sample Input'!$C$9:$P$9,MATCH(C934,'Sample Input'!$C$9:$P$9,1)):INDEX('Sample Input'!$C$9:$P$9,MATCH(C934,'Sample Input'!$C$9:$P$9,1)+1)))</f>
        <v>0</v>
      </c>
      <c r="E934" s="33">
        <f>IF(INDEX('Sample Input'!$C$9:$P$9,MATCH(C934,'Sample Input'!$C$9:$P$9,1))&gt;=20,FORECAST(C934,INDEX('Sample Input'!$C$11:$P$11,MATCH(C934,'Sample Input'!$C$9:$P$9,1)-1):INDEX('Sample Input'!$C$11:$P$11,MATCH(C934,'Sample Input'!$C$9:$P$9,1)),INDEX('Sample Input'!$C$9:$P$9,MATCH(C934,'Sample Input'!$C$9:$P$9,1)-1):INDEX('Sample Input'!$C$9:$P$9,MATCH(C934,'Sample Input'!$C$9:$P$9,1))),FORECAST(C934,INDEX('Sample Input'!$C$11:$P$11,MATCH(C934,'Sample Input'!$C$9:$P$9,1)):INDEX('Sample Input'!$C$11:$P$11,MATCH(C934,'Sample Input'!$C$9:$P$9,1)+1),INDEX('Sample Input'!$C$9:$P$9,MATCH(C934,'Sample Input'!$C$9:$P$9,1)):INDEX('Sample Input'!$C$9:$P$9,MATCH(C934,'Sample Input'!$C$9:$P$9,1)+1)))</f>
        <v>0</v>
      </c>
      <c r="F934" s="34">
        <f t="shared" si="309"/>
        <v>0.86229163085937488</v>
      </c>
      <c r="G934" s="34">
        <f t="shared" si="310"/>
        <v>0.90722656249999989</v>
      </c>
      <c r="H934" s="34">
        <f t="shared" si="311"/>
        <v>0.987833642578125</v>
      </c>
      <c r="I934" s="35">
        <f t="shared" si="312"/>
        <v>231</v>
      </c>
      <c r="J934" s="35">
        <f t="shared" si="313"/>
        <v>231</v>
      </c>
      <c r="K934" s="35">
        <f t="shared" si="314"/>
        <v>231</v>
      </c>
      <c r="L934" s="35">
        <f t="shared" si="315"/>
        <v>244</v>
      </c>
      <c r="M934" s="35">
        <f t="shared" si="316"/>
        <v>244</v>
      </c>
      <c r="N934" s="36">
        <f t="shared" si="317"/>
        <v>244</v>
      </c>
      <c r="P934" s="48">
        <f>IF(INDEX('Sample Input'!$C$6:$P$6,MATCH(C934,'Sample Input'!$C$9:$P$9,1))&gt;='Sample Input'!$O$9,FORECAST(C934,INDEX('Sample Input'!$C$6:$P$6,MATCH(C934,'Sample Input'!$C$9:$P$9,1)-1):INDEX('Sample Input'!$C$6:$P$6,MATCH(C934,'Sample Input'!$C$9:$P$9,1)),INDEX('Sample Input'!$C$9:$P$9,MATCH(C934,'Sample Input'!$C$9:$P$9,1)-1):INDEX('Sample Input'!$C$9:$P$9,MATCH(C934,'Sample Input'!$C$9:$P$9,1))),FORECAST(C934,INDEX('Sample Input'!$C$6:$P$6,MATCH(C934,'Sample Input'!$C$9:$P$9,1)):INDEX('Sample Input'!$C$6:$P$6,MATCH(C934,'Sample Input'!$C$9:$P$9,1)+1),INDEX('Sample Input'!$C$9:$P$9,MATCH(C934,'Sample Input'!$C$9:$P$9,1)):INDEX('Sample Input'!$C$9:$P$9,MATCH(C934,'Sample Input'!$C$9:$P$9,1)+1)))</f>
        <v>96.295729735198961</v>
      </c>
      <c r="Q934" s="49">
        <f>IF(INDEX('Sample Input'!$C$9:$P$9,MATCH(C934,'Sample Input'!$C$9:$P$9,1))&gt;=20,FORECAST(C934,INDEX('Sample Input'!$C$7:$P$7,MATCH(C934,'Sample Input'!$C$9:$P$9,1)-1):INDEX('Sample Input'!$C$7:$P$7,MATCH(C934,'Sample Input'!$C$9:$P$9,1)),INDEX('Sample Input'!$C$9:$P$9,MATCH(C934,'Sample Input'!$C$9:$P$9,1)-1):INDEX('Sample Input'!$C$9:$P$9,MATCH(C934,'Sample Input'!$C$9:$P$9,1))),FORECAST(C934,INDEX('Sample Input'!$C$7:$P$7,MATCH(C934,'Sample Input'!$C$9:$P$9,1)):INDEX('Sample Input'!$C$7:$P$7,MATCH(C934,'Sample Input'!$C$9:$P$9,1)+1),INDEX('Sample Input'!$C$9:$P$9,MATCH(C934,'Sample Input'!$C$9:$P$9,1)):INDEX('Sample Input'!$C$9:$P$9,MATCH(C934,'Sample Input'!$C$9:$P$9,1)+1)))</f>
        <v>0</v>
      </c>
      <c r="R934" s="50">
        <f>IF(INDEX('Sample Input'!$C$9:$P$9,MATCH(C934,'Sample Input'!$C$9:$P$9,1))&gt;=20,FORECAST(C934,INDEX('Sample Input'!$C$8:$P$8,MATCH(C934,'Sample Input'!$C$9:$P$9,1)-1):INDEX('Sample Input'!$C$8:$P$8,MATCH(C934,'Sample Input'!$C$9:$P$9,1)),INDEX('Sample Input'!$C$9:$P$9,MATCH(C934,'Sample Input'!$C$9:$P$9,1)-1):INDEX('Sample Input'!$C$9:$P$9,MATCH(C934,'Sample Input'!$C$9:$P$9,1))),FORECAST(C934,INDEX('Sample Input'!$C$8:$P$8,MATCH(C934,'Sample Input'!$C$9:$P$9,1)):INDEX('Sample Input'!$C$8:$P$8,MATCH(C934,'Sample Input'!$C$9:$P$9,1)+1),INDEX('Sample Input'!$C$9:$P$9,MATCH(C934,'Sample Input'!$C$9:$P$9,1)):INDEX('Sample Input'!$C$9:$P$9,MATCH(C934,'Sample Input'!$C$9:$P$9,1)+1)))</f>
        <v>0</v>
      </c>
      <c r="T934" s="32">
        <f t="shared" si="318"/>
        <v>96.295729735198961</v>
      </c>
      <c r="U934" s="33">
        <f t="shared" si="319"/>
        <v>0</v>
      </c>
      <c r="V934" s="33">
        <f t="shared" si="320"/>
        <v>0</v>
      </c>
      <c r="W934" s="34">
        <f t="shared" si="321"/>
        <v>0.86229163085937488</v>
      </c>
      <c r="X934" s="34">
        <f t="shared" si="322"/>
        <v>0.90722656249999989</v>
      </c>
      <c r="Y934" s="34">
        <f t="shared" si="323"/>
        <v>0.987833642578125</v>
      </c>
      <c r="Z934" s="35">
        <f t="shared" si="324"/>
        <v>231</v>
      </c>
      <c r="AA934" s="35">
        <f t="shared" si="325"/>
        <v>231</v>
      </c>
      <c r="AB934" s="35">
        <f t="shared" si="326"/>
        <v>231</v>
      </c>
      <c r="AC934" s="35">
        <f t="shared" si="327"/>
        <v>244</v>
      </c>
      <c r="AD934" s="35">
        <f t="shared" si="328"/>
        <v>244</v>
      </c>
      <c r="AE934" s="36">
        <f t="shared" si="329"/>
        <v>244</v>
      </c>
    </row>
    <row r="935" spans="1:31" x14ac:dyDescent="0.25">
      <c r="A935" s="56">
        <v>930</v>
      </c>
      <c r="C935" s="32">
        <f t="shared" si="308"/>
        <v>96.336007977438854</v>
      </c>
      <c r="D935" s="33">
        <f>IF(INDEX('Sample Input'!$C$9:$P$9,MATCH(C935,'Sample Input'!$C$9:$P$9,1))&gt;=20,FORECAST(C935,INDEX('Sample Input'!$C$10:$P$10,MATCH(C935,'Sample Input'!$C$9:$P$9,1)-1):INDEX('Sample Input'!$C$10:$P$10,MATCH(C935,'Sample Input'!$C$9:$P$9,1)),INDEX('Sample Input'!$C$9:$P$9,MATCH(C935,'Sample Input'!$C$9:$P$9,1)-1):INDEX('Sample Input'!$C$9:$P$9,MATCH(C935,'Sample Input'!$C$9:$P$9,1))),FORECAST(C935,INDEX('Sample Input'!$C$10:$P$10,MATCH(C935,'Sample Input'!$C$9:$P$9,1)):INDEX('Sample Input'!$C$10:$P$10,MATCH(C935,'Sample Input'!$C$9:$P$9,1)+1),INDEX('Sample Input'!$C$9:$P$9,MATCH(C935,'Sample Input'!$C$9:$P$9,1)):INDEX('Sample Input'!$C$9:$P$9,MATCH(C935,'Sample Input'!$C$9:$P$9,1)+1)))</f>
        <v>0</v>
      </c>
      <c r="E935" s="33">
        <f>IF(INDEX('Sample Input'!$C$9:$P$9,MATCH(C935,'Sample Input'!$C$9:$P$9,1))&gt;=20,FORECAST(C935,INDEX('Sample Input'!$C$11:$P$11,MATCH(C935,'Sample Input'!$C$9:$P$9,1)-1):INDEX('Sample Input'!$C$11:$P$11,MATCH(C935,'Sample Input'!$C$9:$P$9,1)),INDEX('Sample Input'!$C$9:$P$9,MATCH(C935,'Sample Input'!$C$9:$P$9,1)-1):INDEX('Sample Input'!$C$9:$P$9,MATCH(C935,'Sample Input'!$C$9:$P$9,1))),FORECAST(C935,INDEX('Sample Input'!$C$11:$P$11,MATCH(C935,'Sample Input'!$C$9:$P$9,1)):INDEX('Sample Input'!$C$11:$P$11,MATCH(C935,'Sample Input'!$C$9:$P$9,1)+1),INDEX('Sample Input'!$C$9:$P$9,MATCH(C935,'Sample Input'!$C$9:$P$9,1)):INDEX('Sample Input'!$C$9:$P$9,MATCH(C935,'Sample Input'!$C$9:$P$9,1)+1)))</f>
        <v>0</v>
      </c>
      <c r="F935" s="34">
        <f t="shared" si="309"/>
        <v>0.8632198242187501</v>
      </c>
      <c r="G935" s="34">
        <f t="shared" si="310"/>
        <v>0.90820312500000011</v>
      </c>
      <c r="H935" s="34">
        <f t="shared" si="311"/>
        <v>0.98889697265625021</v>
      </c>
      <c r="I935" s="35">
        <f t="shared" si="312"/>
        <v>232</v>
      </c>
      <c r="J935" s="35">
        <f t="shared" si="313"/>
        <v>232</v>
      </c>
      <c r="K935" s="35">
        <f t="shared" si="314"/>
        <v>232</v>
      </c>
      <c r="L935" s="35">
        <f t="shared" si="315"/>
        <v>244</v>
      </c>
      <c r="M935" s="35">
        <f t="shared" si="316"/>
        <v>244</v>
      </c>
      <c r="N935" s="36">
        <f t="shared" si="317"/>
        <v>244</v>
      </c>
      <c r="P935" s="48">
        <f>IF(INDEX('Sample Input'!$C$6:$P$6,MATCH(C935,'Sample Input'!$C$9:$P$9,1))&gt;='Sample Input'!$O$9,FORECAST(C935,INDEX('Sample Input'!$C$6:$P$6,MATCH(C935,'Sample Input'!$C$9:$P$9,1)-1):INDEX('Sample Input'!$C$6:$P$6,MATCH(C935,'Sample Input'!$C$9:$P$9,1)),INDEX('Sample Input'!$C$9:$P$9,MATCH(C935,'Sample Input'!$C$9:$P$9,1)-1):INDEX('Sample Input'!$C$9:$P$9,MATCH(C935,'Sample Input'!$C$9:$P$9,1))),FORECAST(C935,INDEX('Sample Input'!$C$6:$P$6,MATCH(C935,'Sample Input'!$C$9:$P$9,1)):INDEX('Sample Input'!$C$6:$P$6,MATCH(C935,'Sample Input'!$C$9:$P$9,1)+1),INDEX('Sample Input'!$C$9:$P$9,MATCH(C935,'Sample Input'!$C$9:$P$9,1)):INDEX('Sample Input'!$C$9:$P$9,MATCH(C935,'Sample Input'!$C$9:$P$9,1)+1)))</f>
        <v>96.336007977438854</v>
      </c>
      <c r="Q935" s="49">
        <f>IF(INDEX('Sample Input'!$C$9:$P$9,MATCH(C935,'Sample Input'!$C$9:$P$9,1))&gt;=20,FORECAST(C935,INDEX('Sample Input'!$C$7:$P$7,MATCH(C935,'Sample Input'!$C$9:$P$9,1)-1):INDEX('Sample Input'!$C$7:$P$7,MATCH(C935,'Sample Input'!$C$9:$P$9,1)),INDEX('Sample Input'!$C$9:$P$9,MATCH(C935,'Sample Input'!$C$9:$P$9,1)-1):INDEX('Sample Input'!$C$9:$P$9,MATCH(C935,'Sample Input'!$C$9:$P$9,1))),FORECAST(C935,INDEX('Sample Input'!$C$7:$P$7,MATCH(C935,'Sample Input'!$C$9:$P$9,1)):INDEX('Sample Input'!$C$7:$P$7,MATCH(C935,'Sample Input'!$C$9:$P$9,1)+1),INDEX('Sample Input'!$C$9:$P$9,MATCH(C935,'Sample Input'!$C$9:$P$9,1)):INDEX('Sample Input'!$C$9:$P$9,MATCH(C935,'Sample Input'!$C$9:$P$9,1)+1)))</f>
        <v>0</v>
      </c>
      <c r="R935" s="50">
        <f>IF(INDEX('Sample Input'!$C$9:$P$9,MATCH(C935,'Sample Input'!$C$9:$P$9,1))&gt;=20,FORECAST(C935,INDEX('Sample Input'!$C$8:$P$8,MATCH(C935,'Sample Input'!$C$9:$P$9,1)-1):INDEX('Sample Input'!$C$8:$P$8,MATCH(C935,'Sample Input'!$C$9:$P$9,1)),INDEX('Sample Input'!$C$9:$P$9,MATCH(C935,'Sample Input'!$C$9:$P$9,1)-1):INDEX('Sample Input'!$C$9:$P$9,MATCH(C935,'Sample Input'!$C$9:$P$9,1))),FORECAST(C935,INDEX('Sample Input'!$C$8:$P$8,MATCH(C935,'Sample Input'!$C$9:$P$9,1)):INDEX('Sample Input'!$C$8:$P$8,MATCH(C935,'Sample Input'!$C$9:$P$9,1)+1),INDEX('Sample Input'!$C$9:$P$9,MATCH(C935,'Sample Input'!$C$9:$P$9,1)):INDEX('Sample Input'!$C$9:$P$9,MATCH(C935,'Sample Input'!$C$9:$P$9,1)+1)))</f>
        <v>0</v>
      </c>
      <c r="T935" s="32">
        <f t="shared" si="318"/>
        <v>96.336007977438854</v>
      </c>
      <c r="U935" s="33">
        <f t="shared" si="319"/>
        <v>0</v>
      </c>
      <c r="V935" s="33">
        <f t="shared" si="320"/>
        <v>0</v>
      </c>
      <c r="W935" s="34">
        <f t="shared" si="321"/>
        <v>0.8632198242187501</v>
      </c>
      <c r="X935" s="34">
        <f t="shared" si="322"/>
        <v>0.90820312500000011</v>
      </c>
      <c r="Y935" s="34">
        <f t="shared" si="323"/>
        <v>0.98889697265625021</v>
      </c>
      <c r="Z935" s="35">
        <f t="shared" si="324"/>
        <v>232</v>
      </c>
      <c r="AA935" s="35">
        <f t="shared" si="325"/>
        <v>232</v>
      </c>
      <c r="AB935" s="35">
        <f t="shared" si="326"/>
        <v>232</v>
      </c>
      <c r="AC935" s="35">
        <f t="shared" si="327"/>
        <v>244</v>
      </c>
      <c r="AD935" s="35">
        <f t="shared" si="328"/>
        <v>244</v>
      </c>
      <c r="AE935" s="36">
        <f t="shared" si="329"/>
        <v>244</v>
      </c>
    </row>
    <row r="936" spans="1:31" x14ac:dyDescent="0.25">
      <c r="A936" s="56">
        <v>931</v>
      </c>
      <c r="C936" s="32">
        <f t="shared" si="308"/>
        <v>96.376257356725773</v>
      </c>
      <c r="D936" s="33">
        <f>IF(INDEX('Sample Input'!$C$9:$P$9,MATCH(C936,'Sample Input'!$C$9:$P$9,1))&gt;=20,FORECAST(C936,INDEX('Sample Input'!$C$10:$P$10,MATCH(C936,'Sample Input'!$C$9:$P$9,1)-1):INDEX('Sample Input'!$C$10:$P$10,MATCH(C936,'Sample Input'!$C$9:$P$9,1)),INDEX('Sample Input'!$C$9:$P$9,MATCH(C936,'Sample Input'!$C$9:$P$9,1)-1):INDEX('Sample Input'!$C$9:$P$9,MATCH(C936,'Sample Input'!$C$9:$P$9,1))),FORECAST(C936,INDEX('Sample Input'!$C$10:$P$10,MATCH(C936,'Sample Input'!$C$9:$P$9,1)):INDEX('Sample Input'!$C$10:$P$10,MATCH(C936,'Sample Input'!$C$9:$P$9,1)+1),INDEX('Sample Input'!$C$9:$P$9,MATCH(C936,'Sample Input'!$C$9:$P$9,1)):INDEX('Sample Input'!$C$9:$P$9,MATCH(C936,'Sample Input'!$C$9:$P$9,1)+1)))</f>
        <v>0</v>
      </c>
      <c r="E936" s="33">
        <f>IF(INDEX('Sample Input'!$C$9:$P$9,MATCH(C936,'Sample Input'!$C$9:$P$9,1))&gt;=20,FORECAST(C936,INDEX('Sample Input'!$C$11:$P$11,MATCH(C936,'Sample Input'!$C$9:$P$9,1)-1):INDEX('Sample Input'!$C$11:$P$11,MATCH(C936,'Sample Input'!$C$9:$P$9,1)),INDEX('Sample Input'!$C$9:$P$9,MATCH(C936,'Sample Input'!$C$9:$P$9,1)-1):INDEX('Sample Input'!$C$9:$P$9,MATCH(C936,'Sample Input'!$C$9:$P$9,1))),FORECAST(C936,INDEX('Sample Input'!$C$11:$P$11,MATCH(C936,'Sample Input'!$C$9:$P$9,1)):INDEX('Sample Input'!$C$11:$P$11,MATCH(C936,'Sample Input'!$C$9:$P$9,1)+1),INDEX('Sample Input'!$C$9:$P$9,MATCH(C936,'Sample Input'!$C$9:$P$9,1)):INDEX('Sample Input'!$C$9:$P$9,MATCH(C936,'Sample Input'!$C$9:$P$9,1)+1)))</f>
        <v>0</v>
      </c>
      <c r="F936" s="34">
        <f t="shared" si="309"/>
        <v>0.86414801757812498</v>
      </c>
      <c r="G936" s="34">
        <f t="shared" si="310"/>
        <v>0.9091796875</v>
      </c>
      <c r="H936" s="34">
        <f t="shared" si="311"/>
        <v>0.98996030273437507</v>
      </c>
      <c r="I936" s="35">
        <f t="shared" si="312"/>
        <v>232</v>
      </c>
      <c r="J936" s="35">
        <f t="shared" si="313"/>
        <v>232</v>
      </c>
      <c r="K936" s="35">
        <f t="shared" si="314"/>
        <v>232</v>
      </c>
      <c r="L936" s="35">
        <f t="shared" si="315"/>
        <v>245</v>
      </c>
      <c r="M936" s="35">
        <f t="shared" si="316"/>
        <v>245</v>
      </c>
      <c r="N936" s="36">
        <f t="shared" si="317"/>
        <v>245</v>
      </c>
      <c r="P936" s="48">
        <f>IF(INDEX('Sample Input'!$C$6:$P$6,MATCH(C936,'Sample Input'!$C$9:$P$9,1))&gt;='Sample Input'!$O$9,FORECAST(C936,INDEX('Sample Input'!$C$6:$P$6,MATCH(C936,'Sample Input'!$C$9:$P$9,1)-1):INDEX('Sample Input'!$C$6:$P$6,MATCH(C936,'Sample Input'!$C$9:$P$9,1)),INDEX('Sample Input'!$C$9:$P$9,MATCH(C936,'Sample Input'!$C$9:$P$9,1)-1):INDEX('Sample Input'!$C$9:$P$9,MATCH(C936,'Sample Input'!$C$9:$P$9,1))),FORECAST(C936,INDEX('Sample Input'!$C$6:$P$6,MATCH(C936,'Sample Input'!$C$9:$P$9,1)):INDEX('Sample Input'!$C$6:$P$6,MATCH(C936,'Sample Input'!$C$9:$P$9,1)+1),INDEX('Sample Input'!$C$9:$P$9,MATCH(C936,'Sample Input'!$C$9:$P$9,1)):INDEX('Sample Input'!$C$9:$P$9,MATCH(C936,'Sample Input'!$C$9:$P$9,1)+1)))</f>
        <v>96.376257356725773</v>
      </c>
      <c r="Q936" s="49">
        <f>IF(INDEX('Sample Input'!$C$9:$P$9,MATCH(C936,'Sample Input'!$C$9:$P$9,1))&gt;=20,FORECAST(C936,INDEX('Sample Input'!$C$7:$P$7,MATCH(C936,'Sample Input'!$C$9:$P$9,1)-1):INDEX('Sample Input'!$C$7:$P$7,MATCH(C936,'Sample Input'!$C$9:$P$9,1)),INDEX('Sample Input'!$C$9:$P$9,MATCH(C936,'Sample Input'!$C$9:$P$9,1)-1):INDEX('Sample Input'!$C$9:$P$9,MATCH(C936,'Sample Input'!$C$9:$P$9,1))),FORECAST(C936,INDEX('Sample Input'!$C$7:$P$7,MATCH(C936,'Sample Input'!$C$9:$P$9,1)):INDEX('Sample Input'!$C$7:$P$7,MATCH(C936,'Sample Input'!$C$9:$P$9,1)+1),INDEX('Sample Input'!$C$9:$P$9,MATCH(C936,'Sample Input'!$C$9:$P$9,1)):INDEX('Sample Input'!$C$9:$P$9,MATCH(C936,'Sample Input'!$C$9:$P$9,1)+1)))</f>
        <v>0</v>
      </c>
      <c r="R936" s="50">
        <f>IF(INDEX('Sample Input'!$C$9:$P$9,MATCH(C936,'Sample Input'!$C$9:$P$9,1))&gt;=20,FORECAST(C936,INDEX('Sample Input'!$C$8:$P$8,MATCH(C936,'Sample Input'!$C$9:$P$9,1)-1):INDEX('Sample Input'!$C$8:$P$8,MATCH(C936,'Sample Input'!$C$9:$P$9,1)),INDEX('Sample Input'!$C$9:$P$9,MATCH(C936,'Sample Input'!$C$9:$P$9,1)-1):INDEX('Sample Input'!$C$9:$P$9,MATCH(C936,'Sample Input'!$C$9:$P$9,1))),FORECAST(C936,INDEX('Sample Input'!$C$8:$P$8,MATCH(C936,'Sample Input'!$C$9:$P$9,1)):INDEX('Sample Input'!$C$8:$P$8,MATCH(C936,'Sample Input'!$C$9:$P$9,1)+1),INDEX('Sample Input'!$C$9:$P$9,MATCH(C936,'Sample Input'!$C$9:$P$9,1)):INDEX('Sample Input'!$C$9:$P$9,MATCH(C936,'Sample Input'!$C$9:$P$9,1)+1)))</f>
        <v>0</v>
      </c>
      <c r="T936" s="32">
        <f t="shared" si="318"/>
        <v>96.376257356725773</v>
      </c>
      <c r="U936" s="33">
        <f t="shared" si="319"/>
        <v>0</v>
      </c>
      <c r="V936" s="33">
        <f t="shared" si="320"/>
        <v>0</v>
      </c>
      <c r="W936" s="34">
        <f t="shared" si="321"/>
        <v>0.86414801757812498</v>
      </c>
      <c r="X936" s="34">
        <f t="shared" si="322"/>
        <v>0.9091796875</v>
      </c>
      <c r="Y936" s="34">
        <f t="shared" si="323"/>
        <v>0.98996030273437507</v>
      </c>
      <c r="Z936" s="35">
        <f t="shared" si="324"/>
        <v>232</v>
      </c>
      <c r="AA936" s="35">
        <f t="shared" si="325"/>
        <v>232</v>
      </c>
      <c r="AB936" s="35">
        <f t="shared" si="326"/>
        <v>232</v>
      </c>
      <c r="AC936" s="35">
        <f t="shared" si="327"/>
        <v>245</v>
      </c>
      <c r="AD936" s="35">
        <f t="shared" si="328"/>
        <v>245</v>
      </c>
      <c r="AE936" s="36">
        <f t="shared" si="329"/>
        <v>245</v>
      </c>
    </row>
    <row r="937" spans="1:31" x14ac:dyDescent="0.25">
      <c r="A937" s="56">
        <v>932</v>
      </c>
      <c r="C937" s="32">
        <f t="shared" si="308"/>
        <v>96.41647792471143</v>
      </c>
      <c r="D937" s="33">
        <f>IF(INDEX('Sample Input'!$C$9:$P$9,MATCH(C937,'Sample Input'!$C$9:$P$9,1))&gt;=20,FORECAST(C937,INDEX('Sample Input'!$C$10:$P$10,MATCH(C937,'Sample Input'!$C$9:$P$9,1)-1):INDEX('Sample Input'!$C$10:$P$10,MATCH(C937,'Sample Input'!$C$9:$P$9,1)),INDEX('Sample Input'!$C$9:$P$9,MATCH(C937,'Sample Input'!$C$9:$P$9,1)-1):INDEX('Sample Input'!$C$9:$P$9,MATCH(C937,'Sample Input'!$C$9:$P$9,1))),FORECAST(C937,INDEX('Sample Input'!$C$10:$P$10,MATCH(C937,'Sample Input'!$C$9:$P$9,1)):INDEX('Sample Input'!$C$10:$P$10,MATCH(C937,'Sample Input'!$C$9:$P$9,1)+1),INDEX('Sample Input'!$C$9:$P$9,MATCH(C937,'Sample Input'!$C$9:$P$9,1)):INDEX('Sample Input'!$C$9:$P$9,MATCH(C937,'Sample Input'!$C$9:$P$9,1)+1)))</f>
        <v>0</v>
      </c>
      <c r="E937" s="33">
        <f>IF(INDEX('Sample Input'!$C$9:$P$9,MATCH(C937,'Sample Input'!$C$9:$P$9,1))&gt;=20,FORECAST(C937,INDEX('Sample Input'!$C$11:$P$11,MATCH(C937,'Sample Input'!$C$9:$P$9,1)-1):INDEX('Sample Input'!$C$11:$P$11,MATCH(C937,'Sample Input'!$C$9:$P$9,1)),INDEX('Sample Input'!$C$9:$P$9,MATCH(C937,'Sample Input'!$C$9:$P$9,1)-1):INDEX('Sample Input'!$C$9:$P$9,MATCH(C937,'Sample Input'!$C$9:$P$9,1))),FORECAST(C937,INDEX('Sample Input'!$C$11:$P$11,MATCH(C937,'Sample Input'!$C$9:$P$9,1)):INDEX('Sample Input'!$C$11:$P$11,MATCH(C937,'Sample Input'!$C$9:$P$9,1)+1),INDEX('Sample Input'!$C$9:$P$9,MATCH(C937,'Sample Input'!$C$9:$P$9,1)):INDEX('Sample Input'!$C$9:$P$9,MATCH(C937,'Sample Input'!$C$9:$P$9,1)+1)))</f>
        <v>0</v>
      </c>
      <c r="F937" s="34">
        <f t="shared" si="309"/>
        <v>0.86507621093750009</v>
      </c>
      <c r="G937" s="34">
        <f t="shared" si="310"/>
        <v>0.91015625000000011</v>
      </c>
      <c r="H937" s="34">
        <f t="shared" si="311"/>
        <v>0.99102363281250017</v>
      </c>
      <c r="I937" s="35">
        <f t="shared" si="312"/>
        <v>232</v>
      </c>
      <c r="J937" s="35">
        <f t="shared" si="313"/>
        <v>232</v>
      </c>
      <c r="K937" s="35">
        <f t="shared" si="314"/>
        <v>232</v>
      </c>
      <c r="L937" s="35">
        <f t="shared" si="315"/>
        <v>245</v>
      </c>
      <c r="M937" s="35">
        <f t="shared" si="316"/>
        <v>245</v>
      </c>
      <c r="N937" s="36">
        <f t="shared" si="317"/>
        <v>245</v>
      </c>
      <c r="P937" s="48">
        <f>IF(INDEX('Sample Input'!$C$6:$P$6,MATCH(C937,'Sample Input'!$C$9:$P$9,1))&gt;='Sample Input'!$O$9,FORECAST(C937,INDEX('Sample Input'!$C$6:$P$6,MATCH(C937,'Sample Input'!$C$9:$P$9,1)-1):INDEX('Sample Input'!$C$6:$P$6,MATCH(C937,'Sample Input'!$C$9:$P$9,1)),INDEX('Sample Input'!$C$9:$P$9,MATCH(C937,'Sample Input'!$C$9:$P$9,1)-1):INDEX('Sample Input'!$C$9:$P$9,MATCH(C937,'Sample Input'!$C$9:$P$9,1))),FORECAST(C937,INDEX('Sample Input'!$C$6:$P$6,MATCH(C937,'Sample Input'!$C$9:$P$9,1)):INDEX('Sample Input'!$C$6:$P$6,MATCH(C937,'Sample Input'!$C$9:$P$9,1)+1),INDEX('Sample Input'!$C$9:$P$9,MATCH(C937,'Sample Input'!$C$9:$P$9,1)):INDEX('Sample Input'!$C$9:$P$9,MATCH(C937,'Sample Input'!$C$9:$P$9,1)+1)))</f>
        <v>96.41647792471143</v>
      </c>
      <c r="Q937" s="49">
        <f>IF(INDEX('Sample Input'!$C$9:$P$9,MATCH(C937,'Sample Input'!$C$9:$P$9,1))&gt;=20,FORECAST(C937,INDEX('Sample Input'!$C$7:$P$7,MATCH(C937,'Sample Input'!$C$9:$P$9,1)-1):INDEX('Sample Input'!$C$7:$P$7,MATCH(C937,'Sample Input'!$C$9:$P$9,1)),INDEX('Sample Input'!$C$9:$P$9,MATCH(C937,'Sample Input'!$C$9:$P$9,1)-1):INDEX('Sample Input'!$C$9:$P$9,MATCH(C937,'Sample Input'!$C$9:$P$9,1))),FORECAST(C937,INDEX('Sample Input'!$C$7:$P$7,MATCH(C937,'Sample Input'!$C$9:$P$9,1)):INDEX('Sample Input'!$C$7:$P$7,MATCH(C937,'Sample Input'!$C$9:$P$9,1)+1),INDEX('Sample Input'!$C$9:$P$9,MATCH(C937,'Sample Input'!$C$9:$P$9,1)):INDEX('Sample Input'!$C$9:$P$9,MATCH(C937,'Sample Input'!$C$9:$P$9,1)+1)))</f>
        <v>0</v>
      </c>
      <c r="R937" s="50">
        <f>IF(INDEX('Sample Input'!$C$9:$P$9,MATCH(C937,'Sample Input'!$C$9:$P$9,1))&gt;=20,FORECAST(C937,INDEX('Sample Input'!$C$8:$P$8,MATCH(C937,'Sample Input'!$C$9:$P$9,1)-1):INDEX('Sample Input'!$C$8:$P$8,MATCH(C937,'Sample Input'!$C$9:$P$9,1)),INDEX('Sample Input'!$C$9:$P$9,MATCH(C937,'Sample Input'!$C$9:$P$9,1)-1):INDEX('Sample Input'!$C$9:$P$9,MATCH(C937,'Sample Input'!$C$9:$P$9,1))),FORECAST(C937,INDEX('Sample Input'!$C$8:$P$8,MATCH(C937,'Sample Input'!$C$9:$P$9,1)):INDEX('Sample Input'!$C$8:$P$8,MATCH(C937,'Sample Input'!$C$9:$P$9,1)+1),INDEX('Sample Input'!$C$9:$P$9,MATCH(C937,'Sample Input'!$C$9:$P$9,1)):INDEX('Sample Input'!$C$9:$P$9,MATCH(C937,'Sample Input'!$C$9:$P$9,1)+1)))</f>
        <v>0</v>
      </c>
      <c r="T937" s="32">
        <f t="shared" si="318"/>
        <v>96.41647792471143</v>
      </c>
      <c r="U937" s="33">
        <f t="shared" si="319"/>
        <v>0</v>
      </c>
      <c r="V937" s="33">
        <f t="shared" si="320"/>
        <v>0</v>
      </c>
      <c r="W937" s="34">
        <f t="shared" si="321"/>
        <v>0.86507621093750009</v>
      </c>
      <c r="X937" s="34">
        <f t="shared" si="322"/>
        <v>0.91015625000000011</v>
      </c>
      <c r="Y937" s="34">
        <f t="shared" si="323"/>
        <v>0.99102363281250017</v>
      </c>
      <c r="Z937" s="35">
        <f t="shared" si="324"/>
        <v>232</v>
      </c>
      <c r="AA937" s="35">
        <f t="shared" si="325"/>
        <v>232</v>
      </c>
      <c r="AB937" s="35">
        <f t="shared" si="326"/>
        <v>232</v>
      </c>
      <c r="AC937" s="35">
        <f t="shared" si="327"/>
        <v>245</v>
      </c>
      <c r="AD937" s="35">
        <f t="shared" si="328"/>
        <v>245</v>
      </c>
      <c r="AE937" s="36">
        <f t="shared" si="329"/>
        <v>245</v>
      </c>
    </row>
    <row r="938" spans="1:31" x14ac:dyDescent="0.25">
      <c r="A938" s="56">
        <v>933</v>
      </c>
      <c r="C938" s="32">
        <f t="shared" si="308"/>
        <v>96.456669732899755</v>
      </c>
      <c r="D938" s="33">
        <f>IF(INDEX('Sample Input'!$C$9:$P$9,MATCH(C938,'Sample Input'!$C$9:$P$9,1))&gt;=20,FORECAST(C938,INDEX('Sample Input'!$C$10:$P$10,MATCH(C938,'Sample Input'!$C$9:$P$9,1)-1):INDEX('Sample Input'!$C$10:$P$10,MATCH(C938,'Sample Input'!$C$9:$P$9,1)),INDEX('Sample Input'!$C$9:$P$9,MATCH(C938,'Sample Input'!$C$9:$P$9,1)-1):INDEX('Sample Input'!$C$9:$P$9,MATCH(C938,'Sample Input'!$C$9:$P$9,1))),FORECAST(C938,INDEX('Sample Input'!$C$10:$P$10,MATCH(C938,'Sample Input'!$C$9:$P$9,1)):INDEX('Sample Input'!$C$10:$P$10,MATCH(C938,'Sample Input'!$C$9:$P$9,1)+1),INDEX('Sample Input'!$C$9:$P$9,MATCH(C938,'Sample Input'!$C$9:$P$9,1)):INDEX('Sample Input'!$C$9:$P$9,MATCH(C938,'Sample Input'!$C$9:$P$9,1)+1)))</f>
        <v>0</v>
      </c>
      <c r="E938" s="33">
        <f>IF(INDEX('Sample Input'!$C$9:$P$9,MATCH(C938,'Sample Input'!$C$9:$P$9,1))&gt;=20,FORECAST(C938,INDEX('Sample Input'!$C$11:$P$11,MATCH(C938,'Sample Input'!$C$9:$P$9,1)-1):INDEX('Sample Input'!$C$11:$P$11,MATCH(C938,'Sample Input'!$C$9:$P$9,1)),INDEX('Sample Input'!$C$9:$P$9,MATCH(C938,'Sample Input'!$C$9:$P$9,1)-1):INDEX('Sample Input'!$C$9:$P$9,MATCH(C938,'Sample Input'!$C$9:$P$9,1))),FORECAST(C938,INDEX('Sample Input'!$C$11:$P$11,MATCH(C938,'Sample Input'!$C$9:$P$9,1)):INDEX('Sample Input'!$C$11:$P$11,MATCH(C938,'Sample Input'!$C$9:$P$9,1)+1),INDEX('Sample Input'!$C$9:$P$9,MATCH(C938,'Sample Input'!$C$9:$P$9,1)):INDEX('Sample Input'!$C$9:$P$9,MATCH(C938,'Sample Input'!$C$9:$P$9,1)+1)))</f>
        <v>0</v>
      </c>
      <c r="F938" s="34">
        <f t="shared" si="309"/>
        <v>0.86600440429687509</v>
      </c>
      <c r="G938" s="34">
        <f t="shared" si="310"/>
        <v>0.9111328125</v>
      </c>
      <c r="H938" s="34">
        <f t="shared" si="311"/>
        <v>0.99208696289062503</v>
      </c>
      <c r="I938" s="35">
        <f t="shared" si="312"/>
        <v>232</v>
      </c>
      <c r="J938" s="35">
        <f t="shared" si="313"/>
        <v>232</v>
      </c>
      <c r="K938" s="35">
        <f t="shared" si="314"/>
        <v>232</v>
      </c>
      <c r="L938" s="35">
        <f t="shared" si="315"/>
        <v>245</v>
      </c>
      <c r="M938" s="35">
        <f t="shared" si="316"/>
        <v>245</v>
      </c>
      <c r="N938" s="36">
        <f t="shared" si="317"/>
        <v>245</v>
      </c>
      <c r="P938" s="48">
        <f>IF(INDEX('Sample Input'!$C$6:$P$6,MATCH(C938,'Sample Input'!$C$9:$P$9,1))&gt;='Sample Input'!$O$9,FORECAST(C938,INDEX('Sample Input'!$C$6:$P$6,MATCH(C938,'Sample Input'!$C$9:$P$9,1)-1):INDEX('Sample Input'!$C$6:$P$6,MATCH(C938,'Sample Input'!$C$9:$P$9,1)),INDEX('Sample Input'!$C$9:$P$9,MATCH(C938,'Sample Input'!$C$9:$P$9,1)-1):INDEX('Sample Input'!$C$9:$P$9,MATCH(C938,'Sample Input'!$C$9:$P$9,1))),FORECAST(C938,INDEX('Sample Input'!$C$6:$P$6,MATCH(C938,'Sample Input'!$C$9:$P$9,1)):INDEX('Sample Input'!$C$6:$P$6,MATCH(C938,'Sample Input'!$C$9:$P$9,1)+1),INDEX('Sample Input'!$C$9:$P$9,MATCH(C938,'Sample Input'!$C$9:$P$9,1)):INDEX('Sample Input'!$C$9:$P$9,MATCH(C938,'Sample Input'!$C$9:$P$9,1)+1)))</f>
        <v>96.456669732899755</v>
      </c>
      <c r="Q938" s="49">
        <f>IF(INDEX('Sample Input'!$C$9:$P$9,MATCH(C938,'Sample Input'!$C$9:$P$9,1))&gt;=20,FORECAST(C938,INDEX('Sample Input'!$C$7:$P$7,MATCH(C938,'Sample Input'!$C$9:$P$9,1)-1):INDEX('Sample Input'!$C$7:$P$7,MATCH(C938,'Sample Input'!$C$9:$P$9,1)),INDEX('Sample Input'!$C$9:$P$9,MATCH(C938,'Sample Input'!$C$9:$P$9,1)-1):INDEX('Sample Input'!$C$9:$P$9,MATCH(C938,'Sample Input'!$C$9:$P$9,1))),FORECAST(C938,INDEX('Sample Input'!$C$7:$P$7,MATCH(C938,'Sample Input'!$C$9:$P$9,1)):INDEX('Sample Input'!$C$7:$P$7,MATCH(C938,'Sample Input'!$C$9:$P$9,1)+1),INDEX('Sample Input'!$C$9:$P$9,MATCH(C938,'Sample Input'!$C$9:$P$9,1)):INDEX('Sample Input'!$C$9:$P$9,MATCH(C938,'Sample Input'!$C$9:$P$9,1)+1)))</f>
        <v>0</v>
      </c>
      <c r="R938" s="50">
        <f>IF(INDEX('Sample Input'!$C$9:$P$9,MATCH(C938,'Sample Input'!$C$9:$P$9,1))&gt;=20,FORECAST(C938,INDEX('Sample Input'!$C$8:$P$8,MATCH(C938,'Sample Input'!$C$9:$P$9,1)-1):INDEX('Sample Input'!$C$8:$P$8,MATCH(C938,'Sample Input'!$C$9:$P$9,1)),INDEX('Sample Input'!$C$9:$P$9,MATCH(C938,'Sample Input'!$C$9:$P$9,1)-1):INDEX('Sample Input'!$C$9:$P$9,MATCH(C938,'Sample Input'!$C$9:$P$9,1))),FORECAST(C938,INDEX('Sample Input'!$C$8:$P$8,MATCH(C938,'Sample Input'!$C$9:$P$9,1)):INDEX('Sample Input'!$C$8:$P$8,MATCH(C938,'Sample Input'!$C$9:$P$9,1)+1),INDEX('Sample Input'!$C$9:$P$9,MATCH(C938,'Sample Input'!$C$9:$P$9,1)):INDEX('Sample Input'!$C$9:$P$9,MATCH(C938,'Sample Input'!$C$9:$P$9,1)+1)))</f>
        <v>0</v>
      </c>
      <c r="T938" s="32">
        <f t="shared" si="318"/>
        <v>96.456669732899755</v>
      </c>
      <c r="U938" s="33">
        <f t="shared" si="319"/>
        <v>0</v>
      </c>
      <c r="V938" s="33">
        <f t="shared" si="320"/>
        <v>0</v>
      </c>
      <c r="W938" s="34">
        <f t="shared" si="321"/>
        <v>0.86600440429687509</v>
      </c>
      <c r="X938" s="34">
        <f t="shared" si="322"/>
        <v>0.9111328125</v>
      </c>
      <c r="Y938" s="34">
        <f t="shared" si="323"/>
        <v>0.99208696289062503</v>
      </c>
      <c r="Z938" s="35">
        <f t="shared" si="324"/>
        <v>232</v>
      </c>
      <c r="AA938" s="35">
        <f t="shared" si="325"/>
        <v>232</v>
      </c>
      <c r="AB938" s="35">
        <f t="shared" si="326"/>
        <v>232</v>
      </c>
      <c r="AC938" s="35">
        <f t="shared" si="327"/>
        <v>245</v>
      </c>
      <c r="AD938" s="35">
        <f t="shared" si="328"/>
        <v>245</v>
      </c>
      <c r="AE938" s="36">
        <f t="shared" si="329"/>
        <v>245</v>
      </c>
    </row>
    <row r="939" spans="1:31" x14ac:dyDescent="0.25">
      <c r="A939" s="56">
        <v>934</v>
      </c>
      <c r="C939" s="32">
        <f t="shared" si="308"/>
        <v>96.496832832647542</v>
      </c>
      <c r="D939" s="33">
        <f>IF(INDEX('Sample Input'!$C$9:$P$9,MATCH(C939,'Sample Input'!$C$9:$P$9,1))&gt;=20,FORECAST(C939,INDEX('Sample Input'!$C$10:$P$10,MATCH(C939,'Sample Input'!$C$9:$P$9,1)-1):INDEX('Sample Input'!$C$10:$P$10,MATCH(C939,'Sample Input'!$C$9:$P$9,1)),INDEX('Sample Input'!$C$9:$P$9,MATCH(C939,'Sample Input'!$C$9:$P$9,1)-1):INDEX('Sample Input'!$C$9:$P$9,MATCH(C939,'Sample Input'!$C$9:$P$9,1))),FORECAST(C939,INDEX('Sample Input'!$C$10:$P$10,MATCH(C939,'Sample Input'!$C$9:$P$9,1)):INDEX('Sample Input'!$C$10:$P$10,MATCH(C939,'Sample Input'!$C$9:$P$9,1)+1),INDEX('Sample Input'!$C$9:$P$9,MATCH(C939,'Sample Input'!$C$9:$P$9,1)):INDEX('Sample Input'!$C$9:$P$9,MATCH(C939,'Sample Input'!$C$9:$P$9,1)+1)))</f>
        <v>0</v>
      </c>
      <c r="E939" s="33">
        <f>IF(INDEX('Sample Input'!$C$9:$P$9,MATCH(C939,'Sample Input'!$C$9:$P$9,1))&gt;=20,FORECAST(C939,INDEX('Sample Input'!$C$11:$P$11,MATCH(C939,'Sample Input'!$C$9:$P$9,1)-1):INDEX('Sample Input'!$C$11:$P$11,MATCH(C939,'Sample Input'!$C$9:$P$9,1)),INDEX('Sample Input'!$C$9:$P$9,MATCH(C939,'Sample Input'!$C$9:$P$9,1)-1):INDEX('Sample Input'!$C$9:$P$9,MATCH(C939,'Sample Input'!$C$9:$P$9,1))),FORECAST(C939,INDEX('Sample Input'!$C$11:$P$11,MATCH(C939,'Sample Input'!$C$9:$P$9,1)):INDEX('Sample Input'!$C$11:$P$11,MATCH(C939,'Sample Input'!$C$9:$P$9,1)+1),INDEX('Sample Input'!$C$9:$P$9,MATCH(C939,'Sample Input'!$C$9:$P$9,1)):INDEX('Sample Input'!$C$9:$P$9,MATCH(C939,'Sample Input'!$C$9:$P$9,1)+1)))</f>
        <v>0</v>
      </c>
      <c r="F939" s="34">
        <f t="shared" si="309"/>
        <v>0.86693259765625008</v>
      </c>
      <c r="G939" s="34">
        <f t="shared" si="310"/>
        <v>0.912109375</v>
      </c>
      <c r="H939" s="34">
        <f t="shared" si="311"/>
        <v>0.99315029296875013</v>
      </c>
      <c r="I939" s="35">
        <f t="shared" si="312"/>
        <v>233</v>
      </c>
      <c r="J939" s="35">
        <f t="shared" si="313"/>
        <v>233</v>
      </c>
      <c r="K939" s="35">
        <f t="shared" si="314"/>
        <v>233</v>
      </c>
      <c r="L939" s="35">
        <f t="shared" si="315"/>
        <v>245</v>
      </c>
      <c r="M939" s="35">
        <f t="shared" si="316"/>
        <v>245</v>
      </c>
      <c r="N939" s="36">
        <f t="shared" si="317"/>
        <v>245</v>
      </c>
      <c r="P939" s="48">
        <f>IF(INDEX('Sample Input'!$C$6:$P$6,MATCH(C939,'Sample Input'!$C$9:$P$9,1))&gt;='Sample Input'!$O$9,FORECAST(C939,INDEX('Sample Input'!$C$6:$P$6,MATCH(C939,'Sample Input'!$C$9:$P$9,1)-1):INDEX('Sample Input'!$C$6:$P$6,MATCH(C939,'Sample Input'!$C$9:$P$9,1)),INDEX('Sample Input'!$C$9:$P$9,MATCH(C939,'Sample Input'!$C$9:$P$9,1)-1):INDEX('Sample Input'!$C$9:$P$9,MATCH(C939,'Sample Input'!$C$9:$P$9,1))),FORECAST(C939,INDEX('Sample Input'!$C$6:$P$6,MATCH(C939,'Sample Input'!$C$9:$P$9,1)):INDEX('Sample Input'!$C$6:$P$6,MATCH(C939,'Sample Input'!$C$9:$P$9,1)+1),INDEX('Sample Input'!$C$9:$P$9,MATCH(C939,'Sample Input'!$C$9:$P$9,1)):INDEX('Sample Input'!$C$9:$P$9,MATCH(C939,'Sample Input'!$C$9:$P$9,1)+1)))</f>
        <v>96.496832832647542</v>
      </c>
      <c r="Q939" s="49">
        <f>IF(INDEX('Sample Input'!$C$9:$P$9,MATCH(C939,'Sample Input'!$C$9:$P$9,1))&gt;=20,FORECAST(C939,INDEX('Sample Input'!$C$7:$P$7,MATCH(C939,'Sample Input'!$C$9:$P$9,1)-1):INDEX('Sample Input'!$C$7:$P$7,MATCH(C939,'Sample Input'!$C$9:$P$9,1)),INDEX('Sample Input'!$C$9:$P$9,MATCH(C939,'Sample Input'!$C$9:$P$9,1)-1):INDEX('Sample Input'!$C$9:$P$9,MATCH(C939,'Sample Input'!$C$9:$P$9,1))),FORECAST(C939,INDEX('Sample Input'!$C$7:$P$7,MATCH(C939,'Sample Input'!$C$9:$P$9,1)):INDEX('Sample Input'!$C$7:$P$7,MATCH(C939,'Sample Input'!$C$9:$P$9,1)+1),INDEX('Sample Input'!$C$9:$P$9,MATCH(C939,'Sample Input'!$C$9:$P$9,1)):INDEX('Sample Input'!$C$9:$P$9,MATCH(C939,'Sample Input'!$C$9:$P$9,1)+1)))</f>
        <v>0</v>
      </c>
      <c r="R939" s="50">
        <f>IF(INDEX('Sample Input'!$C$9:$P$9,MATCH(C939,'Sample Input'!$C$9:$P$9,1))&gt;=20,FORECAST(C939,INDEX('Sample Input'!$C$8:$P$8,MATCH(C939,'Sample Input'!$C$9:$P$9,1)-1):INDEX('Sample Input'!$C$8:$P$8,MATCH(C939,'Sample Input'!$C$9:$P$9,1)),INDEX('Sample Input'!$C$9:$P$9,MATCH(C939,'Sample Input'!$C$9:$P$9,1)-1):INDEX('Sample Input'!$C$9:$P$9,MATCH(C939,'Sample Input'!$C$9:$P$9,1))),FORECAST(C939,INDEX('Sample Input'!$C$8:$P$8,MATCH(C939,'Sample Input'!$C$9:$P$9,1)):INDEX('Sample Input'!$C$8:$P$8,MATCH(C939,'Sample Input'!$C$9:$P$9,1)+1),INDEX('Sample Input'!$C$9:$P$9,MATCH(C939,'Sample Input'!$C$9:$P$9,1)):INDEX('Sample Input'!$C$9:$P$9,MATCH(C939,'Sample Input'!$C$9:$P$9,1)+1)))</f>
        <v>0</v>
      </c>
      <c r="T939" s="32">
        <f t="shared" si="318"/>
        <v>96.496832832647542</v>
      </c>
      <c r="U939" s="33">
        <f t="shared" si="319"/>
        <v>0</v>
      </c>
      <c r="V939" s="33">
        <f t="shared" si="320"/>
        <v>0</v>
      </c>
      <c r="W939" s="34">
        <f t="shared" si="321"/>
        <v>0.86693259765625008</v>
      </c>
      <c r="X939" s="34">
        <f t="shared" si="322"/>
        <v>0.912109375</v>
      </c>
      <c r="Y939" s="34">
        <f t="shared" si="323"/>
        <v>0.99315029296875013</v>
      </c>
      <c r="Z939" s="35">
        <f t="shared" si="324"/>
        <v>233</v>
      </c>
      <c r="AA939" s="35">
        <f t="shared" si="325"/>
        <v>233</v>
      </c>
      <c r="AB939" s="35">
        <f t="shared" si="326"/>
        <v>233</v>
      </c>
      <c r="AC939" s="35">
        <f t="shared" si="327"/>
        <v>245</v>
      </c>
      <c r="AD939" s="35">
        <f t="shared" si="328"/>
        <v>245</v>
      </c>
      <c r="AE939" s="36">
        <f t="shared" si="329"/>
        <v>245</v>
      </c>
    </row>
    <row r="940" spans="1:31" x14ac:dyDescent="0.25">
      <c r="A940" s="56">
        <v>935</v>
      </c>
      <c r="C940" s="32">
        <f t="shared" si="308"/>
        <v>96.53696727516504</v>
      </c>
      <c r="D940" s="33">
        <f>IF(INDEX('Sample Input'!$C$9:$P$9,MATCH(C940,'Sample Input'!$C$9:$P$9,1))&gt;=20,FORECAST(C940,INDEX('Sample Input'!$C$10:$P$10,MATCH(C940,'Sample Input'!$C$9:$P$9,1)-1):INDEX('Sample Input'!$C$10:$P$10,MATCH(C940,'Sample Input'!$C$9:$P$9,1)),INDEX('Sample Input'!$C$9:$P$9,MATCH(C940,'Sample Input'!$C$9:$P$9,1)-1):INDEX('Sample Input'!$C$9:$P$9,MATCH(C940,'Sample Input'!$C$9:$P$9,1))),FORECAST(C940,INDEX('Sample Input'!$C$10:$P$10,MATCH(C940,'Sample Input'!$C$9:$P$9,1)):INDEX('Sample Input'!$C$10:$P$10,MATCH(C940,'Sample Input'!$C$9:$P$9,1)+1),INDEX('Sample Input'!$C$9:$P$9,MATCH(C940,'Sample Input'!$C$9:$P$9,1)):INDEX('Sample Input'!$C$9:$P$9,MATCH(C940,'Sample Input'!$C$9:$P$9,1)+1)))</f>
        <v>0</v>
      </c>
      <c r="E940" s="33">
        <f>IF(INDEX('Sample Input'!$C$9:$P$9,MATCH(C940,'Sample Input'!$C$9:$P$9,1))&gt;=20,FORECAST(C940,INDEX('Sample Input'!$C$11:$P$11,MATCH(C940,'Sample Input'!$C$9:$P$9,1)-1):INDEX('Sample Input'!$C$11:$P$11,MATCH(C940,'Sample Input'!$C$9:$P$9,1)),INDEX('Sample Input'!$C$9:$P$9,MATCH(C940,'Sample Input'!$C$9:$P$9,1)-1):INDEX('Sample Input'!$C$9:$P$9,MATCH(C940,'Sample Input'!$C$9:$P$9,1))),FORECAST(C940,INDEX('Sample Input'!$C$11:$P$11,MATCH(C940,'Sample Input'!$C$9:$P$9,1)):INDEX('Sample Input'!$C$11:$P$11,MATCH(C940,'Sample Input'!$C$9:$P$9,1)+1),INDEX('Sample Input'!$C$9:$P$9,MATCH(C940,'Sample Input'!$C$9:$P$9,1)):INDEX('Sample Input'!$C$9:$P$9,MATCH(C940,'Sample Input'!$C$9:$P$9,1)+1)))</f>
        <v>0</v>
      </c>
      <c r="F940" s="34">
        <f t="shared" si="309"/>
        <v>0.86786079101562508</v>
      </c>
      <c r="G940" s="34">
        <f t="shared" si="310"/>
        <v>0.9130859375</v>
      </c>
      <c r="H940" s="34">
        <f t="shared" si="311"/>
        <v>0.99421362304687511</v>
      </c>
      <c r="I940" s="35">
        <f t="shared" si="312"/>
        <v>233</v>
      </c>
      <c r="J940" s="35">
        <f t="shared" si="313"/>
        <v>233</v>
      </c>
      <c r="K940" s="35">
        <f t="shared" si="314"/>
        <v>233</v>
      </c>
      <c r="L940" s="35">
        <f t="shared" si="315"/>
        <v>245</v>
      </c>
      <c r="M940" s="35">
        <f t="shared" si="316"/>
        <v>245</v>
      </c>
      <c r="N940" s="36">
        <f t="shared" si="317"/>
        <v>245</v>
      </c>
      <c r="P940" s="48">
        <f>IF(INDEX('Sample Input'!$C$6:$P$6,MATCH(C940,'Sample Input'!$C$9:$P$9,1))&gt;='Sample Input'!$O$9,FORECAST(C940,INDEX('Sample Input'!$C$6:$P$6,MATCH(C940,'Sample Input'!$C$9:$P$9,1)-1):INDEX('Sample Input'!$C$6:$P$6,MATCH(C940,'Sample Input'!$C$9:$P$9,1)),INDEX('Sample Input'!$C$9:$P$9,MATCH(C940,'Sample Input'!$C$9:$P$9,1)-1):INDEX('Sample Input'!$C$9:$P$9,MATCH(C940,'Sample Input'!$C$9:$P$9,1))),FORECAST(C940,INDEX('Sample Input'!$C$6:$P$6,MATCH(C940,'Sample Input'!$C$9:$P$9,1)):INDEX('Sample Input'!$C$6:$P$6,MATCH(C940,'Sample Input'!$C$9:$P$9,1)+1),INDEX('Sample Input'!$C$9:$P$9,MATCH(C940,'Sample Input'!$C$9:$P$9,1)):INDEX('Sample Input'!$C$9:$P$9,MATCH(C940,'Sample Input'!$C$9:$P$9,1)+1)))</f>
        <v>96.53696727516504</v>
      </c>
      <c r="Q940" s="49">
        <f>IF(INDEX('Sample Input'!$C$9:$P$9,MATCH(C940,'Sample Input'!$C$9:$P$9,1))&gt;=20,FORECAST(C940,INDEX('Sample Input'!$C$7:$P$7,MATCH(C940,'Sample Input'!$C$9:$P$9,1)-1):INDEX('Sample Input'!$C$7:$P$7,MATCH(C940,'Sample Input'!$C$9:$P$9,1)),INDEX('Sample Input'!$C$9:$P$9,MATCH(C940,'Sample Input'!$C$9:$P$9,1)-1):INDEX('Sample Input'!$C$9:$P$9,MATCH(C940,'Sample Input'!$C$9:$P$9,1))),FORECAST(C940,INDEX('Sample Input'!$C$7:$P$7,MATCH(C940,'Sample Input'!$C$9:$P$9,1)):INDEX('Sample Input'!$C$7:$P$7,MATCH(C940,'Sample Input'!$C$9:$P$9,1)+1),INDEX('Sample Input'!$C$9:$P$9,MATCH(C940,'Sample Input'!$C$9:$P$9,1)):INDEX('Sample Input'!$C$9:$P$9,MATCH(C940,'Sample Input'!$C$9:$P$9,1)+1)))</f>
        <v>0</v>
      </c>
      <c r="R940" s="50">
        <f>IF(INDEX('Sample Input'!$C$9:$P$9,MATCH(C940,'Sample Input'!$C$9:$P$9,1))&gt;=20,FORECAST(C940,INDEX('Sample Input'!$C$8:$P$8,MATCH(C940,'Sample Input'!$C$9:$P$9,1)-1):INDEX('Sample Input'!$C$8:$P$8,MATCH(C940,'Sample Input'!$C$9:$P$9,1)),INDEX('Sample Input'!$C$9:$P$9,MATCH(C940,'Sample Input'!$C$9:$P$9,1)-1):INDEX('Sample Input'!$C$9:$P$9,MATCH(C940,'Sample Input'!$C$9:$P$9,1))),FORECAST(C940,INDEX('Sample Input'!$C$8:$P$8,MATCH(C940,'Sample Input'!$C$9:$P$9,1)):INDEX('Sample Input'!$C$8:$P$8,MATCH(C940,'Sample Input'!$C$9:$P$9,1)+1),INDEX('Sample Input'!$C$9:$P$9,MATCH(C940,'Sample Input'!$C$9:$P$9,1)):INDEX('Sample Input'!$C$9:$P$9,MATCH(C940,'Sample Input'!$C$9:$P$9,1)+1)))</f>
        <v>0</v>
      </c>
      <c r="T940" s="32">
        <f t="shared" si="318"/>
        <v>96.53696727516504</v>
      </c>
      <c r="U940" s="33">
        <f t="shared" si="319"/>
        <v>0</v>
      </c>
      <c r="V940" s="33">
        <f t="shared" si="320"/>
        <v>0</v>
      </c>
      <c r="W940" s="34">
        <f t="shared" si="321"/>
        <v>0.86786079101562508</v>
      </c>
      <c r="X940" s="34">
        <f t="shared" si="322"/>
        <v>0.9130859375</v>
      </c>
      <c r="Y940" s="34">
        <f t="shared" si="323"/>
        <v>0.99421362304687511</v>
      </c>
      <c r="Z940" s="35">
        <f t="shared" si="324"/>
        <v>233</v>
      </c>
      <c r="AA940" s="35">
        <f t="shared" si="325"/>
        <v>233</v>
      </c>
      <c r="AB940" s="35">
        <f t="shared" si="326"/>
        <v>233</v>
      </c>
      <c r="AC940" s="35">
        <f t="shared" si="327"/>
        <v>245</v>
      </c>
      <c r="AD940" s="35">
        <f t="shared" si="328"/>
        <v>245</v>
      </c>
      <c r="AE940" s="36">
        <f t="shared" si="329"/>
        <v>245</v>
      </c>
    </row>
    <row r="941" spans="1:31" x14ac:dyDescent="0.25">
      <c r="A941" s="56">
        <v>936</v>
      </c>
      <c r="C941" s="32">
        <f t="shared" si="308"/>
        <v>96.577073111516455</v>
      </c>
      <c r="D941" s="33">
        <f>IF(INDEX('Sample Input'!$C$9:$P$9,MATCH(C941,'Sample Input'!$C$9:$P$9,1))&gt;=20,FORECAST(C941,INDEX('Sample Input'!$C$10:$P$10,MATCH(C941,'Sample Input'!$C$9:$P$9,1)-1):INDEX('Sample Input'!$C$10:$P$10,MATCH(C941,'Sample Input'!$C$9:$P$9,1)),INDEX('Sample Input'!$C$9:$P$9,MATCH(C941,'Sample Input'!$C$9:$P$9,1)-1):INDEX('Sample Input'!$C$9:$P$9,MATCH(C941,'Sample Input'!$C$9:$P$9,1))),FORECAST(C941,INDEX('Sample Input'!$C$10:$P$10,MATCH(C941,'Sample Input'!$C$9:$P$9,1)):INDEX('Sample Input'!$C$10:$P$10,MATCH(C941,'Sample Input'!$C$9:$P$9,1)+1),INDEX('Sample Input'!$C$9:$P$9,MATCH(C941,'Sample Input'!$C$9:$P$9,1)):INDEX('Sample Input'!$C$9:$P$9,MATCH(C941,'Sample Input'!$C$9:$P$9,1)+1)))</f>
        <v>0</v>
      </c>
      <c r="E941" s="33">
        <f>IF(INDEX('Sample Input'!$C$9:$P$9,MATCH(C941,'Sample Input'!$C$9:$P$9,1))&gt;=20,FORECAST(C941,INDEX('Sample Input'!$C$11:$P$11,MATCH(C941,'Sample Input'!$C$9:$P$9,1)-1):INDEX('Sample Input'!$C$11:$P$11,MATCH(C941,'Sample Input'!$C$9:$P$9,1)),INDEX('Sample Input'!$C$9:$P$9,MATCH(C941,'Sample Input'!$C$9:$P$9,1)-1):INDEX('Sample Input'!$C$9:$P$9,MATCH(C941,'Sample Input'!$C$9:$P$9,1))),FORECAST(C941,INDEX('Sample Input'!$C$11:$P$11,MATCH(C941,'Sample Input'!$C$9:$P$9,1)):INDEX('Sample Input'!$C$11:$P$11,MATCH(C941,'Sample Input'!$C$9:$P$9,1)+1),INDEX('Sample Input'!$C$9:$P$9,MATCH(C941,'Sample Input'!$C$9:$P$9,1)):INDEX('Sample Input'!$C$9:$P$9,MATCH(C941,'Sample Input'!$C$9:$P$9,1)+1)))</f>
        <v>0</v>
      </c>
      <c r="F941" s="34">
        <f t="shared" si="309"/>
        <v>0.86878898437500018</v>
      </c>
      <c r="G941" s="34">
        <f t="shared" si="310"/>
        <v>0.91406250000000011</v>
      </c>
      <c r="H941" s="34">
        <f t="shared" si="311"/>
        <v>0.9952769531250002</v>
      </c>
      <c r="I941" s="35">
        <f t="shared" si="312"/>
        <v>233</v>
      </c>
      <c r="J941" s="35">
        <f t="shared" si="313"/>
        <v>233</v>
      </c>
      <c r="K941" s="35">
        <f t="shared" si="314"/>
        <v>233</v>
      </c>
      <c r="L941" s="35">
        <f t="shared" si="315"/>
        <v>245</v>
      </c>
      <c r="M941" s="35">
        <f t="shared" si="316"/>
        <v>245</v>
      </c>
      <c r="N941" s="36">
        <f t="shared" si="317"/>
        <v>245</v>
      </c>
      <c r="P941" s="48">
        <f>IF(INDEX('Sample Input'!$C$6:$P$6,MATCH(C941,'Sample Input'!$C$9:$P$9,1))&gt;='Sample Input'!$O$9,FORECAST(C941,INDEX('Sample Input'!$C$6:$P$6,MATCH(C941,'Sample Input'!$C$9:$P$9,1)-1):INDEX('Sample Input'!$C$6:$P$6,MATCH(C941,'Sample Input'!$C$9:$P$9,1)),INDEX('Sample Input'!$C$9:$P$9,MATCH(C941,'Sample Input'!$C$9:$P$9,1)-1):INDEX('Sample Input'!$C$9:$P$9,MATCH(C941,'Sample Input'!$C$9:$P$9,1))),FORECAST(C941,INDEX('Sample Input'!$C$6:$P$6,MATCH(C941,'Sample Input'!$C$9:$P$9,1)):INDEX('Sample Input'!$C$6:$P$6,MATCH(C941,'Sample Input'!$C$9:$P$9,1)+1),INDEX('Sample Input'!$C$9:$P$9,MATCH(C941,'Sample Input'!$C$9:$P$9,1)):INDEX('Sample Input'!$C$9:$P$9,MATCH(C941,'Sample Input'!$C$9:$P$9,1)+1)))</f>
        <v>96.577073111516455</v>
      </c>
      <c r="Q941" s="49">
        <f>IF(INDEX('Sample Input'!$C$9:$P$9,MATCH(C941,'Sample Input'!$C$9:$P$9,1))&gt;=20,FORECAST(C941,INDEX('Sample Input'!$C$7:$P$7,MATCH(C941,'Sample Input'!$C$9:$P$9,1)-1):INDEX('Sample Input'!$C$7:$P$7,MATCH(C941,'Sample Input'!$C$9:$P$9,1)),INDEX('Sample Input'!$C$9:$P$9,MATCH(C941,'Sample Input'!$C$9:$P$9,1)-1):INDEX('Sample Input'!$C$9:$P$9,MATCH(C941,'Sample Input'!$C$9:$P$9,1))),FORECAST(C941,INDEX('Sample Input'!$C$7:$P$7,MATCH(C941,'Sample Input'!$C$9:$P$9,1)):INDEX('Sample Input'!$C$7:$P$7,MATCH(C941,'Sample Input'!$C$9:$P$9,1)+1),INDEX('Sample Input'!$C$9:$P$9,MATCH(C941,'Sample Input'!$C$9:$P$9,1)):INDEX('Sample Input'!$C$9:$P$9,MATCH(C941,'Sample Input'!$C$9:$P$9,1)+1)))</f>
        <v>0</v>
      </c>
      <c r="R941" s="50">
        <f>IF(INDEX('Sample Input'!$C$9:$P$9,MATCH(C941,'Sample Input'!$C$9:$P$9,1))&gt;=20,FORECAST(C941,INDEX('Sample Input'!$C$8:$P$8,MATCH(C941,'Sample Input'!$C$9:$P$9,1)-1):INDEX('Sample Input'!$C$8:$P$8,MATCH(C941,'Sample Input'!$C$9:$P$9,1)),INDEX('Sample Input'!$C$9:$P$9,MATCH(C941,'Sample Input'!$C$9:$P$9,1)-1):INDEX('Sample Input'!$C$9:$P$9,MATCH(C941,'Sample Input'!$C$9:$P$9,1))),FORECAST(C941,INDEX('Sample Input'!$C$8:$P$8,MATCH(C941,'Sample Input'!$C$9:$P$9,1)):INDEX('Sample Input'!$C$8:$P$8,MATCH(C941,'Sample Input'!$C$9:$P$9,1)+1),INDEX('Sample Input'!$C$9:$P$9,MATCH(C941,'Sample Input'!$C$9:$P$9,1)):INDEX('Sample Input'!$C$9:$P$9,MATCH(C941,'Sample Input'!$C$9:$P$9,1)+1)))</f>
        <v>0</v>
      </c>
      <c r="T941" s="32">
        <f t="shared" si="318"/>
        <v>96.577073111516455</v>
      </c>
      <c r="U941" s="33">
        <f t="shared" si="319"/>
        <v>0</v>
      </c>
      <c r="V941" s="33">
        <f t="shared" si="320"/>
        <v>0</v>
      </c>
      <c r="W941" s="34">
        <f t="shared" si="321"/>
        <v>0.86878898437500018</v>
      </c>
      <c r="X941" s="34">
        <f t="shared" si="322"/>
        <v>0.91406250000000011</v>
      </c>
      <c r="Y941" s="34">
        <f t="shared" si="323"/>
        <v>0.9952769531250002</v>
      </c>
      <c r="Z941" s="35">
        <f t="shared" si="324"/>
        <v>233</v>
      </c>
      <c r="AA941" s="35">
        <f t="shared" si="325"/>
        <v>233</v>
      </c>
      <c r="AB941" s="35">
        <f t="shared" si="326"/>
        <v>233</v>
      </c>
      <c r="AC941" s="35">
        <f t="shared" si="327"/>
        <v>245</v>
      </c>
      <c r="AD941" s="35">
        <f t="shared" si="328"/>
        <v>245</v>
      </c>
      <c r="AE941" s="36">
        <f t="shared" si="329"/>
        <v>245</v>
      </c>
    </row>
    <row r="942" spans="1:31" x14ac:dyDescent="0.25">
      <c r="A942" s="56">
        <v>937</v>
      </c>
      <c r="C942" s="32">
        <f t="shared" si="308"/>
        <v>96.617150392620559</v>
      </c>
      <c r="D942" s="33">
        <f>IF(INDEX('Sample Input'!$C$9:$P$9,MATCH(C942,'Sample Input'!$C$9:$P$9,1))&gt;=20,FORECAST(C942,INDEX('Sample Input'!$C$10:$P$10,MATCH(C942,'Sample Input'!$C$9:$P$9,1)-1):INDEX('Sample Input'!$C$10:$P$10,MATCH(C942,'Sample Input'!$C$9:$P$9,1)),INDEX('Sample Input'!$C$9:$P$9,MATCH(C942,'Sample Input'!$C$9:$P$9,1)-1):INDEX('Sample Input'!$C$9:$P$9,MATCH(C942,'Sample Input'!$C$9:$P$9,1))),FORECAST(C942,INDEX('Sample Input'!$C$10:$P$10,MATCH(C942,'Sample Input'!$C$9:$P$9,1)):INDEX('Sample Input'!$C$10:$P$10,MATCH(C942,'Sample Input'!$C$9:$P$9,1)+1),INDEX('Sample Input'!$C$9:$P$9,MATCH(C942,'Sample Input'!$C$9:$P$9,1)):INDEX('Sample Input'!$C$9:$P$9,MATCH(C942,'Sample Input'!$C$9:$P$9,1)+1)))</f>
        <v>0</v>
      </c>
      <c r="E942" s="33">
        <f>IF(INDEX('Sample Input'!$C$9:$P$9,MATCH(C942,'Sample Input'!$C$9:$P$9,1))&gt;=20,FORECAST(C942,INDEX('Sample Input'!$C$11:$P$11,MATCH(C942,'Sample Input'!$C$9:$P$9,1)-1):INDEX('Sample Input'!$C$11:$P$11,MATCH(C942,'Sample Input'!$C$9:$P$9,1)),INDEX('Sample Input'!$C$9:$P$9,MATCH(C942,'Sample Input'!$C$9:$P$9,1)-1):INDEX('Sample Input'!$C$9:$P$9,MATCH(C942,'Sample Input'!$C$9:$P$9,1))),FORECAST(C942,INDEX('Sample Input'!$C$11:$P$11,MATCH(C942,'Sample Input'!$C$9:$P$9,1)):INDEX('Sample Input'!$C$11:$P$11,MATCH(C942,'Sample Input'!$C$9:$P$9,1)+1),INDEX('Sample Input'!$C$9:$P$9,MATCH(C942,'Sample Input'!$C$9:$P$9,1)):INDEX('Sample Input'!$C$9:$P$9,MATCH(C942,'Sample Input'!$C$9:$P$9,1)+1)))</f>
        <v>0</v>
      </c>
      <c r="F942" s="34">
        <f t="shared" si="309"/>
        <v>0.86971717773437496</v>
      </c>
      <c r="G942" s="34">
        <f t="shared" si="310"/>
        <v>0.91503906249999989</v>
      </c>
      <c r="H942" s="34">
        <f t="shared" si="311"/>
        <v>0.99634028320312495</v>
      </c>
      <c r="I942" s="35">
        <f t="shared" si="312"/>
        <v>233</v>
      </c>
      <c r="J942" s="35">
        <f t="shared" si="313"/>
        <v>233</v>
      </c>
      <c r="K942" s="35">
        <f t="shared" si="314"/>
        <v>233</v>
      </c>
      <c r="L942" s="35">
        <f t="shared" si="315"/>
        <v>245</v>
      </c>
      <c r="M942" s="35">
        <f t="shared" si="316"/>
        <v>245</v>
      </c>
      <c r="N942" s="36">
        <f t="shared" si="317"/>
        <v>245</v>
      </c>
      <c r="P942" s="48">
        <f>IF(INDEX('Sample Input'!$C$6:$P$6,MATCH(C942,'Sample Input'!$C$9:$P$9,1))&gt;='Sample Input'!$O$9,FORECAST(C942,INDEX('Sample Input'!$C$6:$P$6,MATCH(C942,'Sample Input'!$C$9:$P$9,1)-1):INDEX('Sample Input'!$C$6:$P$6,MATCH(C942,'Sample Input'!$C$9:$P$9,1)),INDEX('Sample Input'!$C$9:$P$9,MATCH(C942,'Sample Input'!$C$9:$P$9,1)-1):INDEX('Sample Input'!$C$9:$P$9,MATCH(C942,'Sample Input'!$C$9:$P$9,1))),FORECAST(C942,INDEX('Sample Input'!$C$6:$P$6,MATCH(C942,'Sample Input'!$C$9:$P$9,1)):INDEX('Sample Input'!$C$6:$P$6,MATCH(C942,'Sample Input'!$C$9:$P$9,1)+1),INDEX('Sample Input'!$C$9:$P$9,MATCH(C942,'Sample Input'!$C$9:$P$9,1)):INDEX('Sample Input'!$C$9:$P$9,MATCH(C942,'Sample Input'!$C$9:$P$9,1)+1)))</f>
        <v>96.617150392620559</v>
      </c>
      <c r="Q942" s="49">
        <f>IF(INDEX('Sample Input'!$C$9:$P$9,MATCH(C942,'Sample Input'!$C$9:$P$9,1))&gt;=20,FORECAST(C942,INDEX('Sample Input'!$C$7:$P$7,MATCH(C942,'Sample Input'!$C$9:$P$9,1)-1):INDEX('Sample Input'!$C$7:$P$7,MATCH(C942,'Sample Input'!$C$9:$P$9,1)),INDEX('Sample Input'!$C$9:$P$9,MATCH(C942,'Sample Input'!$C$9:$P$9,1)-1):INDEX('Sample Input'!$C$9:$P$9,MATCH(C942,'Sample Input'!$C$9:$P$9,1))),FORECAST(C942,INDEX('Sample Input'!$C$7:$P$7,MATCH(C942,'Sample Input'!$C$9:$P$9,1)):INDEX('Sample Input'!$C$7:$P$7,MATCH(C942,'Sample Input'!$C$9:$P$9,1)+1),INDEX('Sample Input'!$C$9:$P$9,MATCH(C942,'Sample Input'!$C$9:$P$9,1)):INDEX('Sample Input'!$C$9:$P$9,MATCH(C942,'Sample Input'!$C$9:$P$9,1)+1)))</f>
        <v>0</v>
      </c>
      <c r="R942" s="50">
        <f>IF(INDEX('Sample Input'!$C$9:$P$9,MATCH(C942,'Sample Input'!$C$9:$P$9,1))&gt;=20,FORECAST(C942,INDEX('Sample Input'!$C$8:$P$8,MATCH(C942,'Sample Input'!$C$9:$P$9,1)-1):INDEX('Sample Input'!$C$8:$P$8,MATCH(C942,'Sample Input'!$C$9:$P$9,1)),INDEX('Sample Input'!$C$9:$P$9,MATCH(C942,'Sample Input'!$C$9:$P$9,1)-1):INDEX('Sample Input'!$C$9:$P$9,MATCH(C942,'Sample Input'!$C$9:$P$9,1))),FORECAST(C942,INDEX('Sample Input'!$C$8:$P$8,MATCH(C942,'Sample Input'!$C$9:$P$9,1)):INDEX('Sample Input'!$C$8:$P$8,MATCH(C942,'Sample Input'!$C$9:$P$9,1)+1),INDEX('Sample Input'!$C$9:$P$9,MATCH(C942,'Sample Input'!$C$9:$P$9,1)):INDEX('Sample Input'!$C$9:$P$9,MATCH(C942,'Sample Input'!$C$9:$P$9,1)+1)))</f>
        <v>0</v>
      </c>
      <c r="T942" s="32">
        <f t="shared" si="318"/>
        <v>96.617150392620559</v>
      </c>
      <c r="U942" s="33">
        <f t="shared" si="319"/>
        <v>0</v>
      </c>
      <c r="V942" s="33">
        <f t="shared" si="320"/>
        <v>0</v>
      </c>
      <c r="W942" s="34">
        <f t="shared" si="321"/>
        <v>0.86971717773437496</v>
      </c>
      <c r="X942" s="34">
        <f t="shared" si="322"/>
        <v>0.91503906249999989</v>
      </c>
      <c r="Y942" s="34">
        <f t="shared" si="323"/>
        <v>0.99634028320312495</v>
      </c>
      <c r="Z942" s="35">
        <f t="shared" si="324"/>
        <v>233</v>
      </c>
      <c r="AA942" s="35">
        <f t="shared" si="325"/>
        <v>233</v>
      </c>
      <c r="AB942" s="35">
        <f t="shared" si="326"/>
        <v>233</v>
      </c>
      <c r="AC942" s="35">
        <f t="shared" si="327"/>
        <v>245</v>
      </c>
      <c r="AD942" s="35">
        <f t="shared" si="328"/>
        <v>245</v>
      </c>
      <c r="AE942" s="36">
        <f t="shared" si="329"/>
        <v>245</v>
      </c>
    </row>
    <row r="943" spans="1:31" x14ac:dyDescent="0.25">
      <c r="A943" s="56">
        <v>938</v>
      </c>
      <c r="C943" s="32">
        <f t="shared" si="308"/>
        <v>96.657199169251314</v>
      </c>
      <c r="D943" s="33">
        <f>IF(INDEX('Sample Input'!$C$9:$P$9,MATCH(C943,'Sample Input'!$C$9:$P$9,1))&gt;=20,FORECAST(C943,INDEX('Sample Input'!$C$10:$P$10,MATCH(C943,'Sample Input'!$C$9:$P$9,1)-1):INDEX('Sample Input'!$C$10:$P$10,MATCH(C943,'Sample Input'!$C$9:$P$9,1)),INDEX('Sample Input'!$C$9:$P$9,MATCH(C943,'Sample Input'!$C$9:$P$9,1)-1):INDEX('Sample Input'!$C$9:$P$9,MATCH(C943,'Sample Input'!$C$9:$P$9,1))),FORECAST(C943,INDEX('Sample Input'!$C$10:$P$10,MATCH(C943,'Sample Input'!$C$9:$P$9,1)):INDEX('Sample Input'!$C$10:$P$10,MATCH(C943,'Sample Input'!$C$9:$P$9,1)+1),INDEX('Sample Input'!$C$9:$P$9,MATCH(C943,'Sample Input'!$C$9:$P$9,1)):INDEX('Sample Input'!$C$9:$P$9,MATCH(C943,'Sample Input'!$C$9:$P$9,1)+1)))</f>
        <v>0</v>
      </c>
      <c r="E943" s="33">
        <f>IF(INDEX('Sample Input'!$C$9:$P$9,MATCH(C943,'Sample Input'!$C$9:$P$9,1))&gt;=20,FORECAST(C943,INDEX('Sample Input'!$C$11:$P$11,MATCH(C943,'Sample Input'!$C$9:$P$9,1)-1):INDEX('Sample Input'!$C$11:$P$11,MATCH(C943,'Sample Input'!$C$9:$P$9,1)),INDEX('Sample Input'!$C$9:$P$9,MATCH(C943,'Sample Input'!$C$9:$P$9,1)-1):INDEX('Sample Input'!$C$9:$P$9,MATCH(C943,'Sample Input'!$C$9:$P$9,1))),FORECAST(C943,INDEX('Sample Input'!$C$11:$P$11,MATCH(C943,'Sample Input'!$C$9:$P$9,1)):INDEX('Sample Input'!$C$11:$P$11,MATCH(C943,'Sample Input'!$C$9:$P$9,1)+1),INDEX('Sample Input'!$C$9:$P$9,MATCH(C943,'Sample Input'!$C$9:$P$9,1)):INDEX('Sample Input'!$C$9:$P$9,MATCH(C943,'Sample Input'!$C$9:$P$9,1)+1)))</f>
        <v>0</v>
      </c>
      <c r="F943" s="34">
        <f t="shared" si="309"/>
        <v>0.87064537109375018</v>
      </c>
      <c r="G943" s="34">
        <f t="shared" si="310"/>
        <v>0.91601562500000011</v>
      </c>
      <c r="H943" s="34">
        <f t="shared" si="311"/>
        <v>0.99740361328125016</v>
      </c>
      <c r="I943" s="35">
        <f t="shared" si="312"/>
        <v>234</v>
      </c>
      <c r="J943" s="35">
        <f t="shared" si="313"/>
        <v>234</v>
      </c>
      <c r="K943" s="35">
        <f t="shared" si="314"/>
        <v>234</v>
      </c>
      <c r="L943" s="35">
        <f t="shared" si="315"/>
        <v>245</v>
      </c>
      <c r="M943" s="35">
        <f t="shared" si="316"/>
        <v>245</v>
      </c>
      <c r="N943" s="36">
        <f t="shared" si="317"/>
        <v>245</v>
      </c>
      <c r="P943" s="48">
        <f>IF(INDEX('Sample Input'!$C$6:$P$6,MATCH(C943,'Sample Input'!$C$9:$P$9,1))&gt;='Sample Input'!$O$9,FORECAST(C943,INDEX('Sample Input'!$C$6:$P$6,MATCH(C943,'Sample Input'!$C$9:$P$9,1)-1):INDEX('Sample Input'!$C$6:$P$6,MATCH(C943,'Sample Input'!$C$9:$P$9,1)),INDEX('Sample Input'!$C$9:$P$9,MATCH(C943,'Sample Input'!$C$9:$P$9,1)-1):INDEX('Sample Input'!$C$9:$P$9,MATCH(C943,'Sample Input'!$C$9:$P$9,1))),FORECAST(C943,INDEX('Sample Input'!$C$6:$P$6,MATCH(C943,'Sample Input'!$C$9:$P$9,1)):INDEX('Sample Input'!$C$6:$P$6,MATCH(C943,'Sample Input'!$C$9:$P$9,1)+1),INDEX('Sample Input'!$C$9:$P$9,MATCH(C943,'Sample Input'!$C$9:$P$9,1)):INDEX('Sample Input'!$C$9:$P$9,MATCH(C943,'Sample Input'!$C$9:$P$9,1)+1)))</f>
        <v>96.657199169251314</v>
      </c>
      <c r="Q943" s="49">
        <f>IF(INDEX('Sample Input'!$C$9:$P$9,MATCH(C943,'Sample Input'!$C$9:$P$9,1))&gt;=20,FORECAST(C943,INDEX('Sample Input'!$C$7:$P$7,MATCH(C943,'Sample Input'!$C$9:$P$9,1)-1):INDEX('Sample Input'!$C$7:$P$7,MATCH(C943,'Sample Input'!$C$9:$P$9,1)),INDEX('Sample Input'!$C$9:$P$9,MATCH(C943,'Sample Input'!$C$9:$P$9,1)-1):INDEX('Sample Input'!$C$9:$P$9,MATCH(C943,'Sample Input'!$C$9:$P$9,1))),FORECAST(C943,INDEX('Sample Input'!$C$7:$P$7,MATCH(C943,'Sample Input'!$C$9:$P$9,1)):INDEX('Sample Input'!$C$7:$P$7,MATCH(C943,'Sample Input'!$C$9:$P$9,1)+1),INDEX('Sample Input'!$C$9:$P$9,MATCH(C943,'Sample Input'!$C$9:$P$9,1)):INDEX('Sample Input'!$C$9:$P$9,MATCH(C943,'Sample Input'!$C$9:$P$9,1)+1)))</f>
        <v>0</v>
      </c>
      <c r="R943" s="50">
        <f>IF(INDEX('Sample Input'!$C$9:$P$9,MATCH(C943,'Sample Input'!$C$9:$P$9,1))&gt;=20,FORECAST(C943,INDEX('Sample Input'!$C$8:$P$8,MATCH(C943,'Sample Input'!$C$9:$P$9,1)-1):INDEX('Sample Input'!$C$8:$P$8,MATCH(C943,'Sample Input'!$C$9:$P$9,1)),INDEX('Sample Input'!$C$9:$P$9,MATCH(C943,'Sample Input'!$C$9:$P$9,1)-1):INDEX('Sample Input'!$C$9:$P$9,MATCH(C943,'Sample Input'!$C$9:$P$9,1))),FORECAST(C943,INDEX('Sample Input'!$C$8:$P$8,MATCH(C943,'Sample Input'!$C$9:$P$9,1)):INDEX('Sample Input'!$C$8:$P$8,MATCH(C943,'Sample Input'!$C$9:$P$9,1)+1),INDEX('Sample Input'!$C$9:$P$9,MATCH(C943,'Sample Input'!$C$9:$P$9,1)):INDEX('Sample Input'!$C$9:$P$9,MATCH(C943,'Sample Input'!$C$9:$P$9,1)+1)))</f>
        <v>0</v>
      </c>
      <c r="T943" s="32">
        <f t="shared" si="318"/>
        <v>96.657199169251314</v>
      </c>
      <c r="U943" s="33">
        <f t="shared" si="319"/>
        <v>0</v>
      </c>
      <c r="V943" s="33">
        <f t="shared" si="320"/>
        <v>0</v>
      </c>
      <c r="W943" s="34">
        <f t="shared" si="321"/>
        <v>0.87064537109375018</v>
      </c>
      <c r="X943" s="34">
        <f t="shared" si="322"/>
        <v>0.91601562500000011</v>
      </c>
      <c r="Y943" s="34">
        <f t="shared" si="323"/>
        <v>0.99740361328125016</v>
      </c>
      <c r="Z943" s="35">
        <f t="shared" si="324"/>
        <v>234</v>
      </c>
      <c r="AA943" s="35">
        <f t="shared" si="325"/>
        <v>234</v>
      </c>
      <c r="AB943" s="35">
        <f t="shared" si="326"/>
        <v>234</v>
      </c>
      <c r="AC943" s="35">
        <f t="shared" si="327"/>
        <v>245</v>
      </c>
      <c r="AD943" s="35">
        <f t="shared" si="328"/>
        <v>245</v>
      </c>
      <c r="AE943" s="36">
        <f t="shared" si="329"/>
        <v>245</v>
      </c>
    </row>
    <row r="944" spans="1:31" x14ac:dyDescent="0.25">
      <c r="A944" s="56">
        <v>939</v>
      </c>
      <c r="C944" s="32">
        <f t="shared" si="308"/>
        <v>96.697219492038329</v>
      </c>
      <c r="D944" s="33">
        <f>IF(INDEX('Sample Input'!$C$9:$P$9,MATCH(C944,'Sample Input'!$C$9:$P$9,1))&gt;=20,FORECAST(C944,INDEX('Sample Input'!$C$10:$P$10,MATCH(C944,'Sample Input'!$C$9:$P$9,1)-1):INDEX('Sample Input'!$C$10:$P$10,MATCH(C944,'Sample Input'!$C$9:$P$9,1)),INDEX('Sample Input'!$C$9:$P$9,MATCH(C944,'Sample Input'!$C$9:$P$9,1)-1):INDEX('Sample Input'!$C$9:$P$9,MATCH(C944,'Sample Input'!$C$9:$P$9,1))),FORECAST(C944,INDEX('Sample Input'!$C$10:$P$10,MATCH(C944,'Sample Input'!$C$9:$P$9,1)):INDEX('Sample Input'!$C$10:$P$10,MATCH(C944,'Sample Input'!$C$9:$P$9,1)+1),INDEX('Sample Input'!$C$9:$P$9,MATCH(C944,'Sample Input'!$C$9:$P$9,1)):INDEX('Sample Input'!$C$9:$P$9,MATCH(C944,'Sample Input'!$C$9:$P$9,1)+1)))</f>
        <v>0</v>
      </c>
      <c r="E944" s="33">
        <f>IF(INDEX('Sample Input'!$C$9:$P$9,MATCH(C944,'Sample Input'!$C$9:$P$9,1))&gt;=20,FORECAST(C944,INDEX('Sample Input'!$C$11:$P$11,MATCH(C944,'Sample Input'!$C$9:$P$9,1)-1):INDEX('Sample Input'!$C$11:$P$11,MATCH(C944,'Sample Input'!$C$9:$P$9,1)),INDEX('Sample Input'!$C$9:$P$9,MATCH(C944,'Sample Input'!$C$9:$P$9,1)-1):INDEX('Sample Input'!$C$9:$P$9,MATCH(C944,'Sample Input'!$C$9:$P$9,1))),FORECAST(C944,INDEX('Sample Input'!$C$11:$P$11,MATCH(C944,'Sample Input'!$C$9:$P$9,1)):INDEX('Sample Input'!$C$11:$P$11,MATCH(C944,'Sample Input'!$C$9:$P$9,1)+1),INDEX('Sample Input'!$C$9:$P$9,MATCH(C944,'Sample Input'!$C$9:$P$9,1)):INDEX('Sample Input'!$C$9:$P$9,MATCH(C944,'Sample Input'!$C$9:$P$9,1)+1)))</f>
        <v>0</v>
      </c>
      <c r="F944" s="34">
        <f t="shared" si="309"/>
        <v>0.87157356445312517</v>
      </c>
      <c r="G944" s="34">
        <f t="shared" si="310"/>
        <v>0.91699218750000011</v>
      </c>
      <c r="H944" s="34">
        <f t="shared" si="311"/>
        <v>0.99846694335937525</v>
      </c>
      <c r="I944" s="35">
        <f t="shared" si="312"/>
        <v>234</v>
      </c>
      <c r="J944" s="35">
        <f t="shared" si="313"/>
        <v>234</v>
      </c>
      <c r="K944" s="35">
        <f t="shared" si="314"/>
        <v>234</v>
      </c>
      <c r="L944" s="35">
        <f t="shared" si="315"/>
        <v>245</v>
      </c>
      <c r="M944" s="35">
        <f t="shared" si="316"/>
        <v>245</v>
      </c>
      <c r="N944" s="36">
        <f t="shared" si="317"/>
        <v>245</v>
      </c>
      <c r="P944" s="48">
        <f>IF(INDEX('Sample Input'!$C$6:$P$6,MATCH(C944,'Sample Input'!$C$9:$P$9,1))&gt;='Sample Input'!$O$9,FORECAST(C944,INDEX('Sample Input'!$C$6:$P$6,MATCH(C944,'Sample Input'!$C$9:$P$9,1)-1):INDEX('Sample Input'!$C$6:$P$6,MATCH(C944,'Sample Input'!$C$9:$P$9,1)),INDEX('Sample Input'!$C$9:$P$9,MATCH(C944,'Sample Input'!$C$9:$P$9,1)-1):INDEX('Sample Input'!$C$9:$P$9,MATCH(C944,'Sample Input'!$C$9:$P$9,1))),FORECAST(C944,INDEX('Sample Input'!$C$6:$P$6,MATCH(C944,'Sample Input'!$C$9:$P$9,1)):INDEX('Sample Input'!$C$6:$P$6,MATCH(C944,'Sample Input'!$C$9:$P$9,1)+1),INDEX('Sample Input'!$C$9:$P$9,MATCH(C944,'Sample Input'!$C$9:$P$9,1)):INDEX('Sample Input'!$C$9:$P$9,MATCH(C944,'Sample Input'!$C$9:$P$9,1)+1)))</f>
        <v>96.697219492038329</v>
      </c>
      <c r="Q944" s="49">
        <f>IF(INDEX('Sample Input'!$C$9:$P$9,MATCH(C944,'Sample Input'!$C$9:$P$9,1))&gt;=20,FORECAST(C944,INDEX('Sample Input'!$C$7:$P$7,MATCH(C944,'Sample Input'!$C$9:$P$9,1)-1):INDEX('Sample Input'!$C$7:$P$7,MATCH(C944,'Sample Input'!$C$9:$P$9,1)),INDEX('Sample Input'!$C$9:$P$9,MATCH(C944,'Sample Input'!$C$9:$P$9,1)-1):INDEX('Sample Input'!$C$9:$P$9,MATCH(C944,'Sample Input'!$C$9:$P$9,1))),FORECAST(C944,INDEX('Sample Input'!$C$7:$P$7,MATCH(C944,'Sample Input'!$C$9:$P$9,1)):INDEX('Sample Input'!$C$7:$P$7,MATCH(C944,'Sample Input'!$C$9:$P$9,1)+1),INDEX('Sample Input'!$C$9:$P$9,MATCH(C944,'Sample Input'!$C$9:$P$9,1)):INDEX('Sample Input'!$C$9:$P$9,MATCH(C944,'Sample Input'!$C$9:$P$9,1)+1)))</f>
        <v>0</v>
      </c>
      <c r="R944" s="50">
        <f>IF(INDEX('Sample Input'!$C$9:$P$9,MATCH(C944,'Sample Input'!$C$9:$P$9,1))&gt;=20,FORECAST(C944,INDEX('Sample Input'!$C$8:$P$8,MATCH(C944,'Sample Input'!$C$9:$P$9,1)-1):INDEX('Sample Input'!$C$8:$P$8,MATCH(C944,'Sample Input'!$C$9:$P$9,1)),INDEX('Sample Input'!$C$9:$P$9,MATCH(C944,'Sample Input'!$C$9:$P$9,1)-1):INDEX('Sample Input'!$C$9:$P$9,MATCH(C944,'Sample Input'!$C$9:$P$9,1))),FORECAST(C944,INDEX('Sample Input'!$C$8:$P$8,MATCH(C944,'Sample Input'!$C$9:$P$9,1)):INDEX('Sample Input'!$C$8:$P$8,MATCH(C944,'Sample Input'!$C$9:$P$9,1)+1),INDEX('Sample Input'!$C$9:$P$9,MATCH(C944,'Sample Input'!$C$9:$P$9,1)):INDEX('Sample Input'!$C$9:$P$9,MATCH(C944,'Sample Input'!$C$9:$P$9,1)+1)))</f>
        <v>0</v>
      </c>
      <c r="T944" s="32">
        <f t="shared" si="318"/>
        <v>96.697219492038329</v>
      </c>
      <c r="U944" s="33">
        <f t="shared" si="319"/>
        <v>0</v>
      </c>
      <c r="V944" s="33">
        <f t="shared" si="320"/>
        <v>0</v>
      </c>
      <c r="W944" s="34">
        <f t="shared" si="321"/>
        <v>0.87157356445312517</v>
      </c>
      <c r="X944" s="34">
        <f t="shared" si="322"/>
        <v>0.91699218750000011</v>
      </c>
      <c r="Y944" s="34">
        <f t="shared" si="323"/>
        <v>0.99846694335937525</v>
      </c>
      <c r="Z944" s="35">
        <f t="shared" si="324"/>
        <v>234</v>
      </c>
      <c r="AA944" s="35">
        <f t="shared" si="325"/>
        <v>234</v>
      </c>
      <c r="AB944" s="35">
        <f t="shared" si="326"/>
        <v>234</v>
      </c>
      <c r="AC944" s="35">
        <f t="shared" si="327"/>
        <v>245</v>
      </c>
      <c r="AD944" s="35">
        <f t="shared" si="328"/>
        <v>245</v>
      </c>
      <c r="AE944" s="36">
        <f t="shared" si="329"/>
        <v>245</v>
      </c>
    </row>
    <row r="945" spans="1:31" x14ac:dyDescent="0.25">
      <c r="A945" s="56">
        <v>940</v>
      </c>
      <c r="C945" s="32">
        <f t="shared" si="308"/>
        <v>96.737211411467513</v>
      </c>
      <c r="D945" s="33">
        <f>IF(INDEX('Sample Input'!$C$9:$P$9,MATCH(C945,'Sample Input'!$C$9:$P$9,1))&gt;=20,FORECAST(C945,INDEX('Sample Input'!$C$10:$P$10,MATCH(C945,'Sample Input'!$C$9:$P$9,1)-1):INDEX('Sample Input'!$C$10:$P$10,MATCH(C945,'Sample Input'!$C$9:$P$9,1)),INDEX('Sample Input'!$C$9:$P$9,MATCH(C945,'Sample Input'!$C$9:$P$9,1)-1):INDEX('Sample Input'!$C$9:$P$9,MATCH(C945,'Sample Input'!$C$9:$P$9,1))),FORECAST(C945,INDEX('Sample Input'!$C$10:$P$10,MATCH(C945,'Sample Input'!$C$9:$P$9,1)):INDEX('Sample Input'!$C$10:$P$10,MATCH(C945,'Sample Input'!$C$9:$P$9,1)+1),INDEX('Sample Input'!$C$9:$P$9,MATCH(C945,'Sample Input'!$C$9:$P$9,1)):INDEX('Sample Input'!$C$9:$P$9,MATCH(C945,'Sample Input'!$C$9:$P$9,1)+1)))</f>
        <v>0</v>
      </c>
      <c r="E945" s="33">
        <f>IF(INDEX('Sample Input'!$C$9:$P$9,MATCH(C945,'Sample Input'!$C$9:$P$9,1))&gt;=20,FORECAST(C945,INDEX('Sample Input'!$C$11:$P$11,MATCH(C945,'Sample Input'!$C$9:$P$9,1)-1):INDEX('Sample Input'!$C$11:$P$11,MATCH(C945,'Sample Input'!$C$9:$P$9,1)),INDEX('Sample Input'!$C$9:$P$9,MATCH(C945,'Sample Input'!$C$9:$P$9,1)-1):INDEX('Sample Input'!$C$9:$P$9,MATCH(C945,'Sample Input'!$C$9:$P$9,1))),FORECAST(C945,INDEX('Sample Input'!$C$11:$P$11,MATCH(C945,'Sample Input'!$C$9:$P$9,1)):INDEX('Sample Input'!$C$11:$P$11,MATCH(C945,'Sample Input'!$C$9:$P$9,1)+1),INDEX('Sample Input'!$C$9:$P$9,MATCH(C945,'Sample Input'!$C$9:$P$9,1)):INDEX('Sample Input'!$C$9:$P$9,MATCH(C945,'Sample Input'!$C$9:$P$9,1)+1)))</f>
        <v>0</v>
      </c>
      <c r="F945" s="34">
        <f t="shared" si="309"/>
        <v>0.87250175781250006</v>
      </c>
      <c r="G945" s="34">
        <f t="shared" si="310"/>
        <v>0.91796875</v>
      </c>
      <c r="H945" s="34">
        <f t="shared" si="311"/>
        <v>0.99953027343750012</v>
      </c>
      <c r="I945" s="35">
        <f t="shared" si="312"/>
        <v>234</v>
      </c>
      <c r="J945" s="35">
        <f t="shared" si="313"/>
        <v>234</v>
      </c>
      <c r="K945" s="35">
        <f t="shared" si="314"/>
        <v>234</v>
      </c>
      <c r="L945" s="35">
        <f t="shared" si="315"/>
        <v>246</v>
      </c>
      <c r="M945" s="35">
        <f t="shared" si="316"/>
        <v>246</v>
      </c>
      <c r="N945" s="36">
        <f t="shared" si="317"/>
        <v>246</v>
      </c>
      <c r="P945" s="48">
        <f>IF(INDEX('Sample Input'!$C$6:$P$6,MATCH(C945,'Sample Input'!$C$9:$P$9,1))&gt;='Sample Input'!$O$9,FORECAST(C945,INDEX('Sample Input'!$C$6:$P$6,MATCH(C945,'Sample Input'!$C$9:$P$9,1)-1):INDEX('Sample Input'!$C$6:$P$6,MATCH(C945,'Sample Input'!$C$9:$P$9,1)),INDEX('Sample Input'!$C$9:$P$9,MATCH(C945,'Sample Input'!$C$9:$P$9,1)-1):INDEX('Sample Input'!$C$9:$P$9,MATCH(C945,'Sample Input'!$C$9:$P$9,1))),FORECAST(C945,INDEX('Sample Input'!$C$6:$P$6,MATCH(C945,'Sample Input'!$C$9:$P$9,1)):INDEX('Sample Input'!$C$6:$P$6,MATCH(C945,'Sample Input'!$C$9:$P$9,1)+1),INDEX('Sample Input'!$C$9:$P$9,MATCH(C945,'Sample Input'!$C$9:$P$9,1)):INDEX('Sample Input'!$C$9:$P$9,MATCH(C945,'Sample Input'!$C$9:$P$9,1)+1)))</f>
        <v>96.737211411467513</v>
      </c>
      <c r="Q945" s="49">
        <f>IF(INDEX('Sample Input'!$C$9:$P$9,MATCH(C945,'Sample Input'!$C$9:$P$9,1))&gt;=20,FORECAST(C945,INDEX('Sample Input'!$C$7:$P$7,MATCH(C945,'Sample Input'!$C$9:$P$9,1)-1):INDEX('Sample Input'!$C$7:$P$7,MATCH(C945,'Sample Input'!$C$9:$P$9,1)),INDEX('Sample Input'!$C$9:$P$9,MATCH(C945,'Sample Input'!$C$9:$P$9,1)-1):INDEX('Sample Input'!$C$9:$P$9,MATCH(C945,'Sample Input'!$C$9:$P$9,1))),FORECAST(C945,INDEX('Sample Input'!$C$7:$P$7,MATCH(C945,'Sample Input'!$C$9:$P$9,1)):INDEX('Sample Input'!$C$7:$P$7,MATCH(C945,'Sample Input'!$C$9:$P$9,1)+1),INDEX('Sample Input'!$C$9:$P$9,MATCH(C945,'Sample Input'!$C$9:$P$9,1)):INDEX('Sample Input'!$C$9:$P$9,MATCH(C945,'Sample Input'!$C$9:$P$9,1)+1)))</f>
        <v>0</v>
      </c>
      <c r="R945" s="50">
        <f>IF(INDEX('Sample Input'!$C$9:$P$9,MATCH(C945,'Sample Input'!$C$9:$P$9,1))&gt;=20,FORECAST(C945,INDEX('Sample Input'!$C$8:$P$8,MATCH(C945,'Sample Input'!$C$9:$P$9,1)-1):INDEX('Sample Input'!$C$8:$P$8,MATCH(C945,'Sample Input'!$C$9:$P$9,1)),INDEX('Sample Input'!$C$9:$P$9,MATCH(C945,'Sample Input'!$C$9:$P$9,1)-1):INDEX('Sample Input'!$C$9:$P$9,MATCH(C945,'Sample Input'!$C$9:$P$9,1))),FORECAST(C945,INDEX('Sample Input'!$C$8:$P$8,MATCH(C945,'Sample Input'!$C$9:$P$9,1)):INDEX('Sample Input'!$C$8:$P$8,MATCH(C945,'Sample Input'!$C$9:$P$9,1)+1),INDEX('Sample Input'!$C$9:$P$9,MATCH(C945,'Sample Input'!$C$9:$P$9,1)):INDEX('Sample Input'!$C$9:$P$9,MATCH(C945,'Sample Input'!$C$9:$P$9,1)+1)))</f>
        <v>0</v>
      </c>
      <c r="T945" s="32">
        <f t="shared" si="318"/>
        <v>96.737211411467513</v>
      </c>
      <c r="U945" s="33">
        <f t="shared" si="319"/>
        <v>0</v>
      </c>
      <c r="V945" s="33">
        <f t="shared" si="320"/>
        <v>0</v>
      </c>
      <c r="W945" s="34">
        <f t="shared" si="321"/>
        <v>0.87250175781250006</v>
      </c>
      <c r="X945" s="34">
        <f t="shared" si="322"/>
        <v>0.91796875</v>
      </c>
      <c r="Y945" s="34">
        <f t="shared" si="323"/>
        <v>0.99953027343750012</v>
      </c>
      <c r="Z945" s="35">
        <f t="shared" si="324"/>
        <v>234</v>
      </c>
      <c r="AA945" s="35">
        <f t="shared" si="325"/>
        <v>234</v>
      </c>
      <c r="AB945" s="35">
        <f t="shared" si="326"/>
        <v>234</v>
      </c>
      <c r="AC945" s="35">
        <f t="shared" si="327"/>
        <v>246</v>
      </c>
      <c r="AD945" s="35">
        <f t="shared" si="328"/>
        <v>246</v>
      </c>
      <c r="AE945" s="36">
        <f t="shared" si="329"/>
        <v>246</v>
      </c>
    </row>
    <row r="946" spans="1:31" x14ac:dyDescent="0.25">
      <c r="A946" s="56">
        <v>941</v>
      </c>
      <c r="C946" s="32">
        <f t="shared" si="308"/>
        <v>96.777174977881572</v>
      </c>
      <c r="D946" s="33">
        <f>IF(INDEX('Sample Input'!$C$9:$P$9,MATCH(C946,'Sample Input'!$C$9:$P$9,1))&gt;=20,FORECAST(C946,INDEX('Sample Input'!$C$10:$P$10,MATCH(C946,'Sample Input'!$C$9:$P$9,1)-1):INDEX('Sample Input'!$C$10:$P$10,MATCH(C946,'Sample Input'!$C$9:$P$9,1)),INDEX('Sample Input'!$C$9:$P$9,MATCH(C946,'Sample Input'!$C$9:$P$9,1)-1):INDEX('Sample Input'!$C$9:$P$9,MATCH(C946,'Sample Input'!$C$9:$P$9,1))),FORECAST(C946,INDEX('Sample Input'!$C$10:$P$10,MATCH(C946,'Sample Input'!$C$9:$P$9,1)):INDEX('Sample Input'!$C$10:$P$10,MATCH(C946,'Sample Input'!$C$9:$P$9,1)+1),INDEX('Sample Input'!$C$9:$P$9,MATCH(C946,'Sample Input'!$C$9:$P$9,1)):INDEX('Sample Input'!$C$9:$P$9,MATCH(C946,'Sample Input'!$C$9:$P$9,1)+1)))</f>
        <v>0</v>
      </c>
      <c r="E946" s="33">
        <f>IF(INDEX('Sample Input'!$C$9:$P$9,MATCH(C946,'Sample Input'!$C$9:$P$9,1))&gt;=20,FORECAST(C946,INDEX('Sample Input'!$C$11:$P$11,MATCH(C946,'Sample Input'!$C$9:$P$9,1)-1):INDEX('Sample Input'!$C$11:$P$11,MATCH(C946,'Sample Input'!$C$9:$P$9,1)),INDEX('Sample Input'!$C$9:$P$9,MATCH(C946,'Sample Input'!$C$9:$P$9,1)-1):INDEX('Sample Input'!$C$9:$P$9,MATCH(C946,'Sample Input'!$C$9:$P$9,1))),FORECAST(C946,INDEX('Sample Input'!$C$11:$P$11,MATCH(C946,'Sample Input'!$C$9:$P$9,1)):INDEX('Sample Input'!$C$11:$P$11,MATCH(C946,'Sample Input'!$C$9:$P$9,1)+1),INDEX('Sample Input'!$C$9:$P$9,MATCH(C946,'Sample Input'!$C$9:$P$9,1)):INDEX('Sample Input'!$C$9:$P$9,MATCH(C946,'Sample Input'!$C$9:$P$9,1)+1)))</f>
        <v>0</v>
      </c>
      <c r="F946" s="34">
        <f t="shared" si="309"/>
        <v>0.87342995117187505</v>
      </c>
      <c r="G946" s="34">
        <f t="shared" si="310"/>
        <v>0.9189453125</v>
      </c>
      <c r="H946" s="34">
        <f t="shared" si="311"/>
        <v>1.0005936035156251</v>
      </c>
      <c r="I946" s="35">
        <f t="shared" si="312"/>
        <v>234</v>
      </c>
      <c r="J946" s="35">
        <f t="shared" si="313"/>
        <v>234</v>
      </c>
      <c r="K946" s="35">
        <f t="shared" si="314"/>
        <v>234</v>
      </c>
      <c r="L946" s="35">
        <f t="shared" si="315"/>
        <v>246</v>
      </c>
      <c r="M946" s="35">
        <f t="shared" si="316"/>
        <v>246</v>
      </c>
      <c r="N946" s="36">
        <f t="shared" si="317"/>
        <v>246</v>
      </c>
      <c r="P946" s="48">
        <f>IF(INDEX('Sample Input'!$C$6:$P$6,MATCH(C946,'Sample Input'!$C$9:$P$9,1))&gt;='Sample Input'!$O$9,FORECAST(C946,INDEX('Sample Input'!$C$6:$P$6,MATCH(C946,'Sample Input'!$C$9:$P$9,1)-1):INDEX('Sample Input'!$C$6:$P$6,MATCH(C946,'Sample Input'!$C$9:$P$9,1)),INDEX('Sample Input'!$C$9:$P$9,MATCH(C946,'Sample Input'!$C$9:$P$9,1)-1):INDEX('Sample Input'!$C$9:$P$9,MATCH(C946,'Sample Input'!$C$9:$P$9,1))),FORECAST(C946,INDEX('Sample Input'!$C$6:$P$6,MATCH(C946,'Sample Input'!$C$9:$P$9,1)):INDEX('Sample Input'!$C$6:$P$6,MATCH(C946,'Sample Input'!$C$9:$P$9,1)+1),INDEX('Sample Input'!$C$9:$P$9,MATCH(C946,'Sample Input'!$C$9:$P$9,1)):INDEX('Sample Input'!$C$9:$P$9,MATCH(C946,'Sample Input'!$C$9:$P$9,1)+1)))</f>
        <v>96.777174977881572</v>
      </c>
      <c r="Q946" s="49">
        <f>IF(INDEX('Sample Input'!$C$9:$P$9,MATCH(C946,'Sample Input'!$C$9:$P$9,1))&gt;=20,FORECAST(C946,INDEX('Sample Input'!$C$7:$P$7,MATCH(C946,'Sample Input'!$C$9:$P$9,1)-1):INDEX('Sample Input'!$C$7:$P$7,MATCH(C946,'Sample Input'!$C$9:$P$9,1)),INDEX('Sample Input'!$C$9:$P$9,MATCH(C946,'Sample Input'!$C$9:$P$9,1)-1):INDEX('Sample Input'!$C$9:$P$9,MATCH(C946,'Sample Input'!$C$9:$P$9,1))),FORECAST(C946,INDEX('Sample Input'!$C$7:$P$7,MATCH(C946,'Sample Input'!$C$9:$P$9,1)):INDEX('Sample Input'!$C$7:$P$7,MATCH(C946,'Sample Input'!$C$9:$P$9,1)+1),INDEX('Sample Input'!$C$9:$P$9,MATCH(C946,'Sample Input'!$C$9:$P$9,1)):INDEX('Sample Input'!$C$9:$P$9,MATCH(C946,'Sample Input'!$C$9:$P$9,1)+1)))</f>
        <v>0</v>
      </c>
      <c r="R946" s="50">
        <f>IF(INDEX('Sample Input'!$C$9:$P$9,MATCH(C946,'Sample Input'!$C$9:$P$9,1))&gt;=20,FORECAST(C946,INDEX('Sample Input'!$C$8:$P$8,MATCH(C946,'Sample Input'!$C$9:$P$9,1)-1):INDEX('Sample Input'!$C$8:$P$8,MATCH(C946,'Sample Input'!$C$9:$P$9,1)),INDEX('Sample Input'!$C$9:$P$9,MATCH(C946,'Sample Input'!$C$9:$P$9,1)-1):INDEX('Sample Input'!$C$9:$P$9,MATCH(C946,'Sample Input'!$C$9:$P$9,1))),FORECAST(C946,INDEX('Sample Input'!$C$8:$P$8,MATCH(C946,'Sample Input'!$C$9:$P$9,1)):INDEX('Sample Input'!$C$8:$P$8,MATCH(C946,'Sample Input'!$C$9:$P$9,1)+1),INDEX('Sample Input'!$C$9:$P$9,MATCH(C946,'Sample Input'!$C$9:$P$9,1)):INDEX('Sample Input'!$C$9:$P$9,MATCH(C946,'Sample Input'!$C$9:$P$9,1)+1)))</f>
        <v>0</v>
      </c>
      <c r="T946" s="32">
        <f t="shared" si="318"/>
        <v>96.777174977881572</v>
      </c>
      <c r="U946" s="33">
        <f t="shared" si="319"/>
        <v>0</v>
      </c>
      <c r="V946" s="33">
        <f t="shared" si="320"/>
        <v>0</v>
      </c>
      <c r="W946" s="34">
        <f t="shared" si="321"/>
        <v>0.87342995117187505</v>
      </c>
      <c r="X946" s="34">
        <f t="shared" si="322"/>
        <v>0.9189453125</v>
      </c>
      <c r="Y946" s="34">
        <f t="shared" si="323"/>
        <v>1.0005936035156251</v>
      </c>
      <c r="Z946" s="35">
        <f t="shared" si="324"/>
        <v>234</v>
      </c>
      <c r="AA946" s="35">
        <f t="shared" si="325"/>
        <v>234</v>
      </c>
      <c r="AB946" s="35">
        <f t="shared" si="326"/>
        <v>234</v>
      </c>
      <c r="AC946" s="35">
        <f t="shared" si="327"/>
        <v>246</v>
      </c>
      <c r="AD946" s="35">
        <f t="shared" si="328"/>
        <v>246</v>
      </c>
      <c r="AE946" s="36">
        <f t="shared" si="329"/>
        <v>246</v>
      </c>
    </row>
    <row r="947" spans="1:31" x14ac:dyDescent="0.25">
      <c r="A947" s="56">
        <v>942</v>
      </c>
      <c r="C947" s="32">
        <f t="shared" si="308"/>
        <v>96.817110241480663</v>
      </c>
      <c r="D947" s="33">
        <f>IF(INDEX('Sample Input'!$C$9:$P$9,MATCH(C947,'Sample Input'!$C$9:$P$9,1))&gt;=20,FORECAST(C947,INDEX('Sample Input'!$C$10:$P$10,MATCH(C947,'Sample Input'!$C$9:$P$9,1)-1):INDEX('Sample Input'!$C$10:$P$10,MATCH(C947,'Sample Input'!$C$9:$P$9,1)),INDEX('Sample Input'!$C$9:$P$9,MATCH(C947,'Sample Input'!$C$9:$P$9,1)-1):INDEX('Sample Input'!$C$9:$P$9,MATCH(C947,'Sample Input'!$C$9:$P$9,1))),FORECAST(C947,INDEX('Sample Input'!$C$10:$P$10,MATCH(C947,'Sample Input'!$C$9:$P$9,1)):INDEX('Sample Input'!$C$10:$P$10,MATCH(C947,'Sample Input'!$C$9:$P$9,1)+1),INDEX('Sample Input'!$C$9:$P$9,MATCH(C947,'Sample Input'!$C$9:$P$9,1)):INDEX('Sample Input'!$C$9:$P$9,MATCH(C947,'Sample Input'!$C$9:$P$9,1)+1)))</f>
        <v>0</v>
      </c>
      <c r="E947" s="33">
        <f>IF(INDEX('Sample Input'!$C$9:$P$9,MATCH(C947,'Sample Input'!$C$9:$P$9,1))&gt;=20,FORECAST(C947,INDEX('Sample Input'!$C$11:$P$11,MATCH(C947,'Sample Input'!$C$9:$P$9,1)-1):INDEX('Sample Input'!$C$11:$P$11,MATCH(C947,'Sample Input'!$C$9:$P$9,1)),INDEX('Sample Input'!$C$9:$P$9,MATCH(C947,'Sample Input'!$C$9:$P$9,1)-1):INDEX('Sample Input'!$C$9:$P$9,MATCH(C947,'Sample Input'!$C$9:$P$9,1))),FORECAST(C947,INDEX('Sample Input'!$C$11:$P$11,MATCH(C947,'Sample Input'!$C$9:$P$9,1)):INDEX('Sample Input'!$C$11:$P$11,MATCH(C947,'Sample Input'!$C$9:$P$9,1)+1),INDEX('Sample Input'!$C$9:$P$9,MATCH(C947,'Sample Input'!$C$9:$P$9,1)):INDEX('Sample Input'!$C$9:$P$9,MATCH(C947,'Sample Input'!$C$9:$P$9,1)+1)))</f>
        <v>0</v>
      </c>
      <c r="F947" s="34">
        <f t="shared" si="309"/>
        <v>0.87435814453125005</v>
      </c>
      <c r="G947" s="34">
        <f t="shared" si="310"/>
        <v>0.919921875</v>
      </c>
      <c r="H947" s="34">
        <f t="shared" si="311"/>
        <v>1.0016569335937502</v>
      </c>
      <c r="I947" s="35">
        <f t="shared" si="312"/>
        <v>235</v>
      </c>
      <c r="J947" s="35">
        <f t="shared" si="313"/>
        <v>235</v>
      </c>
      <c r="K947" s="35">
        <f t="shared" si="314"/>
        <v>235</v>
      </c>
      <c r="L947" s="35">
        <f t="shared" si="315"/>
        <v>246</v>
      </c>
      <c r="M947" s="35">
        <f t="shared" si="316"/>
        <v>246</v>
      </c>
      <c r="N947" s="36">
        <f t="shared" si="317"/>
        <v>246</v>
      </c>
      <c r="P947" s="48">
        <f>IF(INDEX('Sample Input'!$C$6:$P$6,MATCH(C947,'Sample Input'!$C$9:$P$9,1))&gt;='Sample Input'!$O$9,FORECAST(C947,INDEX('Sample Input'!$C$6:$P$6,MATCH(C947,'Sample Input'!$C$9:$P$9,1)-1):INDEX('Sample Input'!$C$6:$P$6,MATCH(C947,'Sample Input'!$C$9:$P$9,1)),INDEX('Sample Input'!$C$9:$P$9,MATCH(C947,'Sample Input'!$C$9:$P$9,1)-1):INDEX('Sample Input'!$C$9:$P$9,MATCH(C947,'Sample Input'!$C$9:$P$9,1))),FORECAST(C947,INDEX('Sample Input'!$C$6:$P$6,MATCH(C947,'Sample Input'!$C$9:$P$9,1)):INDEX('Sample Input'!$C$6:$P$6,MATCH(C947,'Sample Input'!$C$9:$P$9,1)+1),INDEX('Sample Input'!$C$9:$P$9,MATCH(C947,'Sample Input'!$C$9:$P$9,1)):INDEX('Sample Input'!$C$9:$P$9,MATCH(C947,'Sample Input'!$C$9:$P$9,1)+1)))</f>
        <v>96.817110241480663</v>
      </c>
      <c r="Q947" s="49">
        <f>IF(INDEX('Sample Input'!$C$9:$P$9,MATCH(C947,'Sample Input'!$C$9:$P$9,1))&gt;=20,FORECAST(C947,INDEX('Sample Input'!$C$7:$P$7,MATCH(C947,'Sample Input'!$C$9:$P$9,1)-1):INDEX('Sample Input'!$C$7:$P$7,MATCH(C947,'Sample Input'!$C$9:$P$9,1)),INDEX('Sample Input'!$C$9:$P$9,MATCH(C947,'Sample Input'!$C$9:$P$9,1)-1):INDEX('Sample Input'!$C$9:$P$9,MATCH(C947,'Sample Input'!$C$9:$P$9,1))),FORECAST(C947,INDEX('Sample Input'!$C$7:$P$7,MATCH(C947,'Sample Input'!$C$9:$P$9,1)):INDEX('Sample Input'!$C$7:$P$7,MATCH(C947,'Sample Input'!$C$9:$P$9,1)+1),INDEX('Sample Input'!$C$9:$P$9,MATCH(C947,'Sample Input'!$C$9:$P$9,1)):INDEX('Sample Input'!$C$9:$P$9,MATCH(C947,'Sample Input'!$C$9:$P$9,1)+1)))</f>
        <v>0</v>
      </c>
      <c r="R947" s="50">
        <f>IF(INDEX('Sample Input'!$C$9:$P$9,MATCH(C947,'Sample Input'!$C$9:$P$9,1))&gt;=20,FORECAST(C947,INDEX('Sample Input'!$C$8:$P$8,MATCH(C947,'Sample Input'!$C$9:$P$9,1)-1):INDEX('Sample Input'!$C$8:$P$8,MATCH(C947,'Sample Input'!$C$9:$P$9,1)),INDEX('Sample Input'!$C$9:$P$9,MATCH(C947,'Sample Input'!$C$9:$P$9,1)-1):INDEX('Sample Input'!$C$9:$P$9,MATCH(C947,'Sample Input'!$C$9:$P$9,1))),FORECAST(C947,INDEX('Sample Input'!$C$8:$P$8,MATCH(C947,'Sample Input'!$C$9:$P$9,1)):INDEX('Sample Input'!$C$8:$P$8,MATCH(C947,'Sample Input'!$C$9:$P$9,1)+1),INDEX('Sample Input'!$C$9:$P$9,MATCH(C947,'Sample Input'!$C$9:$P$9,1)):INDEX('Sample Input'!$C$9:$P$9,MATCH(C947,'Sample Input'!$C$9:$P$9,1)+1)))</f>
        <v>0</v>
      </c>
      <c r="T947" s="32">
        <f t="shared" si="318"/>
        <v>96.817110241480663</v>
      </c>
      <c r="U947" s="33">
        <f t="shared" si="319"/>
        <v>0</v>
      </c>
      <c r="V947" s="33">
        <f t="shared" si="320"/>
        <v>0</v>
      </c>
      <c r="W947" s="34">
        <f t="shared" si="321"/>
        <v>0.87435814453125005</v>
      </c>
      <c r="X947" s="34">
        <f t="shared" si="322"/>
        <v>0.919921875</v>
      </c>
      <c r="Y947" s="34">
        <f t="shared" si="323"/>
        <v>1.0016569335937502</v>
      </c>
      <c r="Z947" s="35">
        <f t="shared" si="324"/>
        <v>235</v>
      </c>
      <c r="AA947" s="35">
        <f t="shared" si="325"/>
        <v>235</v>
      </c>
      <c r="AB947" s="35">
        <f t="shared" si="326"/>
        <v>235</v>
      </c>
      <c r="AC947" s="35">
        <f t="shared" si="327"/>
        <v>246</v>
      </c>
      <c r="AD947" s="35">
        <f t="shared" si="328"/>
        <v>246</v>
      </c>
      <c r="AE947" s="36">
        <f t="shared" si="329"/>
        <v>246</v>
      </c>
    </row>
    <row r="948" spans="1:31" x14ac:dyDescent="0.25">
      <c r="A948" s="56">
        <v>943</v>
      </c>
      <c r="C948" s="32">
        <f t="shared" si="308"/>
        <v>96.857017252322805</v>
      </c>
      <c r="D948" s="33">
        <f>IF(INDEX('Sample Input'!$C$9:$P$9,MATCH(C948,'Sample Input'!$C$9:$P$9,1))&gt;=20,FORECAST(C948,INDEX('Sample Input'!$C$10:$P$10,MATCH(C948,'Sample Input'!$C$9:$P$9,1)-1):INDEX('Sample Input'!$C$10:$P$10,MATCH(C948,'Sample Input'!$C$9:$P$9,1)),INDEX('Sample Input'!$C$9:$P$9,MATCH(C948,'Sample Input'!$C$9:$P$9,1)-1):INDEX('Sample Input'!$C$9:$P$9,MATCH(C948,'Sample Input'!$C$9:$P$9,1))),FORECAST(C948,INDEX('Sample Input'!$C$10:$P$10,MATCH(C948,'Sample Input'!$C$9:$P$9,1)):INDEX('Sample Input'!$C$10:$P$10,MATCH(C948,'Sample Input'!$C$9:$P$9,1)+1),INDEX('Sample Input'!$C$9:$P$9,MATCH(C948,'Sample Input'!$C$9:$P$9,1)):INDEX('Sample Input'!$C$9:$P$9,MATCH(C948,'Sample Input'!$C$9:$P$9,1)+1)))</f>
        <v>0</v>
      </c>
      <c r="E948" s="33">
        <f>IF(INDEX('Sample Input'!$C$9:$P$9,MATCH(C948,'Sample Input'!$C$9:$P$9,1))&gt;=20,FORECAST(C948,INDEX('Sample Input'!$C$11:$P$11,MATCH(C948,'Sample Input'!$C$9:$P$9,1)-1):INDEX('Sample Input'!$C$11:$P$11,MATCH(C948,'Sample Input'!$C$9:$P$9,1)),INDEX('Sample Input'!$C$9:$P$9,MATCH(C948,'Sample Input'!$C$9:$P$9,1)-1):INDEX('Sample Input'!$C$9:$P$9,MATCH(C948,'Sample Input'!$C$9:$P$9,1))),FORECAST(C948,INDEX('Sample Input'!$C$11:$P$11,MATCH(C948,'Sample Input'!$C$9:$P$9,1)):INDEX('Sample Input'!$C$11:$P$11,MATCH(C948,'Sample Input'!$C$9:$P$9,1)+1),INDEX('Sample Input'!$C$9:$P$9,MATCH(C948,'Sample Input'!$C$9:$P$9,1)):INDEX('Sample Input'!$C$9:$P$9,MATCH(C948,'Sample Input'!$C$9:$P$9,1)+1)))</f>
        <v>0</v>
      </c>
      <c r="F948" s="34">
        <f t="shared" si="309"/>
        <v>0.87528633789062515</v>
      </c>
      <c r="G948" s="34">
        <f t="shared" si="310"/>
        <v>0.92089843750000011</v>
      </c>
      <c r="H948" s="34">
        <f t="shared" si="311"/>
        <v>1.0027202636718753</v>
      </c>
      <c r="I948" s="35">
        <f t="shared" si="312"/>
        <v>235</v>
      </c>
      <c r="J948" s="35">
        <f t="shared" si="313"/>
        <v>235</v>
      </c>
      <c r="K948" s="35">
        <f t="shared" si="314"/>
        <v>235</v>
      </c>
      <c r="L948" s="35">
        <f t="shared" si="315"/>
        <v>246</v>
      </c>
      <c r="M948" s="35">
        <f t="shared" si="316"/>
        <v>246</v>
      </c>
      <c r="N948" s="36">
        <f t="shared" si="317"/>
        <v>246</v>
      </c>
      <c r="P948" s="48">
        <f>IF(INDEX('Sample Input'!$C$6:$P$6,MATCH(C948,'Sample Input'!$C$9:$P$9,1))&gt;='Sample Input'!$O$9,FORECAST(C948,INDEX('Sample Input'!$C$6:$P$6,MATCH(C948,'Sample Input'!$C$9:$P$9,1)-1):INDEX('Sample Input'!$C$6:$P$6,MATCH(C948,'Sample Input'!$C$9:$P$9,1)),INDEX('Sample Input'!$C$9:$P$9,MATCH(C948,'Sample Input'!$C$9:$P$9,1)-1):INDEX('Sample Input'!$C$9:$P$9,MATCH(C948,'Sample Input'!$C$9:$P$9,1))),FORECAST(C948,INDEX('Sample Input'!$C$6:$P$6,MATCH(C948,'Sample Input'!$C$9:$P$9,1)):INDEX('Sample Input'!$C$6:$P$6,MATCH(C948,'Sample Input'!$C$9:$P$9,1)+1),INDEX('Sample Input'!$C$9:$P$9,MATCH(C948,'Sample Input'!$C$9:$P$9,1)):INDEX('Sample Input'!$C$9:$P$9,MATCH(C948,'Sample Input'!$C$9:$P$9,1)+1)))</f>
        <v>96.857017252322805</v>
      </c>
      <c r="Q948" s="49">
        <f>IF(INDEX('Sample Input'!$C$9:$P$9,MATCH(C948,'Sample Input'!$C$9:$P$9,1))&gt;=20,FORECAST(C948,INDEX('Sample Input'!$C$7:$P$7,MATCH(C948,'Sample Input'!$C$9:$P$9,1)-1):INDEX('Sample Input'!$C$7:$P$7,MATCH(C948,'Sample Input'!$C$9:$P$9,1)),INDEX('Sample Input'!$C$9:$P$9,MATCH(C948,'Sample Input'!$C$9:$P$9,1)-1):INDEX('Sample Input'!$C$9:$P$9,MATCH(C948,'Sample Input'!$C$9:$P$9,1))),FORECAST(C948,INDEX('Sample Input'!$C$7:$P$7,MATCH(C948,'Sample Input'!$C$9:$P$9,1)):INDEX('Sample Input'!$C$7:$P$7,MATCH(C948,'Sample Input'!$C$9:$P$9,1)+1),INDEX('Sample Input'!$C$9:$P$9,MATCH(C948,'Sample Input'!$C$9:$P$9,1)):INDEX('Sample Input'!$C$9:$P$9,MATCH(C948,'Sample Input'!$C$9:$P$9,1)+1)))</f>
        <v>0</v>
      </c>
      <c r="R948" s="50">
        <f>IF(INDEX('Sample Input'!$C$9:$P$9,MATCH(C948,'Sample Input'!$C$9:$P$9,1))&gt;=20,FORECAST(C948,INDEX('Sample Input'!$C$8:$P$8,MATCH(C948,'Sample Input'!$C$9:$P$9,1)-1):INDEX('Sample Input'!$C$8:$P$8,MATCH(C948,'Sample Input'!$C$9:$P$9,1)),INDEX('Sample Input'!$C$9:$P$9,MATCH(C948,'Sample Input'!$C$9:$P$9,1)-1):INDEX('Sample Input'!$C$9:$P$9,MATCH(C948,'Sample Input'!$C$9:$P$9,1))),FORECAST(C948,INDEX('Sample Input'!$C$8:$P$8,MATCH(C948,'Sample Input'!$C$9:$P$9,1)):INDEX('Sample Input'!$C$8:$P$8,MATCH(C948,'Sample Input'!$C$9:$P$9,1)+1),INDEX('Sample Input'!$C$9:$P$9,MATCH(C948,'Sample Input'!$C$9:$P$9,1)):INDEX('Sample Input'!$C$9:$P$9,MATCH(C948,'Sample Input'!$C$9:$P$9,1)+1)))</f>
        <v>0</v>
      </c>
      <c r="T948" s="32">
        <f t="shared" si="318"/>
        <v>96.857017252322805</v>
      </c>
      <c r="U948" s="33">
        <f t="shared" si="319"/>
        <v>0</v>
      </c>
      <c r="V948" s="33">
        <f t="shared" si="320"/>
        <v>0</v>
      </c>
      <c r="W948" s="34">
        <f t="shared" si="321"/>
        <v>0.87528633789062515</v>
      </c>
      <c r="X948" s="34">
        <f t="shared" si="322"/>
        <v>0.92089843750000011</v>
      </c>
      <c r="Y948" s="34">
        <f t="shared" si="323"/>
        <v>1.0027202636718753</v>
      </c>
      <c r="Z948" s="35">
        <f t="shared" si="324"/>
        <v>235</v>
      </c>
      <c r="AA948" s="35">
        <f t="shared" si="325"/>
        <v>235</v>
      </c>
      <c r="AB948" s="35">
        <f t="shared" si="326"/>
        <v>235</v>
      </c>
      <c r="AC948" s="35">
        <f t="shared" si="327"/>
        <v>246</v>
      </c>
      <c r="AD948" s="35">
        <f t="shared" si="328"/>
        <v>246</v>
      </c>
      <c r="AE948" s="36">
        <f t="shared" si="329"/>
        <v>246</v>
      </c>
    </row>
    <row r="949" spans="1:31" x14ac:dyDescent="0.25">
      <c r="A949" s="56">
        <v>944</v>
      </c>
      <c r="C949" s="32">
        <f t="shared" si="308"/>
        <v>96.896896060324551</v>
      </c>
      <c r="D949" s="33">
        <f>IF(INDEX('Sample Input'!$C$9:$P$9,MATCH(C949,'Sample Input'!$C$9:$P$9,1))&gt;=20,FORECAST(C949,INDEX('Sample Input'!$C$10:$P$10,MATCH(C949,'Sample Input'!$C$9:$P$9,1)-1):INDEX('Sample Input'!$C$10:$P$10,MATCH(C949,'Sample Input'!$C$9:$P$9,1)),INDEX('Sample Input'!$C$9:$P$9,MATCH(C949,'Sample Input'!$C$9:$P$9,1)-1):INDEX('Sample Input'!$C$9:$P$9,MATCH(C949,'Sample Input'!$C$9:$P$9,1))),FORECAST(C949,INDEX('Sample Input'!$C$10:$P$10,MATCH(C949,'Sample Input'!$C$9:$P$9,1)):INDEX('Sample Input'!$C$10:$P$10,MATCH(C949,'Sample Input'!$C$9:$P$9,1)+1),INDEX('Sample Input'!$C$9:$P$9,MATCH(C949,'Sample Input'!$C$9:$P$9,1)):INDEX('Sample Input'!$C$9:$P$9,MATCH(C949,'Sample Input'!$C$9:$P$9,1)+1)))</f>
        <v>0</v>
      </c>
      <c r="E949" s="33">
        <f>IF(INDEX('Sample Input'!$C$9:$P$9,MATCH(C949,'Sample Input'!$C$9:$P$9,1))&gt;=20,FORECAST(C949,INDEX('Sample Input'!$C$11:$P$11,MATCH(C949,'Sample Input'!$C$9:$P$9,1)-1):INDEX('Sample Input'!$C$11:$P$11,MATCH(C949,'Sample Input'!$C$9:$P$9,1)),INDEX('Sample Input'!$C$9:$P$9,MATCH(C949,'Sample Input'!$C$9:$P$9,1)-1):INDEX('Sample Input'!$C$9:$P$9,MATCH(C949,'Sample Input'!$C$9:$P$9,1))),FORECAST(C949,INDEX('Sample Input'!$C$11:$P$11,MATCH(C949,'Sample Input'!$C$9:$P$9,1)):INDEX('Sample Input'!$C$11:$P$11,MATCH(C949,'Sample Input'!$C$9:$P$9,1)+1),INDEX('Sample Input'!$C$9:$P$9,MATCH(C949,'Sample Input'!$C$9:$P$9,1)):INDEX('Sample Input'!$C$9:$P$9,MATCH(C949,'Sample Input'!$C$9:$P$9,1)+1)))</f>
        <v>0</v>
      </c>
      <c r="F949" s="34">
        <f t="shared" si="309"/>
        <v>0.87621453124999993</v>
      </c>
      <c r="G949" s="34">
        <f t="shared" si="310"/>
        <v>0.92187499999999989</v>
      </c>
      <c r="H949" s="34">
        <f t="shared" si="311"/>
        <v>1.0037835937499999</v>
      </c>
      <c r="I949" s="35">
        <f t="shared" si="312"/>
        <v>235</v>
      </c>
      <c r="J949" s="35">
        <f t="shared" si="313"/>
        <v>235</v>
      </c>
      <c r="K949" s="35">
        <f t="shared" si="314"/>
        <v>235</v>
      </c>
      <c r="L949" s="35">
        <f t="shared" si="315"/>
        <v>246</v>
      </c>
      <c r="M949" s="35">
        <f t="shared" si="316"/>
        <v>246</v>
      </c>
      <c r="N949" s="36">
        <f t="shared" si="317"/>
        <v>246</v>
      </c>
      <c r="P949" s="48">
        <f>IF(INDEX('Sample Input'!$C$6:$P$6,MATCH(C949,'Sample Input'!$C$9:$P$9,1))&gt;='Sample Input'!$O$9,FORECAST(C949,INDEX('Sample Input'!$C$6:$P$6,MATCH(C949,'Sample Input'!$C$9:$P$9,1)-1):INDEX('Sample Input'!$C$6:$P$6,MATCH(C949,'Sample Input'!$C$9:$P$9,1)),INDEX('Sample Input'!$C$9:$P$9,MATCH(C949,'Sample Input'!$C$9:$P$9,1)-1):INDEX('Sample Input'!$C$9:$P$9,MATCH(C949,'Sample Input'!$C$9:$P$9,1))),FORECAST(C949,INDEX('Sample Input'!$C$6:$P$6,MATCH(C949,'Sample Input'!$C$9:$P$9,1)):INDEX('Sample Input'!$C$6:$P$6,MATCH(C949,'Sample Input'!$C$9:$P$9,1)+1),INDEX('Sample Input'!$C$9:$P$9,MATCH(C949,'Sample Input'!$C$9:$P$9,1)):INDEX('Sample Input'!$C$9:$P$9,MATCH(C949,'Sample Input'!$C$9:$P$9,1)+1)))</f>
        <v>96.896896060324551</v>
      </c>
      <c r="Q949" s="49">
        <f>IF(INDEX('Sample Input'!$C$9:$P$9,MATCH(C949,'Sample Input'!$C$9:$P$9,1))&gt;=20,FORECAST(C949,INDEX('Sample Input'!$C$7:$P$7,MATCH(C949,'Sample Input'!$C$9:$P$9,1)-1):INDEX('Sample Input'!$C$7:$P$7,MATCH(C949,'Sample Input'!$C$9:$P$9,1)),INDEX('Sample Input'!$C$9:$P$9,MATCH(C949,'Sample Input'!$C$9:$P$9,1)-1):INDEX('Sample Input'!$C$9:$P$9,MATCH(C949,'Sample Input'!$C$9:$P$9,1))),FORECAST(C949,INDEX('Sample Input'!$C$7:$P$7,MATCH(C949,'Sample Input'!$C$9:$P$9,1)):INDEX('Sample Input'!$C$7:$P$7,MATCH(C949,'Sample Input'!$C$9:$P$9,1)+1),INDEX('Sample Input'!$C$9:$P$9,MATCH(C949,'Sample Input'!$C$9:$P$9,1)):INDEX('Sample Input'!$C$9:$P$9,MATCH(C949,'Sample Input'!$C$9:$P$9,1)+1)))</f>
        <v>0</v>
      </c>
      <c r="R949" s="50">
        <f>IF(INDEX('Sample Input'!$C$9:$P$9,MATCH(C949,'Sample Input'!$C$9:$P$9,1))&gt;=20,FORECAST(C949,INDEX('Sample Input'!$C$8:$P$8,MATCH(C949,'Sample Input'!$C$9:$P$9,1)-1):INDEX('Sample Input'!$C$8:$P$8,MATCH(C949,'Sample Input'!$C$9:$P$9,1)),INDEX('Sample Input'!$C$9:$P$9,MATCH(C949,'Sample Input'!$C$9:$P$9,1)-1):INDEX('Sample Input'!$C$9:$P$9,MATCH(C949,'Sample Input'!$C$9:$P$9,1))),FORECAST(C949,INDEX('Sample Input'!$C$8:$P$8,MATCH(C949,'Sample Input'!$C$9:$P$9,1)):INDEX('Sample Input'!$C$8:$P$8,MATCH(C949,'Sample Input'!$C$9:$P$9,1)+1),INDEX('Sample Input'!$C$9:$P$9,MATCH(C949,'Sample Input'!$C$9:$P$9,1)):INDEX('Sample Input'!$C$9:$P$9,MATCH(C949,'Sample Input'!$C$9:$P$9,1)+1)))</f>
        <v>0</v>
      </c>
      <c r="T949" s="32">
        <f t="shared" si="318"/>
        <v>96.896896060324551</v>
      </c>
      <c r="U949" s="33">
        <f t="shared" si="319"/>
        <v>0</v>
      </c>
      <c r="V949" s="33">
        <f t="shared" si="320"/>
        <v>0</v>
      </c>
      <c r="W949" s="34">
        <f t="shared" si="321"/>
        <v>0.87621453124999993</v>
      </c>
      <c r="X949" s="34">
        <f t="shared" si="322"/>
        <v>0.92187499999999989</v>
      </c>
      <c r="Y949" s="34">
        <f t="shared" si="323"/>
        <v>1.0037835937499999</v>
      </c>
      <c r="Z949" s="35">
        <f t="shared" si="324"/>
        <v>235</v>
      </c>
      <c r="AA949" s="35">
        <f t="shared" si="325"/>
        <v>235</v>
      </c>
      <c r="AB949" s="35">
        <f t="shared" si="326"/>
        <v>235</v>
      </c>
      <c r="AC949" s="35">
        <f t="shared" si="327"/>
        <v>246</v>
      </c>
      <c r="AD949" s="35">
        <f t="shared" si="328"/>
        <v>246</v>
      </c>
      <c r="AE949" s="36">
        <f t="shared" si="329"/>
        <v>246</v>
      </c>
    </row>
    <row r="950" spans="1:31" x14ac:dyDescent="0.25">
      <c r="A950" s="56">
        <v>945</v>
      </c>
      <c r="C950" s="32">
        <f t="shared" si="308"/>
        <v>96.936746715261521</v>
      </c>
      <c r="D950" s="33">
        <f>IF(INDEX('Sample Input'!$C$9:$P$9,MATCH(C950,'Sample Input'!$C$9:$P$9,1))&gt;=20,FORECAST(C950,INDEX('Sample Input'!$C$10:$P$10,MATCH(C950,'Sample Input'!$C$9:$P$9,1)-1):INDEX('Sample Input'!$C$10:$P$10,MATCH(C950,'Sample Input'!$C$9:$P$9,1)),INDEX('Sample Input'!$C$9:$P$9,MATCH(C950,'Sample Input'!$C$9:$P$9,1)-1):INDEX('Sample Input'!$C$9:$P$9,MATCH(C950,'Sample Input'!$C$9:$P$9,1))),FORECAST(C950,INDEX('Sample Input'!$C$10:$P$10,MATCH(C950,'Sample Input'!$C$9:$P$9,1)):INDEX('Sample Input'!$C$10:$P$10,MATCH(C950,'Sample Input'!$C$9:$P$9,1)+1),INDEX('Sample Input'!$C$9:$P$9,MATCH(C950,'Sample Input'!$C$9:$P$9,1)):INDEX('Sample Input'!$C$9:$P$9,MATCH(C950,'Sample Input'!$C$9:$P$9,1)+1)))</f>
        <v>0</v>
      </c>
      <c r="E950" s="33">
        <f>IF(INDEX('Sample Input'!$C$9:$P$9,MATCH(C950,'Sample Input'!$C$9:$P$9,1))&gt;=20,FORECAST(C950,INDEX('Sample Input'!$C$11:$P$11,MATCH(C950,'Sample Input'!$C$9:$P$9,1)-1):INDEX('Sample Input'!$C$11:$P$11,MATCH(C950,'Sample Input'!$C$9:$P$9,1)),INDEX('Sample Input'!$C$9:$P$9,MATCH(C950,'Sample Input'!$C$9:$P$9,1)-1):INDEX('Sample Input'!$C$9:$P$9,MATCH(C950,'Sample Input'!$C$9:$P$9,1))),FORECAST(C950,INDEX('Sample Input'!$C$11:$P$11,MATCH(C950,'Sample Input'!$C$9:$P$9,1)):INDEX('Sample Input'!$C$11:$P$11,MATCH(C950,'Sample Input'!$C$9:$P$9,1)+1),INDEX('Sample Input'!$C$9:$P$9,MATCH(C950,'Sample Input'!$C$9:$P$9,1)):INDEX('Sample Input'!$C$9:$P$9,MATCH(C950,'Sample Input'!$C$9:$P$9,1)+1)))</f>
        <v>0</v>
      </c>
      <c r="F950" s="34">
        <f t="shared" si="309"/>
        <v>0.87714272460937537</v>
      </c>
      <c r="G950" s="34">
        <f t="shared" si="310"/>
        <v>0.92285156250000033</v>
      </c>
      <c r="H950" s="34">
        <f t="shared" si="311"/>
        <v>1.0048469238281255</v>
      </c>
      <c r="I950" s="35">
        <f t="shared" si="312"/>
        <v>235</v>
      </c>
      <c r="J950" s="35">
        <f t="shared" si="313"/>
        <v>235</v>
      </c>
      <c r="K950" s="35">
        <f t="shared" si="314"/>
        <v>235</v>
      </c>
      <c r="L950" s="35">
        <f t="shared" si="315"/>
        <v>246</v>
      </c>
      <c r="M950" s="35">
        <f t="shared" si="316"/>
        <v>246</v>
      </c>
      <c r="N950" s="36">
        <f t="shared" si="317"/>
        <v>246</v>
      </c>
      <c r="P950" s="48">
        <f>IF(INDEX('Sample Input'!$C$6:$P$6,MATCH(C950,'Sample Input'!$C$9:$P$9,1))&gt;='Sample Input'!$O$9,FORECAST(C950,INDEX('Sample Input'!$C$6:$P$6,MATCH(C950,'Sample Input'!$C$9:$P$9,1)-1):INDEX('Sample Input'!$C$6:$P$6,MATCH(C950,'Sample Input'!$C$9:$P$9,1)),INDEX('Sample Input'!$C$9:$P$9,MATCH(C950,'Sample Input'!$C$9:$P$9,1)-1):INDEX('Sample Input'!$C$9:$P$9,MATCH(C950,'Sample Input'!$C$9:$P$9,1))),FORECAST(C950,INDEX('Sample Input'!$C$6:$P$6,MATCH(C950,'Sample Input'!$C$9:$P$9,1)):INDEX('Sample Input'!$C$6:$P$6,MATCH(C950,'Sample Input'!$C$9:$P$9,1)+1),INDEX('Sample Input'!$C$9:$P$9,MATCH(C950,'Sample Input'!$C$9:$P$9,1)):INDEX('Sample Input'!$C$9:$P$9,MATCH(C950,'Sample Input'!$C$9:$P$9,1)+1)))</f>
        <v>96.936746715261521</v>
      </c>
      <c r="Q950" s="49">
        <f>IF(INDEX('Sample Input'!$C$9:$P$9,MATCH(C950,'Sample Input'!$C$9:$P$9,1))&gt;=20,FORECAST(C950,INDEX('Sample Input'!$C$7:$P$7,MATCH(C950,'Sample Input'!$C$9:$P$9,1)-1):INDEX('Sample Input'!$C$7:$P$7,MATCH(C950,'Sample Input'!$C$9:$P$9,1)),INDEX('Sample Input'!$C$9:$P$9,MATCH(C950,'Sample Input'!$C$9:$P$9,1)-1):INDEX('Sample Input'!$C$9:$P$9,MATCH(C950,'Sample Input'!$C$9:$P$9,1))),FORECAST(C950,INDEX('Sample Input'!$C$7:$P$7,MATCH(C950,'Sample Input'!$C$9:$P$9,1)):INDEX('Sample Input'!$C$7:$P$7,MATCH(C950,'Sample Input'!$C$9:$P$9,1)+1),INDEX('Sample Input'!$C$9:$P$9,MATCH(C950,'Sample Input'!$C$9:$P$9,1)):INDEX('Sample Input'!$C$9:$P$9,MATCH(C950,'Sample Input'!$C$9:$P$9,1)+1)))</f>
        <v>0</v>
      </c>
      <c r="R950" s="50">
        <f>IF(INDEX('Sample Input'!$C$9:$P$9,MATCH(C950,'Sample Input'!$C$9:$P$9,1))&gt;=20,FORECAST(C950,INDEX('Sample Input'!$C$8:$P$8,MATCH(C950,'Sample Input'!$C$9:$P$9,1)-1):INDEX('Sample Input'!$C$8:$P$8,MATCH(C950,'Sample Input'!$C$9:$P$9,1)),INDEX('Sample Input'!$C$9:$P$9,MATCH(C950,'Sample Input'!$C$9:$P$9,1)-1):INDEX('Sample Input'!$C$9:$P$9,MATCH(C950,'Sample Input'!$C$9:$P$9,1))),FORECAST(C950,INDEX('Sample Input'!$C$8:$P$8,MATCH(C950,'Sample Input'!$C$9:$P$9,1)):INDEX('Sample Input'!$C$8:$P$8,MATCH(C950,'Sample Input'!$C$9:$P$9,1)+1),INDEX('Sample Input'!$C$9:$P$9,MATCH(C950,'Sample Input'!$C$9:$P$9,1)):INDEX('Sample Input'!$C$9:$P$9,MATCH(C950,'Sample Input'!$C$9:$P$9,1)+1)))</f>
        <v>0</v>
      </c>
      <c r="T950" s="32">
        <f t="shared" si="318"/>
        <v>96.936746715261521</v>
      </c>
      <c r="U950" s="33">
        <f t="shared" si="319"/>
        <v>0</v>
      </c>
      <c r="V950" s="33">
        <f t="shared" si="320"/>
        <v>0</v>
      </c>
      <c r="W950" s="34">
        <f t="shared" si="321"/>
        <v>0.87714272460937537</v>
      </c>
      <c r="X950" s="34">
        <f t="shared" si="322"/>
        <v>0.92285156250000033</v>
      </c>
      <c r="Y950" s="34">
        <f t="shared" si="323"/>
        <v>1.0048469238281255</v>
      </c>
      <c r="Z950" s="35">
        <f t="shared" si="324"/>
        <v>235</v>
      </c>
      <c r="AA950" s="35">
        <f t="shared" si="325"/>
        <v>235</v>
      </c>
      <c r="AB950" s="35">
        <f t="shared" si="326"/>
        <v>235</v>
      </c>
      <c r="AC950" s="35">
        <f t="shared" si="327"/>
        <v>246</v>
      </c>
      <c r="AD950" s="35">
        <f t="shared" si="328"/>
        <v>246</v>
      </c>
      <c r="AE950" s="36">
        <f t="shared" si="329"/>
        <v>246</v>
      </c>
    </row>
    <row r="951" spans="1:31" x14ac:dyDescent="0.25">
      <c r="A951" s="56">
        <v>946</v>
      </c>
      <c r="C951" s="32">
        <f t="shared" si="308"/>
        <v>96.976569266768848</v>
      </c>
      <c r="D951" s="33">
        <f>IF(INDEX('Sample Input'!$C$9:$P$9,MATCH(C951,'Sample Input'!$C$9:$P$9,1))&gt;=20,FORECAST(C951,INDEX('Sample Input'!$C$10:$P$10,MATCH(C951,'Sample Input'!$C$9:$P$9,1)-1):INDEX('Sample Input'!$C$10:$P$10,MATCH(C951,'Sample Input'!$C$9:$P$9,1)),INDEX('Sample Input'!$C$9:$P$9,MATCH(C951,'Sample Input'!$C$9:$P$9,1)-1):INDEX('Sample Input'!$C$9:$P$9,MATCH(C951,'Sample Input'!$C$9:$P$9,1))),FORECAST(C951,INDEX('Sample Input'!$C$10:$P$10,MATCH(C951,'Sample Input'!$C$9:$P$9,1)):INDEX('Sample Input'!$C$10:$P$10,MATCH(C951,'Sample Input'!$C$9:$P$9,1)+1),INDEX('Sample Input'!$C$9:$P$9,MATCH(C951,'Sample Input'!$C$9:$P$9,1)):INDEX('Sample Input'!$C$9:$P$9,MATCH(C951,'Sample Input'!$C$9:$P$9,1)+1)))</f>
        <v>0</v>
      </c>
      <c r="E951" s="33">
        <f>IF(INDEX('Sample Input'!$C$9:$P$9,MATCH(C951,'Sample Input'!$C$9:$P$9,1))&gt;=20,FORECAST(C951,INDEX('Sample Input'!$C$11:$P$11,MATCH(C951,'Sample Input'!$C$9:$P$9,1)-1):INDEX('Sample Input'!$C$11:$P$11,MATCH(C951,'Sample Input'!$C$9:$P$9,1)),INDEX('Sample Input'!$C$9:$P$9,MATCH(C951,'Sample Input'!$C$9:$P$9,1)-1):INDEX('Sample Input'!$C$9:$P$9,MATCH(C951,'Sample Input'!$C$9:$P$9,1))),FORECAST(C951,INDEX('Sample Input'!$C$11:$P$11,MATCH(C951,'Sample Input'!$C$9:$P$9,1)):INDEX('Sample Input'!$C$11:$P$11,MATCH(C951,'Sample Input'!$C$9:$P$9,1)+1),INDEX('Sample Input'!$C$9:$P$9,MATCH(C951,'Sample Input'!$C$9:$P$9,1)):INDEX('Sample Input'!$C$9:$P$9,MATCH(C951,'Sample Input'!$C$9:$P$9,1)+1)))</f>
        <v>0</v>
      </c>
      <c r="F951" s="34">
        <f t="shared" si="309"/>
        <v>0.87807091796874981</v>
      </c>
      <c r="G951" s="34">
        <f t="shared" si="310"/>
        <v>0.92382812499999978</v>
      </c>
      <c r="H951" s="34">
        <f t="shared" si="311"/>
        <v>1.0059102539062499</v>
      </c>
      <c r="I951" s="35">
        <f t="shared" si="312"/>
        <v>236</v>
      </c>
      <c r="J951" s="35">
        <f t="shared" si="313"/>
        <v>236</v>
      </c>
      <c r="K951" s="35">
        <f t="shared" si="314"/>
        <v>236</v>
      </c>
      <c r="L951" s="35">
        <f t="shared" si="315"/>
        <v>246</v>
      </c>
      <c r="M951" s="35">
        <f t="shared" si="316"/>
        <v>246</v>
      </c>
      <c r="N951" s="36">
        <f t="shared" si="317"/>
        <v>246</v>
      </c>
      <c r="P951" s="48">
        <f>IF(INDEX('Sample Input'!$C$6:$P$6,MATCH(C951,'Sample Input'!$C$9:$P$9,1))&gt;='Sample Input'!$O$9,FORECAST(C951,INDEX('Sample Input'!$C$6:$P$6,MATCH(C951,'Sample Input'!$C$9:$P$9,1)-1):INDEX('Sample Input'!$C$6:$P$6,MATCH(C951,'Sample Input'!$C$9:$P$9,1)),INDEX('Sample Input'!$C$9:$P$9,MATCH(C951,'Sample Input'!$C$9:$P$9,1)-1):INDEX('Sample Input'!$C$9:$P$9,MATCH(C951,'Sample Input'!$C$9:$P$9,1))),FORECAST(C951,INDEX('Sample Input'!$C$6:$P$6,MATCH(C951,'Sample Input'!$C$9:$P$9,1)):INDEX('Sample Input'!$C$6:$P$6,MATCH(C951,'Sample Input'!$C$9:$P$9,1)+1),INDEX('Sample Input'!$C$9:$P$9,MATCH(C951,'Sample Input'!$C$9:$P$9,1)):INDEX('Sample Input'!$C$9:$P$9,MATCH(C951,'Sample Input'!$C$9:$P$9,1)+1)))</f>
        <v>96.976569266768848</v>
      </c>
      <c r="Q951" s="49">
        <f>IF(INDEX('Sample Input'!$C$9:$P$9,MATCH(C951,'Sample Input'!$C$9:$P$9,1))&gt;=20,FORECAST(C951,INDEX('Sample Input'!$C$7:$P$7,MATCH(C951,'Sample Input'!$C$9:$P$9,1)-1):INDEX('Sample Input'!$C$7:$P$7,MATCH(C951,'Sample Input'!$C$9:$P$9,1)),INDEX('Sample Input'!$C$9:$P$9,MATCH(C951,'Sample Input'!$C$9:$P$9,1)-1):INDEX('Sample Input'!$C$9:$P$9,MATCH(C951,'Sample Input'!$C$9:$P$9,1))),FORECAST(C951,INDEX('Sample Input'!$C$7:$P$7,MATCH(C951,'Sample Input'!$C$9:$P$9,1)):INDEX('Sample Input'!$C$7:$P$7,MATCH(C951,'Sample Input'!$C$9:$P$9,1)+1),INDEX('Sample Input'!$C$9:$P$9,MATCH(C951,'Sample Input'!$C$9:$P$9,1)):INDEX('Sample Input'!$C$9:$P$9,MATCH(C951,'Sample Input'!$C$9:$P$9,1)+1)))</f>
        <v>0</v>
      </c>
      <c r="R951" s="50">
        <f>IF(INDEX('Sample Input'!$C$9:$P$9,MATCH(C951,'Sample Input'!$C$9:$P$9,1))&gt;=20,FORECAST(C951,INDEX('Sample Input'!$C$8:$P$8,MATCH(C951,'Sample Input'!$C$9:$P$9,1)-1):INDEX('Sample Input'!$C$8:$P$8,MATCH(C951,'Sample Input'!$C$9:$P$9,1)),INDEX('Sample Input'!$C$9:$P$9,MATCH(C951,'Sample Input'!$C$9:$P$9,1)-1):INDEX('Sample Input'!$C$9:$P$9,MATCH(C951,'Sample Input'!$C$9:$P$9,1))),FORECAST(C951,INDEX('Sample Input'!$C$8:$P$8,MATCH(C951,'Sample Input'!$C$9:$P$9,1)):INDEX('Sample Input'!$C$8:$P$8,MATCH(C951,'Sample Input'!$C$9:$P$9,1)+1),INDEX('Sample Input'!$C$9:$P$9,MATCH(C951,'Sample Input'!$C$9:$P$9,1)):INDEX('Sample Input'!$C$9:$P$9,MATCH(C951,'Sample Input'!$C$9:$P$9,1)+1)))</f>
        <v>0</v>
      </c>
      <c r="T951" s="32">
        <f t="shared" si="318"/>
        <v>96.976569266768848</v>
      </c>
      <c r="U951" s="33">
        <f t="shared" si="319"/>
        <v>0</v>
      </c>
      <c r="V951" s="33">
        <f t="shared" si="320"/>
        <v>0</v>
      </c>
      <c r="W951" s="34">
        <f t="shared" si="321"/>
        <v>0.87807091796874981</v>
      </c>
      <c r="X951" s="34">
        <f t="shared" si="322"/>
        <v>0.92382812499999978</v>
      </c>
      <c r="Y951" s="34">
        <f t="shared" si="323"/>
        <v>1.0059102539062499</v>
      </c>
      <c r="Z951" s="35">
        <f t="shared" si="324"/>
        <v>236</v>
      </c>
      <c r="AA951" s="35">
        <f t="shared" si="325"/>
        <v>236</v>
      </c>
      <c r="AB951" s="35">
        <f t="shared" si="326"/>
        <v>236</v>
      </c>
      <c r="AC951" s="35">
        <f t="shared" si="327"/>
        <v>246</v>
      </c>
      <c r="AD951" s="35">
        <f t="shared" si="328"/>
        <v>246</v>
      </c>
      <c r="AE951" s="36">
        <f t="shared" si="329"/>
        <v>246</v>
      </c>
    </row>
    <row r="952" spans="1:31" x14ac:dyDescent="0.25">
      <c r="A952" s="56">
        <v>947</v>
      </c>
      <c r="C952" s="32">
        <f t="shared" si="308"/>
        <v>97.016363764341889</v>
      </c>
      <c r="D952" s="33">
        <f>IF(INDEX('Sample Input'!$C$9:$P$9,MATCH(C952,'Sample Input'!$C$9:$P$9,1))&gt;=20,FORECAST(C952,INDEX('Sample Input'!$C$10:$P$10,MATCH(C952,'Sample Input'!$C$9:$P$9,1)-1):INDEX('Sample Input'!$C$10:$P$10,MATCH(C952,'Sample Input'!$C$9:$P$9,1)),INDEX('Sample Input'!$C$9:$P$9,MATCH(C952,'Sample Input'!$C$9:$P$9,1)-1):INDEX('Sample Input'!$C$9:$P$9,MATCH(C952,'Sample Input'!$C$9:$P$9,1))),FORECAST(C952,INDEX('Sample Input'!$C$10:$P$10,MATCH(C952,'Sample Input'!$C$9:$P$9,1)):INDEX('Sample Input'!$C$10:$P$10,MATCH(C952,'Sample Input'!$C$9:$P$9,1)+1),INDEX('Sample Input'!$C$9:$P$9,MATCH(C952,'Sample Input'!$C$9:$P$9,1)):INDEX('Sample Input'!$C$9:$P$9,MATCH(C952,'Sample Input'!$C$9:$P$9,1)+1)))</f>
        <v>0</v>
      </c>
      <c r="E952" s="33">
        <f>IF(INDEX('Sample Input'!$C$9:$P$9,MATCH(C952,'Sample Input'!$C$9:$P$9,1))&gt;=20,FORECAST(C952,INDEX('Sample Input'!$C$11:$P$11,MATCH(C952,'Sample Input'!$C$9:$P$9,1)-1):INDEX('Sample Input'!$C$11:$P$11,MATCH(C952,'Sample Input'!$C$9:$P$9,1)),INDEX('Sample Input'!$C$9:$P$9,MATCH(C952,'Sample Input'!$C$9:$P$9,1)-1):INDEX('Sample Input'!$C$9:$P$9,MATCH(C952,'Sample Input'!$C$9:$P$9,1))),FORECAST(C952,INDEX('Sample Input'!$C$11:$P$11,MATCH(C952,'Sample Input'!$C$9:$P$9,1)):INDEX('Sample Input'!$C$11:$P$11,MATCH(C952,'Sample Input'!$C$9:$P$9,1)+1),INDEX('Sample Input'!$C$9:$P$9,MATCH(C952,'Sample Input'!$C$9:$P$9,1)):INDEX('Sample Input'!$C$9:$P$9,MATCH(C952,'Sample Input'!$C$9:$P$9,1)+1)))</f>
        <v>0</v>
      </c>
      <c r="F952" s="34">
        <f t="shared" si="309"/>
        <v>0.87899911132812492</v>
      </c>
      <c r="G952" s="34">
        <f t="shared" si="310"/>
        <v>0.92480468749999989</v>
      </c>
      <c r="H952" s="34">
        <f t="shared" si="311"/>
        <v>1.006973583984375</v>
      </c>
      <c r="I952" s="35">
        <f t="shared" si="312"/>
        <v>236</v>
      </c>
      <c r="J952" s="35">
        <f t="shared" si="313"/>
        <v>236</v>
      </c>
      <c r="K952" s="35">
        <f t="shared" si="314"/>
        <v>236</v>
      </c>
      <c r="L952" s="35">
        <f t="shared" si="315"/>
        <v>246</v>
      </c>
      <c r="M952" s="35">
        <f t="shared" si="316"/>
        <v>246</v>
      </c>
      <c r="N952" s="36">
        <f t="shared" si="317"/>
        <v>246</v>
      </c>
      <c r="P952" s="48">
        <f>IF(INDEX('Sample Input'!$C$6:$P$6,MATCH(C952,'Sample Input'!$C$9:$P$9,1))&gt;='Sample Input'!$O$9,FORECAST(C952,INDEX('Sample Input'!$C$6:$P$6,MATCH(C952,'Sample Input'!$C$9:$P$9,1)-1):INDEX('Sample Input'!$C$6:$P$6,MATCH(C952,'Sample Input'!$C$9:$P$9,1)),INDEX('Sample Input'!$C$9:$P$9,MATCH(C952,'Sample Input'!$C$9:$P$9,1)-1):INDEX('Sample Input'!$C$9:$P$9,MATCH(C952,'Sample Input'!$C$9:$P$9,1))),FORECAST(C952,INDEX('Sample Input'!$C$6:$P$6,MATCH(C952,'Sample Input'!$C$9:$P$9,1)):INDEX('Sample Input'!$C$6:$P$6,MATCH(C952,'Sample Input'!$C$9:$P$9,1)+1),INDEX('Sample Input'!$C$9:$P$9,MATCH(C952,'Sample Input'!$C$9:$P$9,1)):INDEX('Sample Input'!$C$9:$P$9,MATCH(C952,'Sample Input'!$C$9:$P$9,1)+1)))</f>
        <v>97.016363764341889</v>
      </c>
      <c r="Q952" s="49">
        <f>IF(INDEX('Sample Input'!$C$9:$P$9,MATCH(C952,'Sample Input'!$C$9:$P$9,1))&gt;=20,FORECAST(C952,INDEX('Sample Input'!$C$7:$P$7,MATCH(C952,'Sample Input'!$C$9:$P$9,1)-1):INDEX('Sample Input'!$C$7:$P$7,MATCH(C952,'Sample Input'!$C$9:$P$9,1)),INDEX('Sample Input'!$C$9:$P$9,MATCH(C952,'Sample Input'!$C$9:$P$9,1)-1):INDEX('Sample Input'!$C$9:$P$9,MATCH(C952,'Sample Input'!$C$9:$P$9,1))),FORECAST(C952,INDEX('Sample Input'!$C$7:$P$7,MATCH(C952,'Sample Input'!$C$9:$P$9,1)):INDEX('Sample Input'!$C$7:$P$7,MATCH(C952,'Sample Input'!$C$9:$P$9,1)+1),INDEX('Sample Input'!$C$9:$P$9,MATCH(C952,'Sample Input'!$C$9:$P$9,1)):INDEX('Sample Input'!$C$9:$P$9,MATCH(C952,'Sample Input'!$C$9:$P$9,1)+1)))</f>
        <v>0</v>
      </c>
      <c r="R952" s="50">
        <f>IF(INDEX('Sample Input'!$C$9:$P$9,MATCH(C952,'Sample Input'!$C$9:$P$9,1))&gt;=20,FORECAST(C952,INDEX('Sample Input'!$C$8:$P$8,MATCH(C952,'Sample Input'!$C$9:$P$9,1)-1):INDEX('Sample Input'!$C$8:$P$8,MATCH(C952,'Sample Input'!$C$9:$P$9,1)),INDEX('Sample Input'!$C$9:$P$9,MATCH(C952,'Sample Input'!$C$9:$P$9,1)-1):INDEX('Sample Input'!$C$9:$P$9,MATCH(C952,'Sample Input'!$C$9:$P$9,1))),FORECAST(C952,INDEX('Sample Input'!$C$8:$P$8,MATCH(C952,'Sample Input'!$C$9:$P$9,1)):INDEX('Sample Input'!$C$8:$P$8,MATCH(C952,'Sample Input'!$C$9:$P$9,1)+1),INDEX('Sample Input'!$C$9:$P$9,MATCH(C952,'Sample Input'!$C$9:$P$9,1)):INDEX('Sample Input'!$C$9:$P$9,MATCH(C952,'Sample Input'!$C$9:$P$9,1)+1)))</f>
        <v>0</v>
      </c>
      <c r="T952" s="32">
        <f t="shared" si="318"/>
        <v>97.016363764341889</v>
      </c>
      <c r="U952" s="33">
        <f t="shared" si="319"/>
        <v>0</v>
      </c>
      <c r="V952" s="33">
        <f t="shared" si="320"/>
        <v>0</v>
      </c>
      <c r="W952" s="34">
        <f t="shared" si="321"/>
        <v>0.87899911132812492</v>
      </c>
      <c r="X952" s="34">
        <f t="shared" si="322"/>
        <v>0.92480468749999989</v>
      </c>
      <c r="Y952" s="34">
        <f t="shared" si="323"/>
        <v>1.006973583984375</v>
      </c>
      <c r="Z952" s="35">
        <f t="shared" si="324"/>
        <v>236</v>
      </c>
      <c r="AA952" s="35">
        <f t="shared" si="325"/>
        <v>236</v>
      </c>
      <c r="AB952" s="35">
        <f t="shared" si="326"/>
        <v>236</v>
      </c>
      <c r="AC952" s="35">
        <f t="shared" si="327"/>
        <v>246</v>
      </c>
      <c r="AD952" s="35">
        <f t="shared" si="328"/>
        <v>246</v>
      </c>
      <c r="AE952" s="36">
        <f t="shared" si="329"/>
        <v>246</v>
      </c>
    </row>
    <row r="953" spans="1:31" x14ac:dyDescent="0.25">
      <c r="A953" s="56">
        <v>948</v>
      </c>
      <c r="C953" s="32">
        <f t="shared" si="308"/>
        <v>97.056130257336605</v>
      </c>
      <c r="D953" s="33">
        <f>IF(INDEX('Sample Input'!$C$9:$P$9,MATCH(C953,'Sample Input'!$C$9:$P$9,1))&gt;=20,FORECAST(C953,INDEX('Sample Input'!$C$10:$P$10,MATCH(C953,'Sample Input'!$C$9:$P$9,1)-1):INDEX('Sample Input'!$C$10:$P$10,MATCH(C953,'Sample Input'!$C$9:$P$9,1)),INDEX('Sample Input'!$C$9:$P$9,MATCH(C953,'Sample Input'!$C$9:$P$9,1)-1):INDEX('Sample Input'!$C$9:$P$9,MATCH(C953,'Sample Input'!$C$9:$P$9,1))),FORECAST(C953,INDEX('Sample Input'!$C$10:$P$10,MATCH(C953,'Sample Input'!$C$9:$P$9,1)):INDEX('Sample Input'!$C$10:$P$10,MATCH(C953,'Sample Input'!$C$9:$P$9,1)+1),INDEX('Sample Input'!$C$9:$P$9,MATCH(C953,'Sample Input'!$C$9:$P$9,1)):INDEX('Sample Input'!$C$9:$P$9,MATCH(C953,'Sample Input'!$C$9:$P$9,1)+1)))</f>
        <v>0</v>
      </c>
      <c r="E953" s="33">
        <f>IF(INDEX('Sample Input'!$C$9:$P$9,MATCH(C953,'Sample Input'!$C$9:$P$9,1))&gt;=20,FORECAST(C953,INDEX('Sample Input'!$C$11:$P$11,MATCH(C953,'Sample Input'!$C$9:$P$9,1)-1):INDEX('Sample Input'!$C$11:$P$11,MATCH(C953,'Sample Input'!$C$9:$P$9,1)),INDEX('Sample Input'!$C$9:$P$9,MATCH(C953,'Sample Input'!$C$9:$P$9,1)-1):INDEX('Sample Input'!$C$9:$P$9,MATCH(C953,'Sample Input'!$C$9:$P$9,1))),FORECAST(C953,INDEX('Sample Input'!$C$11:$P$11,MATCH(C953,'Sample Input'!$C$9:$P$9,1)):INDEX('Sample Input'!$C$11:$P$11,MATCH(C953,'Sample Input'!$C$9:$P$9,1)+1),INDEX('Sample Input'!$C$9:$P$9,MATCH(C953,'Sample Input'!$C$9:$P$9,1)):INDEX('Sample Input'!$C$9:$P$9,MATCH(C953,'Sample Input'!$C$9:$P$9,1)+1)))</f>
        <v>0</v>
      </c>
      <c r="F953" s="34">
        <f t="shared" si="309"/>
        <v>0.87992730468750024</v>
      </c>
      <c r="G953" s="34">
        <f t="shared" si="310"/>
        <v>0.92578125000000022</v>
      </c>
      <c r="H953" s="34">
        <f t="shared" si="311"/>
        <v>1.0080369140625003</v>
      </c>
      <c r="I953" s="35">
        <f t="shared" si="312"/>
        <v>236</v>
      </c>
      <c r="J953" s="35">
        <f t="shared" si="313"/>
        <v>236</v>
      </c>
      <c r="K953" s="35">
        <f t="shared" si="314"/>
        <v>236</v>
      </c>
      <c r="L953" s="35">
        <f t="shared" si="315"/>
        <v>246</v>
      </c>
      <c r="M953" s="35">
        <f t="shared" si="316"/>
        <v>246</v>
      </c>
      <c r="N953" s="36">
        <f t="shared" si="317"/>
        <v>246</v>
      </c>
      <c r="P953" s="48">
        <f>IF(INDEX('Sample Input'!$C$6:$P$6,MATCH(C953,'Sample Input'!$C$9:$P$9,1))&gt;='Sample Input'!$O$9,FORECAST(C953,INDEX('Sample Input'!$C$6:$P$6,MATCH(C953,'Sample Input'!$C$9:$P$9,1)-1):INDEX('Sample Input'!$C$6:$P$6,MATCH(C953,'Sample Input'!$C$9:$P$9,1)),INDEX('Sample Input'!$C$9:$P$9,MATCH(C953,'Sample Input'!$C$9:$P$9,1)-1):INDEX('Sample Input'!$C$9:$P$9,MATCH(C953,'Sample Input'!$C$9:$P$9,1))),FORECAST(C953,INDEX('Sample Input'!$C$6:$P$6,MATCH(C953,'Sample Input'!$C$9:$P$9,1)):INDEX('Sample Input'!$C$6:$P$6,MATCH(C953,'Sample Input'!$C$9:$P$9,1)+1),INDEX('Sample Input'!$C$9:$P$9,MATCH(C953,'Sample Input'!$C$9:$P$9,1)):INDEX('Sample Input'!$C$9:$P$9,MATCH(C953,'Sample Input'!$C$9:$P$9,1)+1)))</f>
        <v>97.056130257336605</v>
      </c>
      <c r="Q953" s="49">
        <f>IF(INDEX('Sample Input'!$C$9:$P$9,MATCH(C953,'Sample Input'!$C$9:$P$9,1))&gt;=20,FORECAST(C953,INDEX('Sample Input'!$C$7:$P$7,MATCH(C953,'Sample Input'!$C$9:$P$9,1)-1):INDEX('Sample Input'!$C$7:$P$7,MATCH(C953,'Sample Input'!$C$9:$P$9,1)),INDEX('Sample Input'!$C$9:$P$9,MATCH(C953,'Sample Input'!$C$9:$P$9,1)-1):INDEX('Sample Input'!$C$9:$P$9,MATCH(C953,'Sample Input'!$C$9:$P$9,1))),FORECAST(C953,INDEX('Sample Input'!$C$7:$P$7,MATCH(C953,'Sample Input'!$C$9:$P$9,1)):INDEX('Sample Input'!$C$7:$P$7,MATCH(C953,'Sample Input'!$C$9:$P$9,1)+1),INDEX('Sample Input'!$C$9:$P$9,MATCH(C953,'Sample Input'!$C$9:$P$9,1)):INDEX('Sample Input'!$C$9:$P$9,MATCH(C953,'Sample Input'!$C$9:$P$9,1)+1)))</f>
        <v>0</v>
      </c>
      <c r="R953" s="50">
        <f>IF(INDEX('Sample Input'!$C$9:$P$9,MATCH(C953,'Sample Input'!$C$9:$P$9,1))&gt;=20,FORECAST(C953,INDEX('Sample Input'!$C$8:$P$8,MATCH(C953,'Sample Input'!$C$9:$P$9,1)-1):INDEX('Sample Input'!$C$8:$P$8,MATCH(C953,'Sample Input'!$C$9:$P$9,1)),INDEX('Sample Input'!$C$9:$P$9,MATCH(C953,'Sample Input'!$C$9:$P$9,1)-1):INDEX('Sample Input'!$C$9:$P$9,MATCH(C953,'Sample Input'!$C$9:$P$9,1))),FORECAST(C953,INDEX('Sample Input'!$C$8:$P$8,MATCH(C953,'Sample Input'!$C$9:$P$9,1)):INDEX('Sample Input'!$C$8:$P$8,MATCH(C953,'Sample Input'!$C$9:$P$9,1)+1),INDEX('Sample Input'!$C$9:$P$9,MATCH(C953,'Sample Input'!$C$9:$P$9,1)):INDEX('Sample Input'!$C$9:$P$9,MATCH(C953,'Sample Input'!$C$9:$P$9,1)+1)))</f>
        <v>0</v>
      </c>
      <c r="T953" s="32">
        <f t="shared" si="318"/>
        <v>97.056130257336605</v>
      </c>
      <c r="U953" s="33">
        <f t="shared" si="319"/>
        <v>0</v>
      </c>
      <c r="V953" s="33">
        <f t="shared" si="320"/>
        <v>0</v>
      </c>
      <c r="W953" s="34">
        <f t="shared" si="321"/>
        <v>0.87992730468750024</v>
      </c>
      <c r="X953" s="34">
        <f t="shared" si="322"/>
        <v>0.92578125000000022</v>
      </c>
      <c r="Y953" s="34">
        <f t="shared" si="323"/>
        <v>1.0080369140625003</v>
      </c>
      <c r="Z953" s="35">
        <f t="shared" si="324"/>
        <v>236</v>
      </c>
      <c r="AA953" s="35">
        <f t="shared" si="325"/>
        <v>236</v>
      </c>
      <c r="AB953" s="35">
        <f t="shared" si="326"/>
        <v>236</v>
      </c>
      <c r="AC953" s="35">
        <f t="shared" si="327"/>
        <v>246</v>
      </c>
      <c r="AD953" s="35">
        <f t="shared" si="328"/>
        <v>246</v>
      </c>
      <c r="AE953" s="36">
        <f t="shared" si="329"/>
        <v>246</v>
      </c>
    </row>
    <row r="954" spans="1:31" x14ac:dyDescent="0.25">
      <c r="A954" s="56">
        <v>949</v>
      </c>
      <c r="C954" s="32">
        <f t="shared" si="308"/>
        <v>97.095868794970215</v>
      </c>
      <c r="D954" s="33">
        <f>IF(INDEX('Sample Input'!$C$9:$P$9,MATCH(C954,'Sample Input'!$C$9:$P$9,1))&gt;=20,FORECAST(C954,INDEX('Sample Input'!$C$10:$P$10,MATCH(C954,'Sample Input'!$C$9:$P$9,1)-1):INDEX('Sample Input'!$C$10:$P$10,MATCH(C954,'Sample Input'!$C$9:$P$9,1)),INDEX('Sample Input'!$C$9:$P$9,MATCH(C954,'Sample Input'!$C$9:$P$9,1)-1):INDEX('Sample Input'!$C$9:$P$9,MATCH(C954,'Sample Input'!$C$9:$P$9,1))),FORECAST(C954,INDEX('Sample Input'!$C$10:$P$10,MATCH(C954,'Sample Input'!$C$9:$P$9,1)):INDEX('Sample Input'!$C$10:$P$10,MATCH(C954,'Sample Input'!$C$9:$P$9,1)+1),INDEX('Sample Input'!$C$9:$P$9,MATCH(C954,'Sample Input'!$C$9:$P$9,1)):INDEX('Sample Input'!$C$9:$P$9,MATCH(C954,'Sample Input'!$C$9:$P$9,1)+1)))</f>
        <v>0</v>
      </c>
      <c r="E954" s="33">
        <f>IF(INDEX('Sample Input'!$C$9:$P$9,MATCH(C954,'Sample Input'!$C$9:$P$9,1))&gt;=20,FORECAST(C954,INDEX('Sample Input'!$C$11:$P$11,MATCH(C954,'Sample Input'!$C$9:$P$9,1)-1):INDEX('Sample Input'!$C$11:$P$11,MATCH(C954,'Sample Input'!$C$9:$P$9,1)),INDEX('Sample Input'!$C$9:$P$9,MATCH(C954,'Sample Input'!$C$9:$P$9,1)-1):INDEX('Sample Input'!$C$9:$P$9,MATCH(C954,'Sample Input'!$C$9:$P$9,1))),FORECAST(C954,INDEX('Sample Input'!$C$11:$P$11,MATCH(C954,'Sample Input'!$C$9:$P$9,1)):INDEX('Sample Input'!$C$11:$P$11,MATCH(C954,'Sample Input'!$C$9:$P$9,1)+1),INDEX('Sample Input'!$C$9:$P$9,MATCH(C954,'Sample Input'!$C$9:$P$9,1)):INDEX('Sample Input'!$C$9:$P$9,MATCH(C954,'Sample Input'!$C$9:$P$9,1)+1)))</f>
        <v>0</v>
      </c>
      <c r="F954" s="34">
        <f t="shared" si="309"/>
        <v>0.88085549804687513</v>
      </c>
      <c r="G954" s="34">
        <f t="shared" si="310"/>
        <v>0.92675781250000011</v>
      </c>
      <c r="H954" s="34">
        <f t="shared" si="311"/>
        <v>1.0091002441406252</v>
      </c>
      <c r="I954" s="35">
        <f t="shared" si="312"/>
        <v>236</v>
      </c>
      <c r="J954" s="35">
        <f t="shared" si="313"/>
        <v>236</v>
      </c>
      <c r="K954" s="35">
        <f t="shared" si="314"/>
        <v>236</v>
      </c>
      <c r="L954" s="35">
        <f t="shared" si="315"/>
        <v>247</v>
      </c>
      <c r="M954" s="35">
        <f t="shared" si="316"/>
        <v>247</v>
      </c>
      <c r="N954" s="36">
        <f t="shared" si="317"/>
        <v>247</v>
      </c>
      <c r="P954" s="48">
        <f>IF(INDEX('Sample Input'!$C$6:$P$6,MATCH(C954,'Sample Input'!$C$9:$P$9,1))&gt;='Sample Input'!$O$9,FORECAST(C954,INDEX('Sample Input'!$C$6:$P$6,MATCH(C954,'Sample Input'!$C$9:$P$9,1)-1):INDEX('Sample Input'!$C$6:$P$6,MATCH(C954,'Sample Input'!$C$9:$P$9,1)),INDEX('Sample Input'!$C$9:$P$9,MATCH(C954,'Sample Input'!$C$9:$P$9,1)-1):INDEX('Sample Input'!$C$9:$P$9,MATCH(C954,'Sample Input'!$C$9:$P$9,1))),FORECAST(C954,INDEX('Sample Input'!$C$6:$P$6,MATCH(C954,'Sample Input'!$C$9:$P$9,1)):INDEX('Sample Input'!$C$6:$P$6,MATCH(C954,'Sample Input'!$C$9:$P$9,1)+1),INDEX('Sample Input'!$C$9:$P$9,MATCH(C954,'Sample Input'!$C$9:$P$9,1)):INDEX('Sample Input'!$C$9:$P$9,MATCH(C954,'Sample Input'!$C$9:$P$9,1)+1)))</f>
        <v>97.095868794970215</v>
      </c>
      <c r="Q954" s="49">
        <f>IF(INDEX('Sample Input'!$C$9:$P$9,MATCH(C954,'Sample Input'!$C$9:$P$9,1))&gt;=20,FORECAST(C954,INDEX('Sample Input'!$C$7:$P$7,MATCH(C954,'Sample Input'!$C$9:$P$9,1)-1):INDEX('Sample Input'!$C$7:$P$7,MATCH(C954,'Sample Input'!$C$9:$P$9,1)),INDEX('Sample Input'!$C$9:$P$9,MATCH(C954,'Sample Input'!$C$9:$P$9,1)-1):INDEX('Sample Input'!$C$9:$P$9,MATCH(C954,'Sample Input'!$C$9:$P$9,1))),FORECAST(C954,INDEX('Sample Input'!$C$7:$P$7,MATCH(C954,'Sample Input'!$C$9:$P$9,1)):INDEX('Sample Input'!$C$7:$P$7,MATCH(C954,'Sample Input'!$C$9:$P$9,1)+1),INDEX('Sample Input'!$C$9:$P$9,MATCH(C954,'Sample Input'!$C$9:$P$9,1)):INDEX('Sample Input'!$C$9:$P$9,MATCH(C954,'Sample Input'!$C$9:$P$9,1)+1)))</f>
        <v>0</v>
      </c>
      <c r="R954" s="50">
        <f>IF(INDEX('Sample Input'!$C$9:$P$9,MATCH(C954,'Sample Input'!$C$9:$P$9,1))&gt;=20,FORECAST(C954,INDEX('Sample Input'!$C$8:$P$8,MATCH(C954,'Sample Input'!$C$9:$P$9,1)-1):INDEX('Sample Input'!$C$8:$P$8,MATCH(C954,'Sample Input'!$C$9:$P$9,1)),INDEX('Sample Input'!$C$9:$P$9,MATCH(C954,'Sample Input'!$C$9:$P$9,1)-1):INDEX('Sample Input'!$C$9:$P$9,MATCH(C954,'Sample Input'!$C$9:$P$9,1))),FORECAST(C954,INDEX('Sample Input'!$C$8:$P$8,MATCH(C954,'Sample Input'!$C$9:$P$9,1)):INDEX('Sample Input'!$C$8:$P$8,MATCH(C954,'Sample Input'!$C$9:$P$9,1)+1),INDEX('Sample Input'!$C$9:$P$9,MATCH(C954,'Sample Input'!$C$9:$P$9,1)):INDEX('Sample Input'!$C$9:$P$9,MATCH(C954,'Sample Input'!$C$9:$P$9,1)+1)))</f>
        <v>0</v>
      </c>
      <c r="T954" s="32">
        <f t="shared" si="318"/>
        <v>97.095868794970215</v>
      </c>
      <c r="U954" s="33">
        <f t="shared" si="319"/>
        <v>0</v>
      </c>
      <c r="V954" s="33">
        <f t="shared" si="320"/>
        <v>0</v>
      </c>
      <c r="W954" s="34">
        <f t="shared" si="321"/>
        <v>0.88085549804687513</v>
      </c>
      <c r="X954" s="34">
        <f t="shared" si="322"/>
        <v>0.92675781250000011</v>
      </c>
      <c r="Y954" s="34">
        <f t="shared" si="323"/>
        <v>1.0091002441406252</v>
      </c>
      <c r="Z954" s="35">
        <f t="shared" si="324"/>
        <v>236</v>
      </c>
      <c r="AA954" s="35">
        <f t="shared" si="325"/>
        <v>236</v>
      </c>
      <c r="AB954" s="35">
        <f t="shared" si="326"/>
        <v>236</v>
      </c>
      <c r="AC954" s="35">
        <f t="shared" si="327"/>
        <v>247</v>
      </c>
      <c r="AD954" s="35">
        <f t="shared" si="328"/>
        <v>247</v>
      </c>
      <c r="AE954" s="36">
        <f t="shared" si="329"/>
        <v>247</v>
      </c>
    </row>
    <row r="955" spans="1:31" x14ac:dyDescent="0.25">
      <c r="A955" s="56">
        <v>950</v>
      </c>
      <c r="C955" s="32">
        <f t="shared" si="308"/>
        <v>97.135579426321641</v>
      </c>
      <c r="D955" s="33">
        <f>IF(INDEX('Sample Input'!$C$9:$P$9,MATCH(C955,'Sample Input'!$C$9:$P$9,1))&gt;=20,FORECAST(C955,INDEX('Sample Input'!$C$10:$P$10,MATCH(C955,'Sample Input'!$C$9:$P$9,1)-1):INDEX('Sample Input'!$C$10:$P$10,MATCH(C955,'Sample Input'!$C$9:$P$9,1)),INDEX('Sample Input'!$C$9:$P$9,MATCH(C955,'Sample Input'!$C$9:$P$9,1)-1):INDEX('Sample Input'!$C$9:$P$9,MATCH(C955,'Sample Input'!$C$9:$P$9,1))),FORECAST(C955,INDEX('Sample Input'!$C$10:$P$10,MATCH(C955,'Sample Input'!$C$9:$P$9,1)):INDEX('Sample Input'!$C$10:$P$10,MATCH(C955,'Sample Input'!$C$9:$P$9,1)+1),INDEX('Sample Input'!$C$9:$P$9,MATCH(C955,'Sample Input'!$C$9:$P$9,1)):INDEX('Sample Input'!$C$9:$P$9,MATCH(C955,'Sample Input'!$C$9:$P$9,1)+1)))</f>
        <v>0</v>
      </c>
      <c r="E955" s="33">
        <f>IF(INDEX('Sample Input'!$C$9:$P$9,MATCH(C955,'Sample Input'!$C$9:$P$9,1))&gt;=20,FORECAST(C955,INDEX('Sample Input'!$C$11:$P$11,MATCH(C955,'Sample Input'!$C$9:$P$9,1)-1):INDEX('Sample Input'!$C$11:$P$11,MATCH(C955,'Sample Input'!$C$9:$P$9,1)),INDEX('Sample Input'!$C$9:$P$9,MATCH(C955,'Sample Input'!$C$9:$P$9,1)-1):INDEX('Sample Input'!$C$9:$P$9,MATCH(C955,'Sample Input'!$C$9:$P$9,1))),FORECAST(C955,INDEX('Sample Input'!$C$11:$P$11,MATCH(C955,'Sample Input'!$C$9:$P$9,1)):INDEX('Sample Input'!$C$11:$P$11,MATCH(C955,'Sample Input'!$C$9:$P$9,1)+1),INDEX('Sample Input'!$C$9:$P$9,MATCH(C955,'Sample Input'!$C$9:$P$9,1)):INDEX('Sample Input'!$C$9:$P$9,MATCH(C955,'Sample Input'!$C$9:$P$9,1)+1)))</f>
        <v>0</v>
      </c>
      <c r="F955" s="34">
        <f t="shared" si="309"/>
        <v>0.88178369140624979</v>
      </c>
      <c r="G955" s="34">
        <f t="shared" si="310"/>
        <v>0.92773437499999978</v>
      </c>
      <c r="H955" s="34">
        <f t="shared" si="311"/>
        <v>1.0101635742187498</v>
      </c>
      <c r="I955" s="35">
        <f t="shared" si="312"/>
        <v>237</v>
      </c>
      <c r="J955" s="35">
        <f t="shared" si="313"/>
        <v>237</v>
      </c>
      <c r="K955" s="35">
        <f t="shared" si="314"/>
        <v>237</v>
      </c>
      <c r="L955" s="35">
        <f t="shared" si="315"/>
        <v>247</v>
      </c>
      <c r="M955" s="35">
        <f t="shared" si="316"/>
        <v>247</v>
      </c>
      <c r="N955" s="36">
        <f t="shared" si="317"/>
        <v>247</v>
      </c>
      <c r="P955" s="48">
        <f>IF(INDEX('Sample Input'!$C$6:$P$6,MATCH(C955,'Sample Input'!$C$9:$P$9,1))&gt;='Sample Input'!$O$9,FORECAST(C955,INDEX('Sample Input'!$C$6:$P$6,MATCH(C955,'Sample Input'!$C$9:$P$9,1)-1):INDEX('Sample Input'!$C$6:$P$6,MATCH(C955,'Sample Input'!$C$9:$P$9,1)),INDEX('Sample Input'!$C$9:$P$9,MATCH(C955,'Sample Input'!$C$9:$P$9,1)-1):INDEX('Sample Input'!$C$9:$P$9,MATCH(C955,'Sample Input'!$C$9:$P$9,1))),FORECAST(C955,INDEX('Sample Input'!$C$6:$P$6,MATCH(C955,'Sample Input'!$C$9:$P$9,1)):INDEX('Sample Input'!$C$6:$P$6,MATCH(C955,'Sample Input'!$C$9:$P$9,1)+1),INDEX('Sample Input'!$C$9:$P$9,MATCH(C955,'Sample Input'!$C$9:$P$9,1)):INDEX('Sample Input'!$C$9:$P$9,MATCH(C955,'Sample Input'!$C$9:$P$9,1)+1)))</f>
        <v>97.135579426321641</v>
      </c>
      <c r="Q955" s="49">
        <f>IF(INDEX('Sample Input'!$C$9:$P$9,MATCH(C955,'Sample Input'!$C$9:$P$9,1))&gt;=20,FORECAST(C955,INDEX('Sample Input'!$C$7:$P$7,MATCH(C955,'Sample Input'!$C$9:$P$9,1)-1):INDEX('Sample Input'!$C$7:$P$7,MATCH(C955,'Sample Input'!$C$9:$P$9,1)),INDEX('Sample Input'!$C$9:$P$9,MATCH(C955,'Sample Input'!$C$9:$P$9,1)-1):INDEX('Sample Input'!$C$9:$P$9,MATCH(C955,'Sample Input'!$C$9:$P$9,1))),FORECAST(C955,INDEX('Sample Input'!$C$7:$P$7,MATCH(C955,'Sample Input'!$C$9:$P$9,1)):INDEX('Sample Input'!$C$7:$P$7,MATCH(C955,'Sample Input'!$C$9:$P$9,1)+1),INDEX('Sample Input'!$C$9:$P$9,MATCH(C955,'Sample Input'!$C$9:$P$9,1)):INDEX('Sample Input'!$C$9:$P$9,MATCH(C955,'Sample Input'!$C$9:$P$9,1)+1)))</f>
        <v>0</v>
      </c>
      <c r="R955" s="50">
        <f>IF(INDEX('Sample Input'!$C$9:$P$9,MATCH(C955,'Sample Input'!$C$9:$P$9,1))&gt;=20,FORECAST(C955,INDEX('Sample Input'!$C$8:$P$8,MATCH(C955,'Sample Input'!$C$9:$P$9,1)-1):INDEX('Sample Input'!$C$8:$P$8,MATCH(C955,'Sample Input'!$C$9:$P$9,1)),INDEX('Sample Input'!$C$9:$P$9,MATCH(C955,'Sample Input'!$C$9:$P$9,1)-1):INDEX('Sample Input'!$C$9:$P$9,MATCH(C955,'Sample Input'!$C$9:$P$9,1))),FORECAST(C955,INDEX('Sample Input'!$C$8:$P$8,MATCH(C955,'Sample Input'!$C$9:$P$9,1)):INDEX('Sample Input'!$C$8:$P$8,MATCH(C955,'Sample Input'!$C$9:$P$9,1)+1),INDEX('Sample Input'!$C$9:$P$9,MATCH(C955,'Sample Input'!$C$9:$P$9,1)):INDEX('Sample Input'!$C$9:$P$9,MATCH(C955,'Sample Input'!$C$9:$P$9,1)+1)))</f>
        <v>0</v>
      </c>
      <c r="T955" s="32">
        <f t="shared" si="318"/>
        <v>97.135579426321641</v>
      </c>
      <c r="U955" s="33">
        <f t="shared" si="319"/>
        <v>0</v>
      </c>
      <c r="V955" s="33">
        <f t="shared" si="320"/>
        <v>0</v>
      </c>
      <c r="W955" s="34">
        <f t="shared" si="321"/>
        <v>0.88178369140624979</v>
      </c>
      <c r="X955" s="34">
        <f t="shared" si="322"/>
        <v>0.92773437499999978</v>
      </c>
      <c r="Y955" s="34">
        <f t="shared" si="323"/>
        <v>1.0101635742187498</v>
      </c>
      <c r="Z955" s="35">
        <f t="shared" si="324"/>
        <v>237</v>
      </c>
      <c r="AA955" s="35">
        <f t="shared" si="325"/>
        <v>237</v>
      </c>
      <c r="AB955" s="35">
        <f t="shared" si="326"/>
        <v>237</v>
      </c>
      <c r="AC955" s="35">
        <f t="shared" si="327"/>
        <v>247</v>
      </c>
      <c r="AD955" s="35">
        <f t="shared" si="328"/>
        <v>247</v>
      </c>
      <c r="AE955" s="36">
        <f t="shared" si="329"/>
        <v>247</v>
      </c>
    </row>
    <row r="956" spans="1:31" x14ac:dyDescent="0.25">
      <c r="A956" s="56">
        <v>951</v>
      </c>
      <c r="C956" s="32">
        <f t="shared" si="308"/>
        <v>97.175262200332156</v>
      </c>
      <c r="D956" s="33">
        <f>IF(INDEX('Sample Input'!$C$9:$P$9,MATCH(C956,'Sample Input'!$C$9:$P$9,1))&gt;=20,FORECAST(C956,INDEX('Sample Input'!$C$10:$P$10,MATCH(C956,'Sample Input'!$C$9:$P$9,1)-1):INDEX('Sample Input'!$C$10:$P$10,MATCH(C956,'Sample Input'!$C$9:$P$9,1)),INDEX('Sample Input'!$C$9:$P$9,MATCH(C956,'Sample Input'!$C$9:$P$9,1)-1):INDEX('Sample Input'!$C$9:$P$9,MATCH(C956,'Sample Input'!$C$9:$P$9,1))),FORECAST(C956,INDEX('Sample Input'!$C$10:$P$10,MATCH(C956,'Sample Input'!$C$9:$P$9,1)):INDEX('Sample Input'!$C$10:$P$10,MATCH(C956,'Sample Input'!$C$9:$P$9,1)+1),INDEX('Sample Input'!$C$9:$P$9,MATCH(C956,'Sample Input'!$C$9:$P$9,1)):INDEX('Sample Input'!$C$9:$P$9,MATCH(C956,'Sample Input'!$C$9:$P$9,1)+1)))</f>
        <v>0</v>
      </c>
      <c r="E956" s="33">
        <f>IF(INDEX('Sample Input'!$C$9:$P$9,MATCH(C956,'Sample Input'!$C$9:$P$9,1))&gt;=20,FORECAST(C956,INDEX('Sample Input'!$C$11:$P$11,MATCH(C956,'Sample Input'!$C$9:$P$9,1)-1):INDEX('Sample Input'!$C$11:$P$11,MATCH(C956,'Sample Input'!$C$9:$P$9,1)),INDEX('Sample Input'!$C$9:$P$9,MATCH(C956,'Sample Input'!$C$9:$P$9,1)-1):INDEX('Sample Input'!$C$9:$P$9,MATCH(C956,'Sample Input'!$C$9:$P$9,1))),FORECAST(C956,INDEX('Sample Input'!$C$11:$P$11,MATCH(C956,'Sample Input'!$C$9:$P$9,1)):INDEX('Sample Input'!$C$11:$P$11,MATCH(C956,'Sample Input'!$C$9:$P$9,1)+1),INDEX('Sample Input'!$C$9:$P$9,MATCH(C956,'Sample Input'!$C$9:$P$9,1)):INDEX('Sample Input'!$C$9:$P$9,MATCH(C956,'Sample Input'!$C$9:$P$9,1)+1)))</f>
        <v>0</v>
      </c>
      <c r="F956" s="34">
        <f t="shared" si="309"/>
        <v>0.88271188476562512</v>
      </c>
      <c r="G956" s="34">
        <f t="shared" si="310"/>
        <v>0.92871093750000011</v>
      </c>
      <c r="H956" s="34">
        <f t="shared" si="311"/>
        <v>1.0112269042968751</v>
      </c>
      <c r="I956" s="35">
        <f t="shared" si="312"/>
        <v>237</v>
      </c>
      <c r="J956" s="35">
        <f t="shared" si="313"/>
        <v>237</v>
      </c>
      <c r="K956" s="35">
        <f t="shared" si="314"/>
        <v>237</v>
      </c>
      <c r="L956" s="35">
        <f t="shared" si="315"/>
        <v>247</v>
      </c>
      <c r="M956" s="35">
        <f t="shared" si="316"/>
        <v>247</v>
      </c>
      <c r="N956" s="36">
        <f t="shared" si="317"/>
        <v>247</v>
      </c>
      <c r="P956" s="48">
        <f>IF(INDEX('Sample Input'!$C$6:$P$6,MATCH(C956,'Sample Input'!$C$9:$P$9,1))&gt;='Sample Input'!$O$9,FORECAST(C956,INDEX('Sample Input'!$C$6:$P$6,MATCH(C956,'Sample Input'!$C$9:$P$9,1)-1):INDEX('Sample Input'!$C$6:$P$6,MATCH(C956,'Sample Input'!$C$9:$P$9,1)),INDEX('Sample Input'!$C$9:$P$9,MATCH(C956,'Sample Input'!$C$9:$P$9,1)-1):INDEX('Sample Input'!$C$9:$P$9,MATCH(C956,'Sample Input'!$C$9:$P$9,1))),FORECAST(C956,INDEX('Sample Input'!$C$6:$P$6,MATCH(C956,'Sample Input'!$C$9:$P$9,1)):INDEX('Sample Input'!$C$6:$P$6,MATCH(C956,'Sample Input'!$C$9:$P$9,1)+1),INDEX('Sample Input'!$C$9:$P$9,MATCH(C956,'Sample Input'!$C$9:$P$9,1)):INDEX('Sample Input'!$C$9:$P$9,MATCH(C956,'Sample Input'!$C$9:$P$9,1)+1)))</f>
        <v>97.175262200332156</v>
      </c>
      <c r="Q956" s="49">
        <f>IF(INDEX('Sample Input'!$C$9:$P$9,MATCH(C956,'Sample Input'!$C$9:$P$9,1))&gt;=20,FORECAST(C956,INDEX('Sample Input'!$C$7:$P$7,MATCH(C956,'Sample Input'!$C$9:$P$9,1)-1):INDEX('Sample Input'!$C$7:$P$7,MATCH(C956,'Sample Input'!$C$9:$P$9,1)),INDEX('Sample Input'!$C$9:$P$9,MATCH(C956,'Sample Input'!$C$9:$P$9,1)-1):INDEX('Sample Input'!$C$9:$P$9,MATCH(C956,'Sample Input'!$C$9:$P$9,1))),FORECAST(C956,INDEX('Sample Input'!$C$7:$P$7,MATCH(C956,'Sample Input'!$C$9:$P$9,1)):INDEX('Sample Input'!$C$7:$P$7,MATCH(C956,'Sample Input'!$C$9:$P$9,1)+1),INDEX('Sample Input'!$C$9:$P$9,MATCH(C956,'Sample Input'!$C$9:$P$9,1)):INDEX('Sample Input'!$C$9:$P$9,MATCH(C956,'Sample Input'!$C$9:$P$9,1)+1)))</f>
        <v>0</v>
      </c>
      <c r="R956" s="50">
        <f>IF(INDEX('Sample Input'!$C$9:$P$9,MATCH(C956,'Sample Input'!$C$9:$P$9,1))&gt;=20,FORECAST(C956,INDEX('Sample Input'!$C$8:$P$8,MATCH(C956,'Sample Input'!$C$9:$P$9,1)-1):INDEX('Sample Input'!$C$8:$P$8,MATCH(C956,'Sample Input'!$C$9:$P$9,1)),INDEX('Sample Input'!$C$9:$P$9,MATCH(C956,'Sample Input'!$C$9:$P$9,1)-1):INDEX('Sample Input'!$C$9:$P$9,MATCH(C956,'Sample Input'!$C$9:$P$9,1))),FORECAST(C956,INDEX('Sample Input'!$C$8:$P$8,MATCH(C956,'Sample Input'!$C$9:$P$9,1)):INDEX('Sample Input'!$C$8:$P$8,MATCH(C956,'Sample Input'!$C$9:$P$9,1)+1),INDEX('Sample Input'!$C$9:$P$9,MATCH(C956,'Sample Input'!$C$9:$P$9,1)):INDEX('Sample Input'!$C$9:$P$9,MATCH(C956,'Sample Input'!$C$9:$P$9,1)+1)))</f>
        <v>0</v>
      </c>
      <c r="T956" s="32">
        <f t="shared" si="318"/>
        <v>97.175262200332156</v>
      </c>
      <c r="U956" s="33">
        <f t="shared" si="319"/>
        <v>0</v>
      </c>
      <c r="V956" s="33">
        <f t="shared" si="320"/>
        <v>0</v>
      </c>
      <c r="W956" s="34">
        <f t="shared" si="321"/>
        <v>0.88271188476562512</v>
      </c>
      <c r="X956" s="34">
        <f t="shared" si="322"/>
        <v>0.92871093750000011</v>
      </c>
      <c r="Y956" s="34">
        <f t="shared" si="323"/>
        <v>1.0112269042968751</v>
      </c>
      <c r="Z956" s="35">
        <f t="shared" si="324"/>
        <v>237</v>
      </c>
      <c r="AA956" s="35">
        <f t="shared" si="325"/>
        <v>237</v>
      </c>
      <c r="AB956" s="35">
        <f t="shared" si="326"/>
        <v>237</v>
      </c>
      <c r="AC956" s="35">
        <f t="shared" si="327"/>
        <v>247</v>
      </c>
      <c r="AD956" s="35">
        <f t="shared" si="328"/>
        <v>247</v>
      </c>
      <c r="AE956" s="36">
        <f t="shared" si="329"/>
        <v>247</v>
      </c>
    </row>
    <row r="957" spans="1:31" x14ac:dyDescent="0.25">
      <c r="A957" s="56">
        <v>952</v>
      </c>
      <c r="C957" s="32">
        <f t="shared" si="308"/>
        <v>97.214917165805772</v>
      </c>
      <c r="D957" s="33">
        <f>IF(INDEX('Sample Input'!$C$9:$P$9,MATCH(C957,'Sample Input'!$C$9:$P$9,1))&gt;=20,FORECAST(C957,INDEX('Sample Input'!$C$10:$P$10,MATCH(C957,'Sample Input'!$C$9:$P$9,1)-1):INDEX('Sample Input'!$C$10:$P$10,MATCH(C957,'Sample Input'!$C$9:$P$9,1)),INDEX('Sample Input'!$C$9:$P$9,MATCH(C957,'Sample Input'!$C$9:$P$9,1)-1):INDEX('Sample Input'!$C$9:$P$9,MATCH(C957,'Sample Input'!$C$9:$P$9,1))),FORECAST(C957,INDEX('Sample Input'!$C$10:$P$10,MATCH(C957,'Sample Input'!$C$9:$P$9,1)):INDEX('Sample Input'!$C$10:$P$10,MATCH(C957,'Sample Input'!$C$9:$P$9,1)+1),INDEX('Sample Input'!$C$9:$P$9,MATCH(C957,'Sample Input'!$C$9:$P$9,1)):INDEX('Sample Input'!$C$9:$P$9,MATCH(C957,'Sample Input'!$C$9:$P$9,1)+1)))</f>
        <v>0</v>
      </c>
      <c r="E957" s="33">
        <f>IF(INDEX('Sample Input'!$C$9:$P$9,MATCH(C957,'Sample Input'!$C$9:$P$9,1))&gt;=20,FORECAST(C957,INDEX('Sample Input'!$C$11:$P$11,MATCH(C957,'Sample Input'!$C$9:$P$9,1)-1):INDEX('Sample Input'!$C$11:$P$11,MATCH(C957,'Sample Input'!$C$9:$P$9,1)),INDEX('Sample Input'!$C$9:$P$9,MATCH(C957,'Sample Input'!$C$9:$P$9,1)-1):INDEX('Sample Input'!$C$9:$P$9,MATCH(C957,'Sample Input'!$C$9:$P$9,1))),FORECAST(C957,INDEX('Sample Input'!$C$11:$P$11,MATCH(C957,'Sample Input'!$C$9:$P$9,1)):INDEX('Sample Input'!$C$11:$P$11,MATCH(C957,'Sample Input'!$C$9:$P$9,1)+1),INDEX('Sample Input'!$C$9:$P$9,MATCH(C957,'Sample Input'!$C$9:$P$9,1)):INDEX('Sample Input'!$C$9:$P$9,MATCH(C957,'Sample Input'!$C$9:$P$9,1)+1)))</f>
        <v>0</v>
      </c>
      <c r="F957" s="34">
        <f t="shared" si="309"/>
        <v>0.88364007812499989</v>
      </c>
      <c r="G957" s="34">
        <f t="shared" si="310"/>
        <v>0.92968749999999989</v>
      </c>
      <c r="H957" s="34">
        <f t="shared" si="311"/>
        <v>1.012290234375</v>
      </c>
      <c r="I957" s="35">
        <f t="shared" si="312"/>
        <v>237</v>
      </c>
      <c r="J957" s="35">
        <f t="shared" si="313"/>
        <v>237</v>
      </c>
      <c r="K957" s="35">
        <f t="shared" si="314"/>
        <v>237</v>
      </c>
      <c r="L957" s="35">
        <f t="shared" si="315"/>
        <v>247</v>
      </c>
      <c r="M957" s="35">
        <f t="shared" si="316"/>
        <v>247</v>
      </c>
      <c r="N957" s="36">
        <f t="shared" si="317"/>
        <v>247</v>
      </c>
      <c r="P957" s="48">
        <f>IF(INDEX('Sample Input'!$C$6:$P$6,MATCH(C957,'Sample Input'!$C$9:$P$9,1))&gt;='Sample Input'!$O$9,FORECAST(C957,INDEX('Sample Input'!$C$6:$P$6,MATCH(C957,'Sample Input'!$C$9:$P$9,1)-1):INDEX('Sample Input'!$C$6:$P$6,MATCH(C957,'Sample Input'!$C$9:$P$9,1)),INDEX('Sample Input'!$C$9:$P$9,MATCH(C957,'Sample Input'!$C$9:$P$9,1)-1):INDEX('Sample Input'!$C$9:$P$9,MATCH(C957,'Sample Input'!$C$9:$P$9,1))),FORECAST(C957,INDEX('Sample Input'!$C$6:$P$6,MATCH(C957,'Sample Input'!$C$9:$P$9,1)):INDEX('Sample Input'!$C$6:$P$6,MATCH(C957,'Sample Input'!$C$9:$P$9,1)+1),INDEX('Sample Input'!$C$9:$P$9,MATCH(C957,'Sample Input'!$C$9:$P$9,1)):INDEX('Sample Input'!$C$9:$P$9,MATCH(C957,'Sample Input'!$C$9:$P$9,1)+1)))</f>
        <v>97.214917165805772</v>
      </c>
      <c r="Q957" s="49">
        <f>IF(INDEX('Sample Input'!$C$9:$P$9,MATCH(C957,'Sample Input'!$C$9:$P$9,1))&gt;=20,FORECAST(C957,INDEX('Sample Input'!$C$7:$P$7,MATCH(C957,'Sample Input'!$C$9:$P$9,1)-1):INDEX('Sample Input'!$C$7:$P$7,MATCH(C957,'Sample Input'!$C$9:$P$9,1)),INDEX('Sample Input'!$C$9:$P$9,MATCH(C957,'Sample Input'!$C$9:$P$9,1)-1):INDEX('Sample Input'!$C$9:$P$9,MATCH(C957,'Sample Input'!$C$9:$P$9,1))),FORECAST(C957,INDEX('Sample Input'!$C$7:$P$7,MATCH(C957,'Sample Input'!$C$9:$P$9,1)):INDEX('Sample Input'!$C$7:$P$7,MATCH(C957,'Sample Input'!$C$9:$P$9,1)+1),INDEX('Sample Input'!$C$9:$P$9,MATCH(C957,'Sample Input'!$C$9:$P$9,1)):INDEX('Sample Input'!$C$9:$P$9,MATCH(C957,'Sample Input'!$C$9:$P$9,1)+1)))</f>
        <v>0</v>
      </c>
      <c r="R957" s="50">
        <f>IF(INDEX('Sample Input'!$C$9:$P$9,MATCH(C957,'Sample Input'!$C$9:$P$9,1))&gt;=20,FORECAST(C957,INDEX('Sample Input'!$C$8:$P$8,MATCH(C957,'Sample Input'!$C$9:$P$9,1)-1):INDEX('Sample Input'!$C$8:$P$8,MATCH(C957,'Sample Input'!$C$9:$P$9,1)),INDEX('Sample Input'!$C$9:$P$9,MATCH(C957,'Sample Input'!$C$9:$P$9,1)-1):INDEX('Sample Input'!$C$9:$P$9,MATCH(C957,'Sample Input'!$C$9:$P$9,1))),FORECAST(C957,INDEX('Sample Input'!$C$8:$P$8,MATCH(C957,'Sample Input'!$C$9:$P$9,1)):INDEX('Sample Input'!$C$8:$P$8,MATCH(C957,'Sample Input'!$C$9:$P$9,1)+1),INDEX('Sample Input'!$C$9:$P$9,MATCH(C957,'Sample Input'!$C$9:$P$9,1)):INDEX('Sample Input'!$C$9:$P$9,MATCH(C957,'Sample Input'!$C$9:$P$9,1)+1)))</f>
        <v>0</v>
      </c>
      <c r="T957" s="32">
        <f t="shared" si="318"/>
        <v>97.214917165805772</v>
      </c>
      <c r="U957" s="33">
        <f t="shared" si="319"/>
        <v>0</v>
      </c>
      <c r="V957" s="33">
        <f t="shared" si="320"/>
        <v>0</v>
      </c>
      <c r="W957" s="34">
        <f t="shared" si="321"/>
        <v>0.88364007812499989</v>
      </c>
      <c r="X957" s="34">
        <f t="shared" si="322"/>
        <v>0.92968749999999989</v>
      </c>
      <c r="Y957" s="34">
        <f t="shared" si="323"/>
        <v>1.012290234375</v>
      </c>
      <c r="Z957" s="35">
        <f t="shared" si="324"/>
        <v>237</v>
      </c>
      <c r="AA957" s="35">
        <f t="shared" si="325"/>
        <v>237</v>
      </c>
      <c r="AB957" s="35">
        <f t="shared" si="326"/>
        <v>237</v>
      </c>
      <c r="AC957" s="35">
        <f t="shared" si="327"/>
        <v>247</v>
      </c>
      <c r="AD957" s="35">
        <f t="shared" si="328"/>
        <v>247</v>
      </c>
      <c r="AE957" s="36">
        <f t="shared" si="329"/>
        <v>247</v>
      </c>
    </row>
    <row r="958" spans="1:31" x14ac:dyDescent="0.25">
      <c r="A958" s="56">
        <v>953</v>
      </c>
      <c r="C958" s="32">
        <f t="shared" si="308"/>
        <v>97.254544371409906</v>
      </c>
      <c r="D958" s="33">
        <f>IF(INDEX('Sample Input'!$C$9:$P$9,MATCH(C958,'Sample Input'!$C$9:$P$9,1))&gt;=20,FORECAST(C958,INDEX('Sample Input'!$C$10:$P$10,MATCH(C958,'Sample Input'!$C$9:$P$9,1)-1):INDEX('Sample Input'!$C$10:$P$10,MATCH(C958,'Sample Input'!$C$9:$P$9,1)),INDEX('Sample Input'!$C$9:$P$9,MATCH(C958,'Sample Input'!$C$9:$P$9,1)-1):INDEX('Sample Input'!$C$9:$P$9,MATCH(C958,'Sample Input'!$C$9:$P$9,1))),FORECAST(C958,INDEX('Sample Input'!$C$10:$P$10,MATCH(C958,'Sample Input'!$C$9:$P$9,1)):INDEX('Sample Input'!$C$10:$P$10,MATCH(C958,'Sample Input'!$C$9:$P$9,1)+1),INDEX('Sample Input'!$C$9:$P$9,MATCH(C958,'Sample Input'!$C$9:$P$9,1)):INDEX('Sample Input'!$C$9:$P$9,MATCH(C958,'Sample Input'!$C$9:$P$9,1)+1)))</f>
        <v>0</v>
      </c>
      <c r="E958" s="33">
        <f>IF(INDEX('Sample Input'!$C$9:$P$9,MATCH(C958,'Sample Input'!$C$9:$P$9,1))&gt;=20,FORECAST(C958,INDEX('Sample Input'!$C$11:$P$11,MATCH(C958,'Sample Input'!$C$9:$P$9,1)-1):INDEX('Sample Input'!$C$11:$P$11,MATCH(C958,'Sample Input'!$C$9:$P$9,1)),INDEX('Sample Input'!$C$9:$P$9,MATCH(C958,'Sample Input'!$C$9:$P$9,1)-1):INDEX('Sample Input'!$C$9:$P$9,MATCH(C958,'Sample Input'!$C$9:$P$9,1))),FORECAST(C958,INDEX('Sample Input'!$C$11:$P$11,MATCH(C958,'Sample Input'!$C$9:$P$9,1)):INDEX('Sample Input'!$C$11:$P$11,MATCH(C958,'Sample Input'!$C$9:$P$9,1)+1),INDEX('Sample Input'!$C$9:$P$9,MATCH(C958,'Sample Input'!$C$9:$P$9,1)):INDEX('Sample Input'!$C$9:$P$9,MATCH(C958,'Sample Input'!$C$9:$P$9,1)+1)))</f>
        <v>0</v>
      </c>
      <c r="F958" s="34">
        <f t="shared" si="309"/>
        <v>0.884568271484375</v>
      </c>
      <c r="G958" s="34">
        <f t="shared" si="310"/>
        <v>0.9306640625</v>
      </c>
      <c r="H958" s="34">
        <f t="shared" si="311"/>
        <v>1.0133535644531251</v>
      </c>
      <c r="I958" s="35">
        <f t="shared" si="312"/>
        <v>237</v>
      </c>
      <c r="J958" s="35">
        <f t="shared" si="313"/>
        <v>237</v>
      </c>
      <c r="K958" s="35">
        <f t="shared" si="314"/>
        <v>237</v>
      </c>
      <c r="L958" s="35">
        <f t="shared" si="315"/>
        <v>247</v>
      </c>
      <c r="M958" s="35">
        <f t="shared" si="316"/>
        <v>247</v>
      </c>
      <c r="N958" s="36">
        <f t="shared" si="317"/>
        <v>247</v>
      </c>
      <c r="P958" s="48">
        <f>IF(INDEX('Sample Input'!$C$6:$P$6,MATCH(C958,'Sample Input'!$C$9:$P$9,1))&gt;='Sample Input'!$O$9,FORECAST(C958,INDEX('Sample Input'!$C$6:$P$6,MATCH(C958,'Sample Input'!$C$9:$P$9,1)-1):INDEX('Sample Input'!$C$6:$P$6,MATCH(C958,'Sample Input'!$C$9:$P$9,1)),INDEX('Sample Input'!$C$9:$P$9,MATCH(C958,'Sample Input'!$C$9:$P$9,1)-1):INDEX('Sample Input'!$C$9:$P$9,MATCH(C958,'Sample Input'!$C$9:$P$9,1))),FORECAST(C958,INDEX('Sample Input'!$C$6:$P$6,MATCH(C958,'Sample Input'!$C$9:$P$9,1)):INDEX('Sample Input'!$C$6:$P$6,MATCH(C958,'Sample Input'!$C$9:$P$9,1)+1),INDEX('Sample Input'!$C$9:$P$9,MATCH(C958,'Sample Input'!$C$9:$P$9,1)):INDEX('Sample Input'!$C$9:$P$9,MATCH(C958,'Sample Input'!$C$9:$P$9,1)+1)))</f>
        <v>97.254544371409906</v>
      </c>
      <c r="Q958" s="49">
        <f>IF(INDEX('Sample Input'!$C$9:$P$9,MATCH(C958,'Sample Input'!$C$9:$P$9,1))&gt;=20,FORECAST(C958,INDEX('Sample Input'!$C$7:$P$7,MATCH(C958,'Sample Input'!$C$9:$P$9,1)-1):INDEX('Sample Input'!$C$7:$P$7,MATCH(C958,'Sample Input'!$C$9:$P$9,1)),INDEX('Sample Input'!$C$9:$P$9,MATCH(C958,'Sample Input'!$C$9:$P$9,1)-1):INDEX('Sample Input'!$C$9:$P$9,MATCH(C958,'Sample Input'!$C$9:$P$9,1))),FORECAST(C958,INDEX('Sample Input'!$C$7:$P$7,MATCH(C958,'Sample Input'!$C$9:$P$9,1)):INDEX('Sample Input'!$C$7:$P$7,MATCH(C958,'Sample Input'!$C$9:$P$9,1)+1),INDEX('Sample Input'!$C$9:$P$9,MATCH(C958,'Sample Input'!$C$9:$P$9,1)):INDEX('Sample Input'!$C$9:$P$9,MATCH(C958,'Sample Input'!$C$9:$P$9,1)+1)))</f>
        <v>0</v>
      </c>
      <c r="R958" s="50">
        <f>IF(INDEX('Sample Input'!$C$9:$P$9,MATCH(C958,'Sample Input'!$C$9:$P$9,1))&gt;=20,FORECAST(C958,INDEX('Sample Input'!$C$8:$P$8,MATCH(C958,'Sample Input'!$C$9:$P$9,1)-1):INDEX('Sample Input'!$C$8:$P$8,MATCH(C958,'Sample Input'!$C$9:$P$9,1)),INDEX('Sample Input'!$C$9:$P$9,MATCH(C958,'Sample Input'!$C$9:$P$9,1)-1):INDEX('Sample Input'!$C$9:$P$9,MATCH(C958,'Sample Input'!$C$9:$P$9,1))),FORECAST(C958,INDEX('Sample Input'!$C$8:$P$8,MATCH(C958,'Sample Input'!$C$9:$P$9,1)):INDEX('Sample Input'!$C$8:$P$8,MATCH(C958,'Sample Input'!$C$9:$P$9,1)+1),INDEX('Sample Input'!$C$9:$P$9,MATCH(C958,'Sample Input'!$C$9:$P$9,1)):INDEX('Sample Input'!$C$9:$P$9,MATCH(C958,'Sample Input'!$C$9:$P$9,1)+1)))</f>
        <v>0</v>
      </c>
      <c r="T958" s="32">
        <f t="shared" si="318"/>
        <v>97.254544371409906</v>
      </c>
      <c r="U958" s="33">
        <f t="shared" si="319"/>
        <v>0</v>
      </c>
      <c r="V958" s="33">
        <f t="shared" si="320"/>
        <v>0</v>
      </c>
      <c r="W958" s="34">
        <f t="shared" si="321"/>
        <v>0.884568271484375</v>
      </c>
      <c r="X958" s="34">
        <f t="shared" si="322"/>
        <v>0.9306640625</v>
      </c>
      <c r="Y958" s="34">
        <f t="shared" si="323"/>
        <v>1.0133535644531251</v>
      </c>
      <c r="Z958" s="35">
        <f t="shared" si="324"/>
        <v>237</v>
      </c>
      <c r="AA958" s="35">
        <f t="shared" si="325"/>
        <v>237</v>
      </c>
      <c r="AB958" s="35">
        <f t="shared" si="326"/>
        <v>237</v>
      </c>
      <c r="AC958" s="35">
        <f t="shared" si="327"/>
        <v>247</v>
      </c>
      <c r="AD958" s="35">
        <f t="shared" si="328"/>
        <v>247</v>
      </c>
      <c r="AE958" s="36">
        <f t="shared" si="329"/>
        <v>247</v>
      </c>
    </row>
    <row r="959" spans="1:31" x14ac:dyDescent="0.25">
      <c r="A959" s="56">
        <v>954</v>
      </c>
      <c r="C959" s="32">
        <f t="shared" si="308"/>
        <v>97.294143865675807</v>
      </c>
      <c r="D959" s="33">
        <f>IF(INDEX('Sample Input'!$C$9:$P$9,MATCH(C959,'Sample Input'!$C$9:$P$9,1))&gt;=20,FORECAST(C959,INDEX('Sample Input'!$C$10:$P$10,MATCH(C959,'Sample Input'!$C$9:$P$9,1)-1):INDEX('Sample Input'!$C$10:$P$10,MATCH(C959,'Sample Input'!$C$9:$P$9,1)),INDEX('Sample Input'!$C$9:$P$9,MATCH(C959,'Sample Input'!$C$9:$P$9,1)-1):INDEX('Sample Input'!$C$9:$P$9,MATCH(C959,'Sample Input'!$C$9:$P$9,1))),FORECAST(C959,INDEX('Sample Input'!$C$10:$P$10,MATCH(C959,'Sample Input'!$C$9:$P$9,1)):INDEX('Sample Input'!$C$10:$P$10,MATCH(C959,'Sample Input'!$C$9:$P$9,1)+1),INDEX('Sample Input'!$C$9:$P$9,MATCH(C959,'Sample Input'!$C$9:$P$9,1)):INDEX('Sample Input'!$C$9:$P$9,MATCH(C959,'Sample Input'!$C$9:$P$9,1)+1)))</f>
        <v>0</v>
      </c>
      <c r="E959" s="33">
        <f>IF(INDEX('Sample Input'!$C$9:$P$9,MATCH(C959,'Sample Input'!$C$9:$P$9,1))&gt;=20,FORECAST(C959,INDEX('Sample Input'!$C$11:$P$11,MATCH(C959,'Sample Input'!$C$9:$P$9,1)-1):INDEX('Sample Input'!$C$11:$P$11,MATCH(C959,'Sample Input'!$C$9:$P$9,1)),INDEX('Sample Input'!$C$9:$P$9,MATCH(C959,'Sample Input'!$C$9:$P$9,1)-1):INDEX('Sample Input'!$C$9:$P$9,MATCH(C959,'Sample Input'!$C$9:$P$9,1))),FORECAST(C959,INDEX('Sample Input'!$C$11:$P$11,MATCH(C959,'Sample Input'!$C$9:$P$9,1)):INDEX('Sample Input'!$C$11:$P$11,MATCH(C959,'Sample Input'!$C$9:$P$9,1)+1),INDEX('Sample Input'!$C$9:$P$9,MATCH(C959,'Sample Input'!$C$9:$P$9,1)):INDEX('Sample Input'!$C$9:$P$9,MATCH(C959,'Sample Input'!$C$9:$P$9,1)+1)))</f>
        <v>0</v>
      </c>
      <c r="F959" s="34">
        <f t="shared" si="309"/>
        <v>0.88549646484375011</v>
      </c>
      <c r="G959" s="34">
        <f t="shared" si="310"/>
        <v>0.93164062500000011</v>
      </c>
      <c r="H959" s="34">
        <f t="shared" si="311"/>
        <v>1.0144168945312502</v>
      </c>
      <c r="I959" s="35">
        <f t="shared" si="312"/>
        <v>238</v>
      </c>
      <c r="J959" s="35">
        <f t="shared" si="313"/>
        <v>238</v>
      </c>
      <c r="K959" s="35">
        <f t="shared" si="314"/>
        <v>238</v>
      </c>
      <c r="L959" s="35">
        <f t="shared" si="315"/>
        <v>247</v>
      </c>
      <c r="M959" s="35">
        <f t="shared" si="316"/>
        <v>247</v>
      </c>
      <c r="N959" s="36">
        <f t="shared" si="317"/>
        <v>247</v>
      </c>
      <c r="P959" s="48">
        <f>IF(INDEX('Sample Input'!$C$6:$P$6,MATCH(C959,'Sample Input'!$C$9:$P$9,1))&gt;='Sample Input'!$O$9,FORECAST(C959,INDEX('Sample Input'!$C$6:$P$6,MATCH(C959,'Sample Input'!$C$9:$P$9,1)-1):INDEX('Sample Input'!$C$6:$P$6,MATCH(C959,'Sample Input'!$C$9:$P$9,1)),INDEX('Sample Input'!$C$9:$P$9,MATCH(C959,'Sample Input'!$C$9:$P$9,1)-1):INDEX('Sample Input'!$C$9:$P$9,MATCH(C959,'Sample Input'!$C$9:$P$9,1))),FORECAST(C959,INDEX('Sample Input'!$C$6:$P$6,MATCH(C959,'Sample Input'!$C$9:$P$9,1)):INDEX('Sample Input'!$C$6:$P$6,MATCH(C959,'Sample Input'!$C$9:$P$9,1)+1),INDEX('Sample Input'!$C$9:$P$9,MATCH(C959,'Sample Input'!$C$9:$P$9,1)):INDEX('Sample Input'!$C$9:$P$9,MATCH(C959,'Sample Input'!$C$9:$P$9,1)+1)))</f>
        <v>97.294143865675807</v>
      </c>
      <c r="Q959" s="49">
        <f>IF(INDEX('Sample Input'!$C$9:$P$9,MATCH(C959,'Sample Input'!$C$9:$P$9,1))&gt;=20,FORECAST(C959,INDEX('Sample Input'!$C$7:$P$7,MATCH(C959,'Sample Input'!$C$9:$P$9,1)-1):INDEX('Sample Input'!$C$7:$P$7,MATCH(C959,'Sample Input'!$C$9:$P$9,1)),INDEX('Sample Input'!$C$9:$P$9,MATCH(C959,'Sample Input'!$C$9:$P$9,1)-1):INDEX('Sample Input'!$C$9:$P$9,MATCH(C959,'Sample Input'!$C$9:$P$9,1))),FORECAST(C959,INDEX('Sample Input'!$C$7:$P$7,MATCH(C959,'Sample Input'!$C$9:$P$9,1)):INDEX('Sample Input'!$C$7:$P$7,MATCH(C959,'Sample Input'!$C$9:$P$9,1)+1),INDEX('Sample Input'!$C$9:$P$9,MATCH(C959,'Sample Input'!$C$9:$P$9,1)):INDEX('Sample Input'!$C$9:$P$9,MATCH(C959,'Sample Input'!$C$9:$P$9,1)+1)))</f>
        <v>0</v>
      </c>
      <c r="R959" s="50">
        <f>IF(INDEX('Sample Input'!$C$9:$P$9,MATCH(C959,'Sample Input'!$C$9:$P$9,1))&gt;=20,FORECAST(C959,INDEX('Sample Input'!$C$8:$P$8,MATCH(C959,'Sample Input'!$C$9:$P$9,1)-1):INDEX('Sample Input'!$C$8:$P$8,MATCH(C959,'Sample Input'!$C$9:$P$9,1)),INDEX('Sample Input'!$C$9:$P$9,MATCH(C959,'Sample Input'!$C$9:$P$9,1)-1):INDEX('Sample Input'!$C$9:$P$9,MATCH(C959,'Sample Input'!$C$9:$P$9,1))),FORECAST(C959,INDEX('Sample Input'!$C$8:$P$8,MATCH(C959,'Sample Input'!$C$9:$P$9,1)):INDEX('Sample Input'!$C$8:$P$8,MATCH(C959,'Sample Input'!$C$9:$P$9,1)+1),INDEX('Sample Input'!$C$9:$P$9,MATCH(C959,'Sample Input'!$C$9:$P$9,1)):INDEX('Sample Input'!$C$9:$P$9,MATCH(C959,'Sample Input'!$C$9:$P$9,1)+1)))</f>
        <v>0</v>
      </c>
      <c r="T959" s="32">
        <f t="shared" si="318"/>
        <v>97.294143865675807</v>
      </c>
      <c r="U959" s="33">
        <f t="shared" si="319"/>
        <v>0</v>
      </c>
      <c r="V959" s="33">
        <f t="shared" si="320"/>
        <v>0</v>
      </c>
      <c r="W959" s="34">
        <f t="shared" si="321"/>
        <v>0.88549646484375011</v>
      </c>
      <c r="X959" s="34">
        <f t="shared" si="322"/>
        <v>0.93164062500000011</v>
      </c>
      <c r="Y959" s="34">
        <f t="shared" si="323"/>
        <v>1.0144168945312502</v>
      </c>
      <c r="Z959" s="35">
        <f t="shared" si="324"/>
        <v>238</v>
      </c>
      <c r="AA959" s="35">
        <f t="shared" si="325"/>
        <v>238</v>
      </c>
      <c r="AB959" s="35">
        <f t="shared" si="326"/>
        <v>238</v>
      </c>
      <c r="AC959" s="35">
        <f t="shared" si="327"/>
        <v>247</v>
      </c>
      <c r="AD959" s="35">
        <f t="shared" si="328"/>
        <v>247</v>
      </c>
      <c r="AE959" s="36">
        <f t="shared" si="329"/>
        <v>247</v>
      </c>
    </row>
    <row r="960" spans="1:31" x14ac:dyDescent="0.25">
      <c r="A960" s="56">
        <v>955</v>
      </c>
      <c r="C960" s="32">
        <f t="shared" si="308"/>
        <v>97.333715696999093</v>
      </c>
      <c r="D960" s="33">
        <f>IF(INDEX('Sample Input'!$C$9:$P$9,MATCH(C960,'Sample Input'!$C$9:$P$9,1))&gt;=20,FORECAST(C960,INDEX('Sample Input'!$C$10:$P$10,MATCH(C960,'Sample Input'!$C$9:$P$9,1)-1):INDEX('Sample Input'!$C$10:$P$10,MATCH(C960,'Sample Input'!$C$9:$P$9,1)),INDEX('Sample Input'!$C$9:$P$9,MATCH(C960,'Sample Input'!$C$9:$P$9,1)-1):INDEX('Sample Input'!$C$9:$P$9,MATCH(C960,'Sample Input'!$C$9:$P$9,1))),FORECAST(C960,INDEX('Sample Input'!$C$10:$P$10,MATCH(C960,'Sample Input'!$C$9:$P$9,1)):INDEX('Sample Input'!$C$10:$P$10,MATCH(C960,'Sample Input'!$C$9:$P$9,1)+1),INDEX('Sample Input'!$C$9:$P$9,MATCH(C960,'Sample Input'!$C$9:$P$9,1)):INDEX('Sample Input'!$C$9:$P$9,MATCH(C960,'Sample Input'!$C$9:$P$9,1)+1)))</f>
        <v>0</v>
      </c>
      <c r="E960" s="33">
        <f>IF(INDEX('Sample Input'!$C$9:$P$9,MATCH(C960,'Sample Input'!$C$9:$P$9,1))&gt;=20,FORECAST(C960,INDEX('Sample Input'!$C$11:$P$11,MATCH(C960,'Sample Input'!$C$9:$P$9,1)-1):INDEX('Sample Input'!$C$11:$P$11,MATCH(C960,'Sample Input'!$C$9:$P$9,1)),INDEX('Sample Input'!$C$9:$P$9,MATCH(C960,'Sample Input'!$C$9:$P$9,1)-1):INDEX('Sample Input'!$C$9:$P$9,MATCH(C960,'Sample Input'!$C$9:$P$9,1))),FORECAST(C960,INDEX('Sample Input'!$C$11:$P$11,MATCH(C960,'Sample Input'!$C$9:$P$9,1)):INDEX('Sample Input'!$C$11:$P$11,MATCH(C960,'Sample Input'!$C$9:$P$9,1)+1),INDEX('Sample Input'!$C$9:$P$9,MATCH(C960,'Sample Input'!$C$9:$P$9,1)):INDEX('Sample Input'!$C$9:$P$9,MATCH(C960,'Sample Input'!$C$9:$P$9,1)+1)))</f>
        <v>0</v>
      </c>
      <c r="F960" s="34">
        <f t="shared" si="309"/>
        <v>0.88642465820312488</v>
      </c>
      <c r="G960" s="34">
        <f t="shared" si="310"/>
        <v>0.93261718749999989</v>
      </c>
      <c r="H960" s="34">
        <f t="shared" si="311"/>
        <v>1.015480224609375</v>
      </c>
      <c r="I960" s="35">
        <f t="shared" si="312"/>
        <v>238</v>
      </c>
      <c r="J960" s="35">
        <f t="shared" si="313"/>
        <v>238</v>
      </c>
      <c r="K960" s="35">
        <f t="shared" si="314"/>
        <v>238</v>
      </c>
      <c r="L960" s="35">
        <f t="shared" si="315"/>
        <v>247</v>
      </c>
      <c r="M960" s="35">
        <f t="shared" si="316"/>
        <v>247</v>
      </c>
      <c r="N960" s="36">
        <f t="shared" si="317"/>
        <v>247</v>
      </c>
      <c r="P960" s="48">
        <f>IF(INDEX('Sample Input'!$C$6:$P$6,MATCH(C960,'Sample Input'!$C$9:$P$9,1))&gt;='Sample Input'!$O$9,FORECAST(C960,INDEX('Sample Input'!$C$6:$P$6,MATCH(C960,'Sample Input'!$C$9:$P$9,1)-1):INDEX('Sample Input'!$C$6:$P$6,MATCH(C960,'Sample Input'!$C$9:$P$9,1)),INDEX('Sample Input'!$C$9:$P$9,MATCH(C960,'Sample Input'!$C$9:$P$9,1)-1):INDEX('Sample Input'!$C$9:$P$9,MATCH(C960,'Sample Input'!$C$9:$P$9,1))),FORECAST(C960,INDEX('Sample Input'!$C$6:$P$6,MATCH(C960,'Sample Input'!$C$9:$P$9,1)):INDEX('Sample Input'!$C$6:$P$6,MATCH(C960,'Sample Input'!$C$9:$P$9,1)+1),INDEX('Sample Input'!$C$9:$P$9,MATCH(C960,'Sample Input'!$C$9:$P$9,1)):INDEX('Sample Input'!$C$9:$P$9,MATCH(C960,'Sample Input'!$C$9:$P$9,1)+1)))</f>
        <v>97.333715696999093</v>
      </c>
      <c r="Q960" s="49">
        <f>IF(INDEX('Sample Input'!$C$9:$P$9,MATCH(C960,'Sample Input'!$C$9:$P$9,1))&gt;=20,FORECAST(C960,INDEX('Sample Input'!$C$7:$P$7,MATCH(C960,'Sample Input'!$C$9:$P$9,1)-1):INDEX('Sample Input'!$C$7:$P$7,MATCH(C960,'Sample Input'!$C$9:$P$9,1)),INDEX('Sample Input'!$C$9:$P$9,MATCH(C960,'Sample Input'!$C$9:$P$9,1)-1):INDEX('Sample Input'!$C$9:$P$9,MATCH(C960,'Sample Input'!$C$9:$P$9,1))),FORECAST(C960,INDEX('Sample Input'!$C$7:$P$7,MATCH(C960,'Sample Input'!$C$9:$P$9,1)):INDEX('Sample Input'!$C$7:$P$7,MATCH(C960,'Sample Input'!$C$9:$P$9,1)+1),INDEX('Sample Input'!$C$9:$P$9,MATCH(C960,'Sample Input'!$C$9:$P$9,1)):INDEX('Sample Input'!$C$9:$P$9,MATCH(C960,'Sample Input'!$C$9:$P$9,1)+1)))</f>
        <v>0</v>
      </c>
      <c r="R960" s="50">
        <f>IF(INDEX('Sample Input'!$C$9:$P$9,MATCH(C960,'Sample Input'!$C$9:$P$9,1))&gt;=20,FORECAST(C960,INDEX('Sample Input'!$C$8:$P$8,MATCH(C960,'Sample Input'!$C$9:$P$9,1)-1):INDEX('Sample Input'!$C$8:$P$8,MATCH(C960,'Sample Input'!$C$9:$P$9,1)),INDEX('Sample Input'!$C$9:$P$9,MATCH(C960,'Sample Input'!$C$9:$P$9,1)-1):INDEX('Sample Input'!$C$9:$P$9,MATCH(C960,'Sample Input'!$C$9:$P$9,1))),FORECAST(C960,INDEX('Sample Input'!$C$8:$P$8,MATCH(C960,'Sample Input'!$C$9:$P$9,1)):INDEX('Sample Input'!$C$8:$P$8,MATCH(C960,'Sample Input'!$C$9:$P$9,1)+1),INDEX('Sample Input'!$C$9:$P$9,MATCH(C960,'Sample Input'!$C$9:$P$9,1)):INDEX('Sample Input'!$C$9:$P$9,MATCH(C960,'Sample Input'!$C$9:$P$9,1)+1)))</f>
        <v>0</v>
      </c>
      <c r="T960" s="32">
        <f t="shared" si="318"/>
        <v>97.333715696999093</v>
      </c>
      <c r="U960" s="33">
        <f t="shared" si="319"/>
        <v>0</v>
      </c>
      <c r="V960" s="33">
        <f t="shared" si="320"/>
        <v>0</v>
      </c>
      <c r="W960" s="34">
        <f t="shared" si="321"/>
        <v>0.88642465820312488</v>
      </c>
      <c r="X960" s="34">
        <f t="shared" si="322"/>
        <v>0.93261718749999989</v>
      </c>
      <c r="Y960" s="34">
        <f t="shared" si="323"/>
        <v>1.015480224609375</v>
      </c>
      <c r="Z960" s="35">
        <f t="shared" si="324"/>
        <v>238</v>
      </c>
      <c r="AA960" s="35">
        <f t="shared" si="325"/>
        <v>238</v>
      </c>
      <c r="AB960" s="35">
        <f t="shared" si="326"/>
        <v>238</v>
      </c>
      <c r="AC960" s="35">
        <f t="shared" si="327"/>
        <v>247</v>
      </c>
      <c r="AD960" s="35">
        <f t="shared" si="328"/>
        <v>247</v>
      </c>
      <c r="AE960" s="36">
        <f t="shared" si="329"/>
        <v>247</v>
      </c>
    </row>
    <row r="961" spans="1:31" x14ac:dyDescent="0.25">
      <c r="A961" s="56">
        <v>956</v>
      </c>
      <c r="C961" s="32">
        <f t="shared" si="308"/>
        <v>97.373259913640368</v>
      </c>
      <c r="D961" s="33">
        <f>IF(INDEX('Sample Input'!$C$9:$P$9,MATCH(C961,'Sample Input'!$C$9:$P$9,1))&gt;=20,FORECAST(C961,INDEX('Sample Input'!$C$10:$P$10,MATCH(C961,'Sample Input'!$C$9:$P$9,1)-1):INDEX('Sample Input'!$C$10:$P$10,MATCH(C961,'Sample Input'!$C$9:$P$9,1)),INDEX('Sample Input'!$C$9:$P$9,MATCH(C961,'Sample Input'!$C$9:$P$9,1)-1):INDEX('Sample Input'!$C$9:$P$9,MATCH(C961,'Sample Input'!$C$9:$P$9,1))),FORECAST(C961,INDEX('Sample Input'!$C$10:$P$10,MATCH(C961,'Sample Input'!$C$9:$P$9,1)):INDEX('Sample Input'!$C$10:$P$10,MATCH(C961,'Sample Input'!$C$9:$P$9,1)+1),INDEX('Sample Input'!$C$9:$P$9,MATCH(C961,'Sample Input'!$C$9:$P$9,1)):INDEX('Sample Input'!$C$9:$P$9,MATCH(C961,'Sample Input'!$C$9:$P$9,1)+1)))</f>
        <v>0</v>
      </c>
      <c r="E961" s="33">
        <f>IF(INDEX('Sample Input'!$C$9:$P$9,MATCH(C961,'Sample Input'!$C$9:$P$9,1))&gt;=20,FORECAST(C961,INDEX('Sample Input'!$C$11:$P$11,MATCH(C961,'Sample Input'!$C$9:$P$9,1)-1):INDEX('Sample Input'!$C$11:$P$11,MATCH(C961,'Sample Input'!$C$9:$P$9,1)),INDEX('Sample Input'!$C$9:$P$9,MATCH(C961,'Sample Input'!$C$9:$P$9,1)-1):INDEX('Sample Input'!$C$9:$P$9,MATCH(C961,'Sample Input'!$C$9:$P$9,1))),FORECAST(C961,INDEX('Sample Input'!$C$11:$P$11,MATCH(C961,'Sample Input'!$C$9:$P$9,1)):INDEX('Sample Input'!$C$11:$P$11,MATCH(C961,'Sample Input'!$C$9:$P$9,1)+1),INDEX('Sample Input'!$C$9:$P$9,MATCH(C961,'Sample Input'!$C$9:$P$9,1)):INDEX('Sample Input'!$C$9:$P$9,MATCH(C961,'Sample Input'!$C$9:$P$9,1)+1)))</f>
        <v>0</v>
      </c>
      <c r="F961" s="34">
        <f t="shared" si="309"/>
        <v>0.88735285156249999</v>
      </c>
      <c r="G961" s="34">
        <f t="shared" si="310"/>
        <v>0.93359375</v>
      </c>
      <c r="H961" s="34">
        <f t="shared" si="311"/>
        <v>1.0165435546875001</v>
      </c>
      <c r="I961" s="35">
        <f t="shared" si="312"/>
        <v>238</v>
      </c>
      <c r="J961" s="35">
        <f t="shared" si="313"/>
        <v>238</v>
      </c>
      <c r="K961" s="35">
        <f t="shared" si="314"/>
        <v>238</v>
      </c>
      <c r="L961" s="35">
        <f t="shared" si="315"/>
        <v>247</v>
      </c>
      <c r="M961" s="35">
        <f t="shared" si="316"/>
        <v>247</v>
      </c>
      <c r="N961" s="36">
        <f t="shared" si="317"/>
        <v>247</v>
      </c>
      <c r="P961" s="48">
        <f>IF(INDEX('Sample Input'!$C$6:$P$6,MATCH(C961,'Sample Input'!$C$9:$P$9,1))&gt;='Sample Input'!$O$9,FORECAST(C961,INDEX('Sample Input'!$C$6:$P$6,MATCH(C961,'Sample Input'!$C$9:$P$9,1)-1):INDEX('Sample Input'!$C$6:$P$6,MATCH(C961,'Sample Input'!$C$9:$P$9,1)),INDEX('Sample Input'!$C$9:$P$9,MATCH(C961,'Sample Input'!$C$9:$P$9,1)-1):INDEX('Sample Input'!$C$9:$P$9,MATCH(C961,'Sample Input'!$C$9:$P$9,1))),FORECAST(C961,INDEX('Sample Input'!$C$6:$P$6,MATCH(C961,'Sample Input'!$C$9:$P$9,1)):INDEX('Sample Input'!$C$6:$P$6,MATCH(C961,'Sample Input'!$C$9:$P$9,1)+1),INDEX('Sample Input'!$C$9:$P$9,MATCH(C961,'Sample Input'!$C$9:$P$9,1)):INDEX('Sample Input'!$C$9:$P$9,MATCH(C961,'Sample Input'!$C$9:$P$9,1)+1)))</f>
        <v>97.373259913640368</v>
      </c>
      <c r="Q961" s="49">
        <f>IF(INDEX('Sample Input'!$C$9:$P$9,MATCH(C961,'Sample Input'!$C$9:$P$9,1))&gt;=20,FORECAST(C961,INDEX('Sample Input'!$C$7:$P$7,MATCH(C961,'Sample Input'!$C$9:$P$9,1)-1):INDEX('Sample Input'!$C$7:$P$7,MATCH(C961,'Sample Input'!$C$9:$P$9,1)),INDEX('Sample Input'!$C$9:$P$9,MATCH(C961,'Sample Input'!$C$9:$P$9,1)-1):INDEX('Sample Input'!$C$9:$P$9,MATCH(C961,'Sample Input'!$C$9:$P$9,1))),FORECAST(C961,INDEX('Sample Input'!$C$7:$P$7,MATCH(C961,'Sample Input'!$C$9:$P$9,1)):INDEX('Sample Input'!$C$7:$P$7,MATCH(C961,'Sample Input'!$C$9:$P$9,1)+1),INDEX('Sample Input'!$C$9:$P$9,MATCH(C961,'Sample Input'!$C$9:$P$9,1)):INDEX('Sample Input'!$C$9:$P$9,MATCH(C961,'Sample Input'!$C$9:$P$9,1)+1)))</f>
        <v>0</v>
      </c>
      <c r="R961" s="50">
        <f>IF(INDEX('Sample Input'!$C$9:$P$9,MATCH(C961,'Sample Input'!$C$9:$P$9,1))&gt;=20,FORECAST(C961,INDEX('Sample Input'!$C$8:$P$8,MATCH(C961,'Sample Input'!$C$9:$P$9,1)-1):INDEX('Sample Input'!$C$8:$P$8,MATCH(C961,'Sample Input'!$C$9:$P$9,1)),INDEX('Sample Input'!$C$9:$P$9,MATCH(C961,'Sample Input'!$C$9:$P$9,1)-1):INDEX('Sample Input'!$C$9:$P$9,MATCH(C961,'Sample Input'!$C$9:$P$9,1))),FORECAST(C961,INDEX('Sample Input'!$C$8:$P$8,MATCH(C961,'Sample Input'!$C$9:$P$9,1)):INDEX('Sample Input'!$C$8:$P$8,MATCH(C961,'Sample Input'!$C$9:$P$9,1)+1),INDEX('Sample Input'!$C$9:$P$9,MATCH(C961,'Sample Input'!$C$9:$P$9,1)):INDEX('Sample Input'!$C$9:$P$9,MATCH(C961,'Sample Input'!$C$9:$P$9,1)+1)))</f>
        <v>0</v>
      </c>
      <c r="T961" s="32">
        <f t="shared" si="318"/>
        <v>97.373259913640368</v>
      </c>
      <c r="U961" s="33">
        <f t="shared" si="319"/>
        <v>0</v>
      </c>
      <c r="V961" s="33">
        <f t="shared" si="320"/>
        <v>0</v>
      </c>
      <c r="W961" s="34">
        <f t="shared" si="321"/>
        <v>0.88735285156249999</v>
      </c>
      <c r="X961" s="34">
        <f t="shared" si="322"/>
        <v>0.93359375</v>
      </c>
      <c r="Y961" s="34">
        <f t="shared" si="323"/>
        <v>1.0165435546875001</v>
      </c>
      <c r="Z961" s="35">
        <f t="shared" si="324"/>
        <v>238</v>
      </c>
      <c r="AA961" s="35">
        <f t="shared" si="325"/>
        <v>238</v>
      </c>
      <c r="AB961" s="35">
        <f t="shared" si="326"/>
        <v>238</v>
      </c>
      <c r="AC961" s="35">
        <f t="shared" si="327"/>
        <v>247</v>
      </c>
      <c r="AD961" s="35">
        <f t="shared" si="328"/>
        <v>247</v>
      </c>
      <c r="AE961" s="36">
        <f t="shared" si="329"/>
        <v>247</v>
      </c>
    </row>
    <row r="962" spans="1:31" x14ac:dyDescent="0.25">
      <c r="A962" s="56">
        <v>957</v>
      </c>
      <c r="C962" s="32">
        <f t="shared" si="308"/>
        <v>97.412776563725572</v>
      </c>
      <c r="D962" s="33">
        <f>IF(INDEX('Sample Input'!$C$9:$P$9,MATCH(C962,'Sample Input'!$C$9:$P$9,1))&gt;=20,FORECAST(C962,INDEX('Sample Input'!$C$10:$P$10,MATCH(C962,'Sample Input'!$C$9:$P$9,1)-1):INDEX('Sample Input'!$C$10:$P$10,MATCH(C962,'Sample Input'!$C$9:$P$9,1)),INDEX('Sample Input'!$C$9:$P$9,MATCH(C962,'Sample Input'!$C$9:$P$9,1)-1):INDEX('Sample Input'!$C$9:$P$9,MATCH(C962,'Sample Input'!$C$9:$P$9,1))),FORECAST(C962,INDEX('Sample Input'!$C$10:$P$10,MATCH(C962,'Sample Input'!$C$9:$P$9,1)):INDEX('Sample Input'!$C$10:$P$10,MATCH(C962,'Sample Input'!$C$9:$P$9,1)+1),INDEX('Sample Input'!$C$9:$P$9,MATCH(C962,'Sample Input'!$C$9:$P$9,1)):INDEX('Sample Input'!$C$9:$P$9,MATCH(C962,'Sample Input'!$C$9:$P$9,1)+1)))</f>
        <v>0</v>
      </c>
      <c r="E962" s="33">
        <f>IF(INDEX('Sample Input'!$C$9:$P$9,MATCH(C962,'Sample Input'!$C$9:$P$9,1))&gt;=20,FORECAST(C962,INDEX('Sample Input'!$C$11:$P$11,MATCH(C962,'Sample Input'!$C$9:$P$9,1)-1):INDEX('Sample Input'!$C$11:$P$11,MATCH(C962,'Sample Input'!$C$9:$P$9,1)),INDEX('Sample Input'!$C$9:$P$9,MATCH(C962,'Sample Input'!$C$9:$P$9,1)-1):INDEX('Sample Input'!$C$9:$P$9,MATCH(C962,'Sample Input'!$C$9:$P$9,1))),FORECAST(C962,INDEX('Sample Input'!$C$11:$P$11,MATCH(C962,'Sample Input'!$C$9:$P$9,1)):INDEX('Sample Input'!$C$11:$P$11,MATCH(C962,'Sample Input'!$C$9:$P$9,1)+1),INDEX('Sample Input'!$C$9:$P$9,MATCH(C962,'Sample Input'!$C$9:$P$9,1)):INDEX('Sample Input'!$C$9:$P$9,MATCH(C962,'Sample Input'!$C$9:$P$9,1)+1)))</f>
        <v>0</v>
      </c>
      <c r="F962" s="34">
        <f t="shared" si="309"/>
        <v>0.88828104492187487</v>
      </c>
      <c r="G962" s="34">
        <f t="shared" si="310"/>
        <v>0.93457031249999989</v>
      </c>
      <c r="H962" s="34">
        <f t="shared" si="311"/>
        <v>1.017606884765625</v>
      </c>
      <c r="I962" s="35">
        <f t="shared" si="312"/>
        <v>238</v>
      </c>
      <c r="J962" s="35">
        <f t="shared" si="313"/>
        <v>238</v>
      </c>
      <c r="K962" s="35">
        <f t="shared" si="314"/>
        <v>238</v>
      </c>
      <c r="L962" s="35">
        <f t="shared" si="315"/>
        <v>248</v>
      </c>
      <c r="M962" s="35">
        <f t="shared" si="316"/>
        <v>248</v>
      </c>
      <c r="N962" s="36">
        <f t="shared" si="317"/>
        <v>248</v>
      </c>
      <c r="P962" s="48">
        <f>IF(INDEX('Sample Input'!$C$6:$P$6,MATCH(C962,'Sample Input'!$C$9:$P$9,1))&gt;='Sample Input'!$O$9,FORECAST(C962,INDEX('Sample Input'!$C$6:$P$6,MATCH(C962,'Sample Input'!$C$9:$P$9,1)-1):INDEX('Sample Input'!$C$6:$P$6,MATCH(C962,'Sample Input'!$C$9:$P$9,1)),INDEX('Sample Input'!$C$9:$P$9,MATCH(C962,'Sample Input'!$C$9:$P$9,1)-1):INDEX('Sample Input'!$C$9:$P$9,MATCH(C962,'Sample Input'!$C$9:$P$9,1))),FORECAST(C962,INDEX('Sample Input'!$C$6:$P$6,MATCH(C962,'Sample Input'!$C$9:$P$9,1)):INDEX('Sample Input'!$C$6:$P$6,MATCH(C962,'Sample Input'!$C$9:$P$9,1)+1),INDEX('Sample Input'!$C$9:$P$9,MATCH(C962,'Sample Input'!$C$9:$P$9,1)):INDEX('Sample Input'!$C$9:$P$9,MATCH(C962,'Sample Input'!$C$9:$P$9,1)+1)))</f>
        <v>97.412776563725572</v>
      </c>
      <c r="Q962" s="49">
        <f>IF(INDEX('Sample Input'!$C$9:$P$9,MATCH(C962,'Sample Input'!$C$9:$P$9,1))&gt;=20,FORECAST(C962,INDEX('Sample Input'!$C$7:$P$7,MATCH(C962,'Sample Input'!$C$9:$P$9,1)-1):INDEX('Sample Input'!$C$7:$P$7,MATCH(C962,'Sample Input'!$C$9:$P$9,1)),INDEX('Sample Input'!$C$9:$P$9,MATCH(C962,'Sample Input'!$C$9:$P$9,1)-1):INDEX('Sample Input'!$C$9:$P$9,MATCH(C962,'Sample Input'!$C$9:$P$9,1))),FORECAST(C962,INDEX('Sample Input'!$C$7:$P$7,MATCH(C962,'Sample Input'!$C$9:$P$9,1)):INDEX('Sample Input'!$C$7:$P$7,MATCH(C962,'Sample Input'!$C$9:$P$9,1)+1),INDEX('Sample Input'!$C$9:$P$9,MATCH(C962,'Sample Input'!$C$9:$P$9,1)):INDEX('Sample Input'!$C$9:$P$9,MATCH(C962,'Sample Input'!$C$9:$P$9,1)+1)))</f>
        <v>0</v>
      </c>
      <c r="R962" s="50">
        <f>IF(INDEX('Sample Input'!$C$9:$P$9,MATCH(C962,'Sample Input'!$C$9:$P$9,1))&gt;=20,FORECAST(C962,INDEX('Sample Input'!$C$8:$P$8,MATCH(C962,'Sample Input'!$C$9:$P$9,1)-1):INDEX('Sample Input'!$C$8:$P$8,MATCH(C962,'Sample Input'!$C$9:$P$9,1)),INDEX('Sample Input'!$C$9:$P$9,MATCH(C962,'Sample Input'!$C$9:$P$9,1)-1):INDEX('Sample Input'!$C$9:$P$9,MATCH(C962,'Sample Input'!$C$9:$P$9,1))),FORECAST(C962,INDEX('Sample Input'!$C$8:$P$8,MATCH(C962,'Sample Input'!$C$9:$P$9,1)):INDEX('Sample Input'!$C$8:$P$8,MATCH(C962,'Sample Input'!$C$9:$P$9,1)+1),INDEX('Sample Input'!$C$9:$P$9,MATCH(C962,'Sample Input'!$C$9:$P$9,1)):INDEX('Sample Input'!$C$9:$P$9,MATCH(C962,'Sample Input'!$C$9:$P$9,1)+1)))</f>
        <v>0</v>
      </c>
      <c r="T962" s="32">
        <f t="shared" si="318"/>
        <v>97.412776563725572</v>
      </c>
      <c r="U962" s="33">
        <f t="shared" si="319"/>
        <v>0</v>
      </c>
      <c r="V962" s="33">
        <f t="shared" si="320"/>
        <v>0</v>
      </c>
      <c r="W962" s="34">
        <f t="shared" si="321"/>
        <v>0.88828104492187487</v>
      </c>
      <c r="X962" s="34">
        <f t="shared" si="322"/>
        <v>0.93457031249999989</v>
      </c>
      <c r="Y962" s="34">
        <f t="shared" si="323"/>
        <v>1.017606884765625</v>
      </c>
      <c r="Z962" s="35">
        <f t="shared" si="324"/>
        <v>238</v>
      </c>
      <c r="AA962" s="35">
        <f t="shared" si="325"/>
        <v>238</v>
      </c>
      <c r="AB962" s="35">
        <f t="shared" si="326"/>
        <v>238</v>
      </c>
      <c r="AC962" s="35">
        <f t="shared" si="327"/>
        <v>248</v>
      </c>
      <c r="AD962" s="35">
        <f t="shared" si="328"/>
        <v>248</v>
      </c>
      <c r="AE962" s="36">
        <f t="shared" si="329"/>
        <v>248</v>
      </c>
    </row>
    <row r="963" spans="1:31" x14ac:dyDescent="0.25">
      <c r="A963" s="56">
        <v>958</v>
      </c>
      <c r="C963" s="32">
        <f t="shared" si="308"/>
        <v>97.45226569524668</v>
      </c>
      <c r="D963" s="33">
        <f>IF(INDEX('Sample Input'!$C$9:$P$9,MATCH(C963,'Sample Input'!$C$9:$P$9,1))&gt;=20,FORECAST(C963,INDEX('Sample Input'!$C$10:$P$10,MATCH(C963,'Sample Input'!$C$9:$P$9,1)-1):INDEX('Sample Input'!$C$10:$P$10,MATCH(C963,'Sample Input'!$C$9:$P$9,1)),INDEX('Sample Input'!$C$9:$P$9,MATCH(C963,'Sample Input'!$C$9:$P$9,1)-1):INDEX('Sample Input'!$C$9:$P$9,MATCH(C963,'Sample Input'!$C$9:$P$9,1))),FORECAST(C963,INDEX('Sample Input'!$C$10:$P$10,MATCH(C963,'Sample Input'!$C$9:$P$9,1)):INDEX('Sample Input'!$C$10:$P$10,MATCH(C963,'Sample Input'!$C$9:$P$9,1)+1),INDEX('Sample Input'!$C$9:$P$9,MATCH(C963,'Sample Input'!$C$9:$P$9,1)):INDEX('Sample Input'!$C$9:$P$9,MATCH(C963,'Sample Input'!$C$9:$P$9,1)+1)))</f>
        <v>0</v>
      </c>
      <c r="E963" s="33">
        <f>IF(INDEX('Sample Input'!$C$9:$P$9,MATCH(C963,'Sample Input'!$C$9:$P$9,1))&gt;=20,FORECAST(C963,INDEX('Sample Input'!$C$11:$P$11,MATCH(C963,'Sample Input'!$C$9:$P$9,1)-1):INDEX('Sample Input'!$C$11:$P$11,MATCH(C963,'Sample Input'!$C$9:$P$9,1)),INDEX('Sample Input'!$C$9:$P$9,MATCH(C963,'Sample Input'!$C$9:$P$9,1)-1):INDEX('Sample Input'!$C$9:$P$9,MATCH(C963,'Sample Input'!$C$9:$P$9,1))),FORECAST(C963,INDEX('Sample Input'!$C$11:$P$11,MATCH(C963,'Sample Input'!$C$9:$P$9,1)):INDEX('Sample Input'!$C$11:$P$11,MATCH(C963,'Sample Input'!$C$9:$P$9,1)+1),INDEX('Sample Input'!$C$9:$P$9,MATCH(C963,'Sample Input'!$C$9:$P$9,1)):INDEX('Sample Input'!$C$9:$P$9,MATCH(C963,'Sample Input'!$C$9:$P$9,1)+1)))</f>
        <v>0</v>
      </c>
      <c r="F963" s="34">
        <f t="shared" si="309"/>
        <v>0.88920923828124998</v>
      </c>
      <c r="G963" s="34">
        <f t="shared" si="310"/>
        <v>0.93554687499999989</v>
      </c>
      <c r="H963" s="34">
        <f t="shared" si="311"/>
        <v>1.0186702148437499</v>
      </c>
      <c r="I963" s="35">
        <f t="shared" si="312"/>
        <v>239</v>
      </c>
      <c r="J963" s="35">
        <f t="shared" si="313"/>
        <v>239</v>
      </c>
      <c r="K963" s="35">
        <f t="shared" si="314"/>
        <v>239</v>
      </c>
      <c r="L963" s="35">
        <f t="shared" si="315"/>
        <v>248</v>
      </c>
      <c r="M963" s="35">
        <f t="shared" si="316"/>
        <v>248</v>
      </c>
      <c r="N963" s="36">
        <f t="shared" si="317"/>
        <v>248</v>
      </c>
      <c r="P963" s="48">
        <f>IF(INDEX('Sample Input'!$C$6:$P$6,MATCH(C963,'Sample Input'!$C$9:$P$9,1))&gt;='Sample Input'!$O$9,FORECAST(C963,INDEX('Sample Input'!$C$6:$P$6,MATCH(C963,'Sample Input'!$C$9:$P$9,1)-1):INDEX('Sample Input'!$C$6:$P$6,MATCH(C963,'Sample Input'!$C$9:$P$9,1)),INDEX('Sample Input'!$C$9:$P$9,MATCH(C963,'Sample Input'!$C$9:$P$9,1)-1):INDEX('Sample Input'!$C$9:$P$9,MATCH(C963,'Sample Input'!$C$9:$P$9,1))),FORECAST(C963,INDEX('Sample Input'!$C$6:$P$6,MATCH(C963,'Sample Input'!$C$9:$P$9,1)):INDEX('Sample Input'!$C$6:$P$6,MATCH(C963,'Sample Input'!$C$9:$P$9,1)+1),INDEX('Sample Input'!$C$9:$P$9,MATCH(C963,'Sample Input'!$C$9:$P$9,1)):INDEX('Sample Input'!$C$9:$P$9,MATCH(C963,'Sample Input'!$C$9:$P$9,1)+1)))</f>
        <v>97.45226569524668</v>
      </c>
      <c r="Q963" s="49">
        <f>IF(INDEX('Sample Input'!$C$9:$P$9,MATCH(C963,'Sample Input'!$C$9:$P$9,1))&gt;=20,FORECAST(C963,INDEX('Sample Input'!$C$7:$P$7,MATCH(C963,'Sample Input'!$C$9:$P$9,1)-1):INDEX('Sample Input'!$C$7:$P$7,MATCH(C963,'Sample Input'!$C$9:$P$9,1)),INDEX('Sample Input'!$C$9:$P$9,MATCH(C963,'Sample Input'!$C$9:$P$9,1)-1):INDEX('Sample Input'!$C$9:$P$9,MATCH(C963,'Sample Input'!$C$9:$P$9,1))),FORECAST(C963,INDEX('Sample Input'!$C$7:$P$7,MATCH(C963,'Sample Input'!$C$9:$P$9,1)):INDEX('Sample Input'!$C$7:$P$7,MATCH(C963,'Sample Input'!$C$9:$P$9,1)+1),INDEX('Sample Input'!$C$9:$P$9,MATCH(C963,'Sample Input'!$C$9:$P$9,1)):INDEX('Sample Input'!$C$9:$P$9,MATCH(C963,'Sample Input'!$C$9:$P$9,1)+1)))</f>
        <v>0</v>
      </c>
      <c r="R963" s="50">
        <f>IF(INDEX('Sample Input'!$C$9:$P$9,MATCH(C963,'Sample Input'!$C$9:$P$9,1))&gt;=20,FORECAST(C963,INDEX('Sample Input'!$C$8:$P$8,MATCH(C963,'Sample Input'!$C$9:$P$9,1)-1):INDEX('Sample Input'!$C$8:$P$8,MATCH(C963,'Sample Input'!$C$9:$P$9,1)),INDEX('Sample Input'!$C$9:$P$9,MATCH(C963,'Sample Input'!$C$9:$P$9,1)-1):INDEX('Sample Input'!$C$9:$P$9,MATCH(C963,'Sample Input'!$C$9:$P$9,1))),FORECAST(C963,INDEX('Sample Input'!$C$8:$P$8,MATCH(C963,'Sample Input'!$C$9:$P$9,1)):INDEX('Sample Input'!$C$8:$P$8,MATCH(C963,'Sample Input'!$C$9:$P$9,1)+1),INDEX('Sample Input'!$C$9:$P$9,MATCH(C963,'Sample Input'!$C$9:$P$9,1)):INDEX('Sample Input'!$C$9:$P$9,MATCH(C963,'Sample Input'!$C$9:$P$9,1)+1)))</f>
        <v>0</v>
      </c>
      <c r="T963" s="32">
        <f t="shared" si="318"/>
        <v>97.45226569524668</v>
      </c>
      <c r="U963" s="33">
        <f t="shared" si="319"/>
        <v>0</v>
      </c>
      <c r="V963" s="33">
        <f t="shared" si="320"/>
        <v>0</v>
      </c>
      <c r="W963" s="34">
        <f t="shared" si="321"/>
        <v>0.88920923828124998</v>
      </c>
      <c r="X963" s="34">
        <f t="shared" si="322"/>
        <v>0.93554687499999989</v>
      </c>
      <c r="Y963" s="34">
        <f t="shared" si="323"/>
        <v>1.0186702148437499</v>
      </c>
      <c r="Z963" s="35">
        <f t="shared" si="324"/>
        <v>239</v>
      </c>
      <c r="AA963" s="35">
        <f t="shared" si="325"/>
        <v>239</v>
      </c>
      <c r="AB963" s="35">
        <f t="shared" si="326"/>
        <v>239</v>
      </c>
      <c r="AC963" s="35">
        <f t="shared" si="327"/>
        <v>248</v>
      </c>
      <c r="AD963" s="35">
        <f t="shared" si="328"/>
        <v>248</v>
      </c>
      <c r="AE963" s="36">
        <f t="shared" si="329"/>
        <v>248</v>
      </c>
    </row>
    <row r="964" spans="1:31" x14ac:dyDescent="0.25">
      <c r="A964" s="56">
        <v>959</v>
      </c>
      <c r="C964" s="32">
        <f t="shared" si="308"/>
        <v>97.491727356062043</v>
      </c>
      <c r="D964" s="33">
        <f>IF(INDEX('Sample Input'!$C$9:$P$9,MATCH(C964,'Sample Input'!$C$9:$P$9,1))&gt;=20,FORECAST(C964,INDEX('Sample Input'!$C$10:$P$10,MATCH(C964,'Sample Input'!$C$9:$P$9,1)-1):INDEX('Sample Input'!$C$10:$P$10,MATCH(C964,'Sample Input'!$C$9:$P$9,1)),INDEX('Sample Input'!$C$9:$P$9,MATCH(C964,'Sample Input'!$C$9:$P$9,1)-1):INDEX('Sample Input'!$C$9:$P$9,MATCH(C964,'Sample Input'!$C$9:$P$9,1))),FORECAST(C964,INDEX('Sample Input'!$C$10:$P$10,MATCH(C964,'Sample Input'!$C$9:$P$9,1)):INDEX('Sample Input'!$C$10:$P$10,MATCH(C964,'Sample Input'!$C$9:$P$9,1)+1),INDEX('Sample Input'!$C$9:$P$9,MATCH(C964,'Sample Input'!$C$9:$P$9,1)):INDEX('Sample Input'!$C$9:$P$9,MATCH(C964,'Sample Input'!$C$9:$P$9,1)+1)))</f>
        <v>0</v>
      </c>
      <c r="E964" s="33">
        <f>IF(INDEX('Sample Input'!$C$9:$P$9,MATCH(C964,'Sample Input'!$C$9:$P$9,1))&gt;=20,FORECAST(C964,INDEX('Sample Input'!$C$11:$P$11,MATCH(C964,'Sample Input'!$C$9:$P$9,1)-1):INDEX('Sample Input'!$C$11:$P$11,MATCH(C964,'Sample Input'!$C$9:$P$9,1)),INDEX('Sample Input'!$C$9:$P$9,MATCH(C964,'Sample Input'!$C$9:$P$9,1)-1):INDEX('Sample Input'!$C$9:$P$9,MATCH(C964,'Sample Input'!$C$9:$P$9,1))),FORECAST(C964,INDEX('Sample Input'!$C$11:$P$11,MATCH(C964,'Sample Input'!$C$9:$P$9,1)):INDEX('Sample Input'!$C$11:$P$11,MATCH(C964,'Sample Input'!$C$9:$P$9,1)+1),INDEX('Sample Input'!$C$9:$P$9,MATCH(C964,'Sample Input'!$C$9:$P$9,1)):INDEX('Sample Input'!$C$9:$P$9,MATCH(C964,'Sample Input'!$C$9:$P$9,1)+1)))</f>
        <v>0</v>
      </c>
      <c r="F964" s="34">
        <f t="shared" si="309"/>
        <v>0.89013743164062498</v>
      </c>
      <c r="G964" s="34">
        <f t="shared" si="310"/>
        <v>0.93652343749999989</v>
      </c>
      <c r="H964" s="34">
        <f t="shared" si="311"/>
        <v>1.019733544921875</v>
      </c>
      <c r="I964" s="35">
        <f t="shared" si="312"/>
        <v>239</v>
      </c>
      <c r="J964" s="35">
        <f t="shared" si="313"/>
        <v>239</v>
      </c>
      <c r="K964" s="35">
        <f t="shared" si="314"/>
        <v>239</v>
      </c>
      <c r="L964" s="35">
        <f t="shared" si="315"/>
        <v>248</v>
      </c>
      <c r="M964" s="35">
        <f t="shared" si="316"/>
        <v>248</v>
      </c>
      <c r="N964" s="36">
        <f t="shared" si="317"/>
        <v>248</v>
      </c>
      <c r="P964" s="48">
        <f>IF(INDEX('Sample Input'!$C$6:$P$6,MATCH(C964,'Sample Input'!$C$9:$P$9,1))&gt;='Sample Input'!$O$9,FORECAST(C964,INDEX('Sample Input'!$C$6:$P$6,MATCH(C964,'Sample Input'!$C$9:$P$9,1)-1):INDEX('Sample Input'!$C$6:$P$6,MATCH(C964,'Sample Input'!$C$9:$P$9,1)),INDEX('Sample Input'!$C$9:$P$9,MATCH(C964,'Sample Input'!$C$9:$P$9,1)-1):INDEX('Sample Input'!$C$9:$P$9,MATCH(C964,'Sample Input'!$C$9:$P$9,1))),FORECAST(C964,INDEX('Sample Input'!$C$6:$P$6,MATCH(C964,'Sample Input'!$C$9:$P$9,1)):INDEX('Sample Input'!$C$6:$P$6,MATCH(C964,'Sample Input'!$C$9:$P$9,1)+1),INDEX('Sample Input'!$C$9:$P$9,MATCH(C964,'Sample Input'!$C$9:$P$9,1)):INDEX('Sample Input'!$C$9:$P$9,MATCH(C964,'Sample Input'!$C$9:$P$9,1)+1)))</f>
        <v>97.491727356062043</v>
      </c>
      <c r="Q964" s="49">
        <f>IF(INDEX('Sample Input'!$C$9:$P$9,MATCH(C964,'Sample Input'!$C$9:$P$9,1))&gt;=20,FORECAST(C964,INDEX('Sample Input'!$C$7:$P$7,MATCH(C964,'Sample Input'!$C$9:$P$9,1)-1):INDEX('Sample Input'!$C$7:$P$7,MATCH(C964,'Sample Input'!$C$9:$P$9,1)),INDEX('Sample Input'!$C$9:$P$9,MATCH(C964,'Sample Input'!$C$9:$P$9,1)-1):INDEX('Sample Input'!$C$9:$P$9,MATCH(C964,'Sample Input'!$C$9:$P$9,1))),FORECAST(C964,INDEX('Sample Input'!$C$7:$P$7,MATCH(C964,'Sample Input'!$C$9:$P$9,1)):INDEX('Sample Input'!$C$7:$P$7,MATCH(C964,'Sample Input'!$C$9:$P$9,1)+1),INDEX('Sample Input'!$C$9:$P$9,MATCH(C964,'Sample Input'!$C$9:$P$9,1)):INDEX('Sample Input'!$C$9:$P$9,MATCH(C964,'Sample Input'!$C$9:$P$9,1)+1)))</f>
        <v>0</v>
      </c>
      <c r="R964" s="50">
        <f>IF(INDEX('Sample Input'!$C$9:$P$9,MATCH(C964,'Sample Input'!$C$9:$P$9,1))&gt;=20,FORECAST(C964,INDEX('Sample Input'!$C$8:$P$8,MATCH(C964,'Sample Input'!$C$9:$P$9,1)-1):INDEX('Sample Input'!$C$8:$P$8,MATCH(C964,'Sample Input'!$C$9:$P$9,1)),INDEX('Sample Input'!$C$9:$P$9,MATCH(C964,'Sample Input'!$C$9:$P$9,1)-1):INDEX('Sample Input'!$C$9:$P$9,MATCH(C964,'Sample Input'!$C$9:$P$9,1))),FORECAST(C964,INDEX('Sample Input'!$C$8:$P$8,MATCH(C964,'Sample Input'!$C$9:$P$9,1)):INDEX('Sample Input'!$C$8:$P$8,MATCH(C964,'Sample Input'!$C$9:$P$9,1)+1),INDEX('Sample Input'!$C$9:$P$9,MATCH(C964,'Sample Input'!$C$9:$P$9,1)):INDEX('Sample Input'!$C$9:$P$9,MATCH(C964,'Sample Input'!$C$9:$P$9,1)+1)))</f>
        <v>0</v>
      </c>
      <c r="T964" s="32">
        <f t="shared" si="318"/>
        <v>97.491727356062043</v>
      </c>
      <c r="U964" s="33">
        <f t="shared" si="319"/>
        <v>0</v>
      </c>
      <c r="V964" s="33">
        <f t="shared" si="320"/>
        <v>0</v>
      </c>
      <c r="W964" s="34">
        <f t="shared" si="321"/>
        <v>0.89013743164062498</v>
      </c>
      <c r="X964" s="34">
        <f t="shared" si="322"/>
        <v>0.93652343749999989</v>
      </c>
      <c r="Y964" s="34">
        <f t="shared" si="323"/>
        <v>1.019733544921875</v>
      </c>
      <c r="Z964" s="35">
        <f t="shared" si="324"/>
        <v>239</v>
      </c>
      <c r="AA964" s="35">
        <f t="shared" si="325"/>
        <v>239</v>
      </c>
      <c r="AB964" s="35">
        <f t="shared" si="326"/>
        <v>239</v>
      </c>
      <c r="AC964" s="35">
        <f t="shared" si="327"/>
        <v>248</v>
      </c>
      <c r="AD964" s="35">
        <f t="shared" si="328"/>
        <v>248</v>
      </c>
      <c r="AE964" s="36">
        <f t="shared" si="329"/>
        <v>248</v>
      </c>
    </row>
    <row r="965" spans="1:31" x14ac:dyDescent="0.25">
      <c r="A965" s="56">
        <v>960</v>
      </c>
      <c r="C965" s="32">
        <f t="shared" si="308"/>
        <v>97.531161593897039</v>
      </c>
      <c r="D965" s="33">
        <f>IF(INDEX('Sample Input'!$C$9:$P$9,MATCH(C965,'Sample Input'!$C$9:$P$9,1))&gt;=20,FORECAST(C965,INDEX('Sample Input'!$C$10:$P$10,MATCH(C965,'Sample Input'!$C$9:$P$9,1)-1):INDEX('Sample Input'!$C$10:$P$10,MATCH(C965,'Sample Input'!$C$9:$P$9,1)),INDEX('Sample Input'!$C$9:$P$9,MATCH(C965,'Sample Input'!$C$9:$P$9,1)-1):INDEX('Sample Input'!$C$9:$P$9,MATCH(C965,'Sample Input'!$C$9:$P$9,1))),FORECAST(C965,INDEX('Sample Input'!$C$10:$P$10,MATCH(C965,'Sample Input'!$C$9:$P$9,1)):INDEX('Sample Input'!$C$10:$P$10,MATCH(C965,'Sample Input'!$C$9:$P$9,1)+1),INDEX('Sample Input'!$C$9:$P$9,MATCH(C965,'Sample Input'!$C$9:$P$9,1)):INDEX('Sample Input'!$C$9:$P$9,MATCH(C965,'Sample Input'!$C$9:$P$9,1)+1)))</f>
        <v>0</v>
      </c>
      <c r="E965" s="33">
        <f>IF(INDEX('Sample Input'!$C$9:$P$9,MATCH(C965,'Sample Input'!$C$9:$P$9,1))&gt;=20,FORECAST(C965,INDEX('Sample Input'!$C$11:$P$11,MATCH(C965,'Sample Input'!$C$9:$P$9,1)-1):INDEX('Sample Input'!$C$11:$P$11,MATCH(C965,'Sample Input'!$C$9:$P$9,1)),INDEX('Sample Input'!$C$9:$P$9,MATCH(C965,'Sample Input'!$C$9:$P$9,1)-1):INDEX('Sample Input'!$C$9:$P$9,MATCH(C965,'Sample Input'!$C$9:$P$9,1))),FORECAST(C965,INDEX('Sample Input'!$C$11:$P$11,MATCH(C965,'Sample Input'!$C$9:$P$9,1)):INDEX('Sample Input'!$C$11:$P$11,MATCH(C965,'Sample Input'!$C$9:$P$9,1)+1),INDEX('Sample Input'!$C$9:$P$9,MATCH(C965,'Sample Input'!$C$9:$P$9,1)):INDEX('Sample Input'!$C$9:$P$9,MATCH(C965,'Sample Input'!$C$9:$P$9,1)+1)))</f>
        <v>0</v>
      </c>
      <c r="F965" s="34">
        <f t="shared" si="309"/>
        <v>0.89106562499999997</v>
      </c>
      <c r="G965" s="34">
        <f t="shared" si="310"/>
        <v>0.93749999999999989</v>
      </c>
      <c r="H965" s="34">
        <f t="shared" si="311"/>
        <v>1.020796875</v>
      </c>
      <c r="I965" s="35">
        <f t="shared" si="312"/>
        <v>239</v>
      </c>
      <c r="J965" s="35">
        <f t="shared" si="313"/>
        <v>239</v>
      </c>
      <c r="K965" s="35">
        <f t="shared" si="314"/>
        <v>239</v>
      </c>
      <c r="L965" s="35">
        <f t="shared" si="315"/>
        <v>248</v>
      </c>
      <c r="M965" s="35">
        <f t="shared" si="316"/>
        <v>248</v>
      </c>
      <c r="N965" s="36">
        <f t="shared" si="317"/>
        <v>248</v>
      </c>
      <c r="P965" s="48">
        <f>IF(INDEX('Sample Input'!$C$6:$P$6,MATCH(C965,'Sample Input'!$C$9:$P$9,1))&gt;='Sample Input'!$O$9,FORECAST(C965,INDEX('Sample Input'!$C$6:$P$6,MATCH(C965,'Sample Input'!$C$9:$P$9,1)-1):INDEX('Sample Input'!$C$6:$P$6,MATCH(C965,'Sample Input'!$C$9:$P$9,1)),INDEX('Sample Input'!$C$9:$P$9,MATCH(C965,'Sample Input'!$C$9:$P$9,1)-1):INDEX('Sample Input'!$C$9:$P$9,MATCH(C965,'Sample Input'!$C$9:$P$9,1))),FORECAST(C965,INDEX('Sample Input'!$C$6:$P$6,MATCH(C965,'Sample Input'!$C$9:$P$9,1)):INDEX('Sample Input'!$C$6:$P$6,MATCH(C965,'Sample Input'!$C$9:$P$9,1)+1),INDEX('Sample Input'!$C$9:$P$9,MATCH(C965,'Sample Input'!$C$9:$P$9,1)):INDEX('Sample Input'!$C$9:$P$9,MATCH(C965,'Sample Input'!$C$9:$P$9,1)+1)))</f>
        <v>97.531161593897039</v>
      </c>
      <c r="Q965" s="49">
        <f>IF(INDEX('Sample Input'!$C$9:$P$9,MATCH(C965,'Sample Input'!$C$9:$P$9,1))&gt;=20,FORECAST(C965,INDEX('Sample Input'!$C$7:$P$7,MATCH(C965,'Sample Input'!$C$9:$P$9,1)-1):INDEX('Sample Input'!$C$7:$P$7,MATCH(C965,'Sample Input'!$C$9:$P$9,1)),INDEX('Sample Input'!$C$9:$P$9,MATCH(C965,'Sample Input'!$C$9:$P$9,1)-1):INDEX('Sample Input'!$C$9:$P$9,MATCH(C965,'Sample Input'!$C$9:$P$9,1))),FORECAST(C965,INDEX('Sample Input'!$C$7:$P$7,MATCH(C965,'Sample Input'!$C$9:$P$9,1)):INDEX('Sample Input'!$C$7:$P$7,MATCH(C965,'Sample Input'!$C$9:$P$9,1)+1),INDEX('Sample Input'!$C$9:$P$9,MATCH(C965,'Sample Input'!$C$9:$P$9,1)):INDEX('Sample Input'!$C$9:$P$9,MATCH(C965,'Sample Input'!$C$9:$P$9,1)+1)))</f>
        <v>0</v>
      </c>
      <c r="R965" s="50">
        <f>IF(INDEX('Sample Input'!$C$9:$P$9,MATCH(C965,'Sample Input'!$C$9:$P$9,1))&gt;=20,FORECAST(C965,INDEX('Sample Input'!$C$8:$P$8,MATCH(C965,'Sample Input'!$C$9:$P$9,1)-1):INDEX('Sample Input'!$C$8:$P$8,MATCH(C965,'Sample Input'!$C$9:$P$9,1)),INDEX('Sample Input'!$C$9:$P$9,MATCH(C965,'Sample Input'!$C$9:$P$9,1)-1):INDEX('Sample Input'!$C$9:$P$9,MATCH(C965,'Sample Input'!$C$9:$P$9,1))),FORECAST(C965,INDEX('Sample Input'!$C$8:$P$8,MATCH(C965,'Sample Input'!$C$9:$P$9,1)):INDEX('Sample Input'!$C$8:$P$8,MATCH(C965,'Sample Input'!$C$9:$P$9,1)+1),INDEX('Sample Input'!$C$9:$P$9,MATCH(C965,'Sample Input'!$C$9:$P$9,1)):INDEX('Sample Input'!$C$9:$P$9,MATCH(C965,'Sample Input'!$C$9:$P$9,1)+1)))</f>
        <v>0</v>
      </c>
      <c r="T965" s="32">
        <f t="shared" si="318"/>
        <v>97.531161593897039</v>
      </c>
      <c r="U965" s="33">
        <f t="shared" si="319"/>
        <v>0</v>
      </c>
      <c r="V965" s="33">
        <f t="shared" si="320"/>
        <v>0</v>
      </c>
      <c r="W965" s="34">
        <f t="shared" si="321"/>
        <v>0.89106562499999997</v>
      </c>
      <c r="X965" s="34">
        <f t="shared" si="322"/>
        <v>0.93749999999999989</v>
      </c>
      <c r="Y965" s="34">
        <f t="shared" si="323"/>
        <v>1.020796875</v>
      </c>
      <c r="Z965" s="35">
        <f t="shared" si="324"/>
        <v>239</v>
      </c>
      <c r="AA965" s="35">
        <f t="shared" si="325"/>
        <v>239</v>
      </c>
      <c r="AB965" s="35">
        <f t="shared" si="326"/>
        <v>239</v>
      </c>
      <c r="AC965" s="35">
        <f t="shared" si="327"/>
        <v>248</v>
      </c>
      <c r="AD965" s="35">
        <f t="shared" si="328"/>
        <v>248</v>
      </c>
      <c r="AE965" s="36">
        <f t="shared" si="329"/>
        <v>248</v>
      </c>
    </row>
    <row r="966" spans="1:31" x14ac:dyDescent="0.25">
      <c r="A966" s="56">
        <v>961</v>
      </c>
      <c r="C966" s="32">
        <f t="shared" ref="C966:C1028" si="330">IF(A966/1024&lt;0.008856,903.3*A966/1024,116*POWER(A966/1024,1/3)-16)</f>
        <v>97.570568456344503</v>
      </c>
      <c r="D966" s="33">
        <f>IF(INDEX('Sample Input'!$C$9:$P$9,MATCH(C966,'Sample Input'!$C$9:$P$9,1))&gt;=20,FORECAST(C966,INDEX('Sample Input'!$C$10:$P$10,MATCH(C966,'Sample Input'!$C$9:$P$9,1)-1):INDEX('Sample Input'!$C$10:$P$10,MATCH(C966,'Sample Input'!$C$9:$P$9,1)),INDEX('Sample Input'!$C$9:$P$9,MATCH(C966,'Sample Input'!$C$9:$P$9,1)-1):INDEX('Sample Input'!$C$9:$P$9,MATCH(C966,'Sample Input'!$C$9:$P$9,1))),FORECAST(C966,INDEX('Sample Input'!$C$10:$P$10,MATCH(C966,'Sample Input'!$C$9:$P$9,1)):INDEX('Sample Input'!$C$10:$P$10,MATCH(C966,'Sample Input'!$C$9:$P$9,1)+1),INDEX('Sample Input'!$C$9:$P$9,MATCH(C966,'Sample Input'!$C$9:$P$9,1)):INDEX('Sample Input'!$C$9:$P$9,MATCH(C966,'Sample Input'!$C$9:$P$9,1)+1)))</f>
        <v>0</v>
      </c>
      <c r="E966" s="33">
        <f>IF(INDEX('Sample Input'!$C$9:$P$9,MATCH(C966,'Sample Input'!$C$9:$P$9,1))&gt;=20,FORECAST(C966,INDEX('Sample Input'!$C$11:$P$11,MATCH(C966,'Sample Input'!$C$9:$P$9,1)-1):INDEX('Sample Input'!$C$11:$P$11,MATCH(C966,'Sample Input'!$C$9:$P$9,1)),INDEX('Sample Input'!$C$9:$P$9,MATCH(C966,'Sample Input'!$C$9:$P$9,1)-1):INDEX('Sample Input'!$C$9:$P$9,MATCH(C966,'Sample Input'!$C$9:$P$9,1))),FORECAST(C966,INDEX('Sample Input'!$C$11:$P$11,MATCH(C966,'Sample Input'!$C$9:$P$9,1)):INDEX('Sample Input'!$C$11:$P$11,MATCH(C966,'Sample Input'!$C$9:$P$9,1)+1),INDEX('Sample Input'!$C$9:$P$9,MATCH(C966,'Sample Input'!$C$9:$P$9,1)):INDEX('Sample Input'!$C$9:$P$9,MATCH(C966,'Sample Input'!$C$9:$P$9,1)+1)))</f>
        <v>0</v>
      </c>
      <c r="F966" s="34">
        <f t="shared" ref="F966:F1028" si="331">IF(POWER(((D966/500)+((C966+16)/116)),3)&gt;0.008856,POWER(((D966/500)+((C966+16)/116)),3)*0.95047,(116*D966/500+C966)/903.3*0.95047)</f>
        <v>0.89199381835937519</v>
      </c>
      <c r="G966" s="34">
        <f t="shared" ref="G966:G1028" si="332">IF(C966&gt;903.3*0.008856,POWER((C966+16)/116,3),C966/903.3)</f>
        <v>0.93847656250000011</v>
      </c>
      <c r="H966" s="34">
        <f t="shared" ref="H966:H1028" si="333">IF(POWER((C966+16)/116-E966/200,3)&gt;0.008856,POWER((C966+16)/116-E966/200,3)*1.08885,((C966+16-116*E966/200)-16)/903.3*1.08883)</f>
        <v>1.0218602050781251</v>
      </c>
      <c r="I966" s="35">
        <f t="shared" ref="I966:I1028" si="334">IF(ROUNDDOWN((3.2404542*F966-1.5371385*G966-0.4985314*H966)*255+0.5,0)&lt;0,0,IF(ROUNDDOWN((3.2404542*F966-1.5371385*G966-0.4985314*H966)*255+0.5,0)&gt;255,255,ROUNDDOWN((3.2404542*F966-1.5371385*G966-0.4985314*H966)*255+0.5,0)))</f>
        <v>239</v>
      </c>
      <c r="J966" s="35">
        <f t="shared" ref="J966:J1028" si="335">IF(ROUNDDOWN((-0.96926*F966+1.8760108*G966+0.041556*H966)*255+0.5,0)&lt;0,0,IF(ROUNDDOWN((-0.96926*F966+1.8760108*G966+0.041556*H966)*255+0.5,0)&gt;255,255,ROUNDDOWN((-0.96926*F966+1.8760108*G966+0.041556*H966)*255+0.5,0)))</f>
        <v>239</v>
      </c>
      <c r="K966" s="35">
        <f t="shared" ref="K966:K1028" si="336">IF(ROUNDDOWN((0.0556434*F966-0.2040259*G966+1.0572252*H966)*255+0.5,0)&lt;0,0,IF(ROUNDDOWN((0.0556434*F966-0.2040259*G966+1.0572252*H966)*255+0.5,0)&gt;255,255,ROUNDDOWN((0.0556434*F966-0.2040259*G966+1.0572252*H966)*255+0.5,0)))</f>
        <v>239</v>
      </c>
      <c r="L966" s="35">
        <f t="shared" ref="L966:L1028" si="337">IF(3.2404542*F966-1.5371385*G966-0.4985314*H966&lt;0.0031308,IF(ROUNDDOWN((12.92*(3.2404542*F966-1.5371385*G966-0.4985314*H966))*255+0.5,0)&lt;0,0,ROUNDDOWN((12.92*(3.2404542*F966-1.5371385*G966-0.4985314*H966))*255+0.5,0)),IF(ROUNDDOWN((1.055*POWER(3.2404542*F966-1.5371385*G966-0.4985314*H966, 1/2.4)-0.055)*255+0.5, 0)&gt;255,255,ROUNDDOWN((1.055*POWER(3.2404542*F966-1.5371385*G966-0.4985314*H966, 1/2.4)-0.055)*255+0.5, 0)))</f>
        <v>248</v>
      </c>
      <c r="M966" s="35">
        <f t="shared" ref="M966:M1028" si="338">IF((-0.96926*F966+1.8760108*G966+0.041556*H966)&lt;0.0031308,IF(ROUNDDOWN((12.92*(-0.96926*F966+1.8760108*G966+0.041556*H966))*255+0.5,0)&lt;0,0,ROUNDDOWN((12.92*(-0.96926*F966+1.8760108*G966+0.041556*H966))*255+0.5,0)),IF(ROUNDDOWN((1.055*POWER((-0.96926*F966+1.8760108*G966+0.041556*H966), 1/2.4)-0.055)*255+0.5, 0)&gt;255,255,ROUNDDOWN((1.055*POWER((-0.96926*F966+1.8760108*G966+0.041556*H966), 1/2.4)-0.055)*255+0.5, 0)))</f>
        <v>248</v>
      </c>
      <c r="N966" s="36">
        <f t="shared" ref="N966:N1028" si="339">IF((0.0556434*F966-0.2040259*G966+1.0572252*H966)&lt;0.0031308,IF(ROUNDDOWN((12.92*(0.0556434*F966-0.2040259*G966+1.0572252*H966))*255+0.5,0)&lt;0,0,ROUNDDOWN((12.92*(0.0556434*F966-0.2040259*G966+1.0572252*H966))*255+0.5,0)),IF(ROUNDDOWN((1.055*POWER((0.0556434*F966-0.2040259*G966+1.0572252*H966),1/2.4)-0.055)*255+0.5,0)&gt;255,255,ROUNDDOWN((1.055*POWER((0.0556434*F966-0.2040259*G966+1.0572252*H966),1/2.4)-0.055)*255+0.5,0)))</f>
        <v>248</v>
      </c>
      <c r="P966" s="48">
        <f>IF(INDEX('Sample Input'!$C$6:$P$6,MATCH(C966,'Sample Input'!$C$9:$P$9,1))&gt;='Sample Input'!$O$9,FORECAST(C966,INDEX('Sample Input'!$C$6:$P$6,MATCH(C966,'Sample Input'!$C$9:$P$9,1)-1):INDEX('Sample Input'!$C$6:$P$6,MATCH(C966,'Sample Input'!$C$9:$P$9,1)),INDEX('Sample Input'!$C$9:$P$9,MATCH(C966,'Sample Input'!$C$9:$P$9,1)-1):INDEX('Sample Input'!$C$9:$P$9,MATCH(C966,'Sample Input'!$C$9:$P$9,1))),FORECAST(C966,INDEX('Sample Input'!$C$6:$P$6,MATCH(C966,'Sample Input'!$C$9:$P$9,1)):INDEX('Sample Input'!$C$6:$P$6,MATCH(C966,'Sample Input'!$C$9:$P$9,1)+1),INDEX('Sample Input'!$C$9:$P$9,MATCH(C966,'Sample Input'!$C$9:$P$9,1)):INDEX('Sample Input'!$C$9:$P$9,MATCH(C966,'Sample Input'!$C$9:$P$9,1)+1)))</f>
        <v>97.570568456344503</v>
      </c>
      <c r="Q966" s="49">
        <f>IF(INDEX('Sample Input'!$C$9:$P$9,MATCH(C966,'Sample Input'!$C$9:$P$9,1))&gt;=20,FORECAST(C966,INDEX('Sample Input'!$C$7:$P$7,MATCH(C966,'Sample Input'!$C$9:$P$9,1)-1):INDEX('Sample Input'!$C$7:$P$7,MATCH(C966,'Sample Input'!$C$9:$P$9,1)),INDEX('Sample Input'!$C$9:$P$9,MATCH(C966,'Sample Input'!$C$9:$P$9,1)-1):INDEX('Sample Input'!$C$9:$P$9,MATCH(C966,'Sample Input'!$C$9:$P$9,1))),FORECAST(C966,INDEX('Sample Input'!$C$7:$P$7,MATCH(C966,'Sample Input'!$C$9:$P$9,1)):INDEX('Sample Input'!$C$7:$P$7,MATCH(C966,'Sample Input'!$C$9:$P$9,1)+1),INDEX('Sample Input'!$C$9:$P$9,MATCH(C966,'Sample Input'!$C$9:$P$9,1)):INDEX('Sample Input'!$C$9:$P$9,MATCH(C966,'Sample Input'!$C$9:$P$9,1)+1)))</f>
        <v>0</v>
      </c>
      <c r="R966" s="50">
        <f>IF(INDEX('Sample Input'!$C$9:$P$9,MATCH(C966,'Sample Input'!$C$9:$P$9,1))&gt;=20,FORECAST(C966,INDEX('Sample Input'!$C$8:$P$8,MATCH(C966,'Sample Input'!$C$9:$P$9,1)-1):INDEX('Sample Input'!$C$8:$P$8,MATCH(C966,'Sample Input'!$C$9:$P$9,1)),INDEX('Sample Input'!$C$9:$P$9,MATCH(C966,'Sample Input'!$C$9:$P$9,1)-1):INDEX('Sample Input'!$C$9:$P$9,MATCH(C966,'Sample Input'!$C$9:$P$9,1))),FORECAST(C966,INDEX('Sample Input'!$C$8:$P$8,MATCH(C966,'Sample Input'!$C$9:$P$9,1)):INDEX('Sample Input'!$C$8:$P$8,MATCH(C966,'Sample Input'!$C$9:$P$9,1)+1),INDEX('Sample Input'!$C$9:$P$9,MATCH(C966,'Sample Input'!$C$9:$P$9,1)):INDEX('Sample Input'!$C$9:$P$9,MATCH(C966,'Sample Input'!$C$9:$P$9,1)+1)))</f>
        <v>0</v>
      </c>
      <c r="T966" s="32">
        <f t="shared" ref="T966:T1028" si="340">(1-$T$2/100)*C966+($T$2/100)*P966</f>
        <v>97.570568456344503</v>
      </c>
      <c r="U966" s="33">
        <f t="shared" ref="U966:U1028" si="341">($T$2/100)*(Q966-D966)</f>
        <v>0</v>
      </c>
      <c r="V966" s="33">
        <f t="shared" ref="V966:V1028" si="342">($T$2/100)*(R966-E966)</f>
        <v>0</v>
      </c>
      <c r="W966" s="34">
        <f t="shared" ref="W966:W1028" si="343">IF(POWER(((U966/500)+((T966+16)/116)),3)&gt;0.008856,POWER(((U966/500)+((T966+16)/116)),3)*0.95047,(116*U966/500+T966)/903.3*0.95047)</f>
        <v>0.89199381835937519</v>
      </c>
      <c r="X966" s="34">
        <f t="shared" ref="X966:X1028" si="344">IF(T966&gt;903.3*0.008856,POWER((T966+16)/116,3),T966/903.3)</f>
        <v>0.93847656250000011</v>
      </c>
      <c r="Y966" s="34">
        <f t="shared" ref="Y966:Y1028" si="345">IF(POWER((T966+16)/116-V966/200,3)&gt;0.008856,POWER((T966+16)/116-V966/200,3)*1.08885,((T966+16-116*V966/200)-16)/903.3*1.08883)</f>
        <v>1.0218602050781251</v>
      </c>
      <c r="Z966" s="35">
        <f t="shared" ref="Z966:Z1028" si="346">IF(ROUNDDOWN((3.2404542*W966-1.5371385*X966-0.4985314*Y966)*255+0.5,0)&lt;0,0,IF(ROUNDDOWN((3.2404542*W966-1.5371385*X966-0.4985314*Y966)*255+0.5,0)&gt;255,255,ROUNDDOWN((3.2404542*W966-1.5371385*X966-0.4985314*Y966)*255+0.5,0)))</f>
        <v>239</v>
      </c>
      <c r="AA966" s="35">
        <f t="shared" ref="AA966:AA1028" si="347">IF(ROUNDDOWN((-0.96926*W966+1.8760108*X966+0.041556*Y966)*255+0.5,0)&lt;0,0,IF(ROUNDDOWN((-0.96926*W966+1.8760108*X966+0.041556*Y966)*255+0.5,0)&gt;255,255,ROUNDDOWN((-0.96926*W966+1.8760108*X966+0.041556*Y966)*255+0.5,0)))</f>
        <v>239</v>
      </c>
      <c r="AB966" s="35">
        <f t="shared" ref="AB966:AB1028" si="348">IF(ROUNDDOWN((0.0556434*W966-0.2040259*X966+1.0572252*Y966)*255+0.5,0)&lt;0,0,IF(ROUNDDOWN((0.0556434*W966-0.2040259*X966+1.0572252*Y966)*255+0.5,0)&gt;255,255,ROUNDDOWN((0.0556434*W966-0.2040259*X966+1.0572252*Y966)*255+0.5,0)))</f>
        <v>239</v>
      </c>
      <c r="AC966" s="35">
        <f t="shared" ref="AC966:AC1028" si="349">IF(3.2404542*W966-1.5371385*X966-0.4985314*Y966&lt;0.0031308,IF(ROUNDDOWN((12.92*(3.2404542*W966-1.5371385*X966-0.4985314*Y966))*255+0.5,0)&lt;0,0,ROUNDDOWN((12.92*(3.2404542*W966-1.5371385*X966-0.4985314*Y966))*255+0.5,0)),IF(ROUNDDOWN((1.055*POWER(3.2404542*W966-1.5371385*X966-0.4985314*Y966, 1/2.4)-0.055)*255+0.5, 0)&gt;255,255,ROUNDDOWN((1.055*POWER(3.2404542*W966-1.5371385*X966-0.4985314*Y966, 1/2.4)-0.055)*255+0.5, 0)))</f>
        <v>248</v>
      </c>
      <c r="AD966" s="35">
        <f t="shared" ref="AD966:AD1028" si="350">IF((-0.96926*W966+1.8760108*X966+0.041556*Y966)&lt;0.0031308,IF(ROUNDDOWN((12.92*(-0.96926*W966+1.8760108*X966+0.041556*Y966))*255+0.5,0)&lt;0,0,ROUNDDOWN((12.92*(-0.96926*W966+1.8760108*X966+0.041556*Y966))*255+0.5,0)),IF(ROUNDDOWN((1.055*POWER((-0.96926*W966+1.8760108*X966+0.041556*Y966), 1/2.4)-0.055)*255+0.5, 0)&gt;255,255,ROUNDDOWN((1.055*POWER((-0.96926*W966+1.8760108*X966+0.041556*Y966), 1/2.4)-0.055)*255+0.5, 0)))</f>
        <v>248</v>
      </c>
      <c r="AE966" s="36">
        <f t="shared" ref="AE966:AE1028" si="351">IF((0.0556434*W966-0.2040259*X966+1.0572252*Y966)&lt;0.0031308,IF(ROUNDDOWN((12.92*(0.0556434*W966-0.2040259*X966+1.0572252*Y966))*255+0.5,0)&lt;0,0,ROUNDDOWN((12.92*(0.0556434*W966-0.2040259*X966+1.0572252*Y966))*255+0.5,0)),IF(ROUNDDOWN((1.055*POWER((0.0556434*W966-0.2040259*X966+1.0572252*Y966),1/2.4)-0.055)*255+0.5,0)&gt;255,255,ROUNDDOWN((1.055*POWER((0.0556434*W966-0.2040259*X966+1.0572252*Y966),1/2.4)-0.055)*255+0.5,0)))</f>
        <v>248</v>
      </c>
    </row>
    <row r="967" spans="1:31" x14ac:dyDescent="0.25">
      <c r="A967" s="56">
        <v>962</v>
      </c>
      <c r="C967" s="32">
        <f t="shared" si="330"/>
        <v>97.609947990865223</v>
      </c>
      <c r="D967" s="33">
        <f>IF(INDEX('Sample Input'!$C$9:$P$9,MATCH(C967,'Sample Input'!$C$9:$P$9,1))&gt;=20,FORECAST(C967,INDEX('Sample Input'!$C$10:$P$10,MATCH(C967,'Sample Input'!$C$9:$P$9,1)-1):INDEX('Sample Input'!$C$10:$P$10,MATCH(C967,'Sample Input'!$C$9:$P$9,1)),INDEX('Sample Input'!$C$9:$P$9,MATCH(C967,'Sample Input'!$C$9:$P$9,1)-1):INDEX('Sample Input'!$C$9:$P$9,MATCH(C967,'Sample Input'!$C$9:$P$9,1))),FORECAST(C967,INDEX('Sample Input'!$C$10:$P$10,MATCH(C967,'Sample Input'!$C$9:$P$9,1)):INDEX('Sample Input'!$C$10:$P$10,MATCH(C967,'Sample Input'!$C$9:$P$9,1)+1),INDEX('Sample Input'!$C$9:$P$9,MATCH(C967,'Sample Input'!$C$9:$P$9,1)):INDEX('Sample Input'!$C$9:$P$9,MATCH(C967,'Sample Input'!$C$9:$P$9,1)+1)))</f>
        <v>0</v>
      </c>
      <c r="E967" s="33">
        <f>IF(INDEX('Sample Input'!$C$9:$P$9,MATCH(C967,'Sample Input'!$C$9:$P$9,1))&gt;=20,FORECAST(C967,INDEX('Sample Input'!$C$11:$P$11,MATCH(C967,'Sample Input'!$C$9:$P$9,1)-1):INDEX('Sample Input'!$C$11:$P$11,MATCH(C967,'Sample Input'!$C$9:$P$9,1)),INDEX('Sample Input'!$C$9:$P$9,MATCH(C967,'Sample Input'!$C$9:$P$9,1)-1):INDEX('Sample Input'!$C$9:$P$9,MATCH(C967,'Sample Input'!$C$9:$P$9,1))),FORECAST(C967,INDEX('Sample Input'!$C$11:$P$11,MATCH(C967,'Sample Input'!$C$9:$P$9,1)):INDEX('Sample Input'!$C$11:$P$11,MATCH(C967,'Sample Input'!$C$9:$P$9,1)+1),INDEX('Sample Input'!$C$9:$P$9,MATCH(C967,'Sample Input'!$C$9:$P$9,1)):INDEX('Sample Input'!$C$9:$P$9,MATCH(C967,'Sample Input'!$C$9:$P$9,1)+1)))</f>
        <v>0</v>
      </c>
      <c r="F967" s="34">
        <f t="shared" si="331"/>
        <v>0.89292201171875019</v>
      </c>
      <c r="G967" s="34">
        <f t="shared" si="332"/>
        <v>0.93945312500000011</v>
      </c>
      <c r="H967" s="34">
        <f t="shared" si="333"/>
        <v>1.0229235351562502</v>
      </c>
      <c r="I967" s="35">
        <f t="shared" si="334"/>
        <v>240</v>
      </c>
      <c r="J967" s="35">
        <f t="shared" si="335"/>
        <v>240</v>
      </c>
      <c r="K967" s="35">
        <f t="shared" si="336"/>
        <v>240</v>
      </c>
      <c r="L967" s="35">
        <f t="shared" si="337"/>
        <v>248</v>
      </c>
      <c r="M967" s="35">
        <f t="shared" si="338"/>
        <v>248</v>
      </c>
      <c r="N967" s="36">
        <f t="shared" si="339"/>
        <v>248</v>
      </c>
      <c r="P967" s="48">
        <f>IF(INDEX('Sample Input'!$C$6:$P$6,MATCH(C967,'Sample Input'!$C$9:$P$9,1))&gt;='Sample Input'!$O$9,FORECAST(C967,INDEX('Sample Input'!$C$6:$P$6,MATCH(C967,'Sample Input'!$C$9:$P$9,1)-1):INDEX('Sample Input'!$C$6:$P$6,MATCH(C967,'Sample Input'!$C$9:$P$9,1)),INDEX('Sample Input'!$C$9:$P$9,MATCH(C967,'Sample Input'!$C$9:$P$9,1)-1):INDEX('Sample Input'!$C$9:$P$9,MATCH(C967,'Sample Input'!$C$9:$P$9,1))),FORECAST(C967,INDEX('Sample Input'!$C$6:$P$6,MATCH(C967,'Sample Input'!$C$9:$P$9,1)):INDEX('Sample Input'!$C$6:$P$6,MATCH(C967,'Sample Input'!$C$9:$P$9,1)+1),INDEX('Sample Input'!$C$9:$P$9,MATCH(C967,'Sample Input'!$C$9:$P$9,1)):INDEX('Sample Input'!$C$9:$P$9,MATCH(C967,'Sample Input'!$C$9:$P$9,1)+1)))</f>
        <v>97.609947990865223</v>
      </c>
      <c r="Q967" s="49">
        <f>IF(INDEX('Sample Input'!$C$9:$P$9,MATCH(C967,'Sample Input'!$C$9:$P$9,1))&gt;=20,FORECAST(C967,INDEX('Sample Input'!$C$7:$P$7,MATCH(C967,'Sample Input'!$C$9:$P$9,1)-1):INDEX('Sample Input'!$C$7:$P$7,MATCH(C967,'Sample Input'!$C$9:$P$9,1)),INDEX('Sample Input'!$C$9:$P$9,MATCH(C967,'Sample Input'!$C$9:$P$9,1)-1):INDEX('Sample Input'!$C$9:$P$9,MATCH(C967,'Sample Input'!$C$9:$P$9,1))),FORECAST(C967,INDEX('Sample Input'!$C$7:$P$7,MATCH(C967,'Sample Input'!$C$9:$P$9,1)):INDEX('Sample Input'!$C$7:$P$7,MATCH(C967,'Sample Input'!$C$9:$P$9,1)+1),INDEX('Sample Input'!$C$9:$P$9,MATCH(C967,'Sample Input'!$C$9:$P$9,1)):INDEX('Sample Input'!$C$9:$P$9,MATCH(C967,'Sample Input'!$C$9:$P$9,1)+1)))</f>
        <v>0</v>
      </c>
      <c r="R967" s="50">
        <f>IF(INDEX('Sample Input'!$C$9:$P$9,MATCH(C967,'Sample Input'!$C$9:$P$9,1))&gt;=20,FORECAST(C967,INDEX('Sample Input'!$C$8:$P$8,MATCH(C967,'Sample Input'!$C$9:$P$9,1)-1):INDEX('Sample Input'!$C$8:$P$8,MATCH(C967,'Sample Input'!$C$9:$P$9,1)),INDEX('Sample Input'!$C$9:$P$9,MATCH(C967,'Sample Input'!$C$9:$P$9,1)-1):INDEX('Sample Input'!$C$9:$P$9,MATCH(C967,'Sample Input'!$C$9:$P$9,1))),FORECAST(C967,INDEX('Sample Input'!$C$8:$P$8,MATCH(C967,'Sample Input'!$C$9:$P$9,1)):INDEX('Sample Input'!$C$8:$P$8,MATCH(C967,'Sample Input'!$C$9:$P$9,1)+1),INDEX('Sample Input'!$C$9:$P$9,MATCH(C967,'Sample Input'!$C$9:$P$9,1)):INDEX('Sample Input'!$C$9:$P$9,MATCH(C967,'Sample Input'!$C$9:$P$9,1)+1)))</f>
        <v>0</v>
      </c>
      <c r="T967" s="32">
        <f t="shared" si="340"/>
        <v>97.609947990865223</v>
      </c>
      <c r="U967" s="33">
        <f t="shared" si="341"/>
        <v>0</v>
      </c>
      <c r="V967" s="33">
        <f t="shared" si="342"/>
        <v>0</v>
      </c>
      <c r="W967" s="34">
        <f t="shared" si="343"/>
        <v>0.89292201171875019</v>
      </c>
      <c r="X967" s="34">
        <f t="shared" si="344"/>
        <v>0.93945312500000011</v>
      </c>
      <c r="Y967" s="34">
        <f t="shared" si="345"/>
        <v>1.0229235351562502</v>
      </c>
      <c r="Z967" s="35">
        <f t="shared" si="346"/>
        <v>240</v>
      </c>
      <c r="AA967" s="35">
        <f t="shared" si="347"/>
        <v>240</v>
      </c>
      <c r="AB967" s="35">
        <f t="shared" si="348"/>
        <v>240</v>
      </c>
      <c r="AC967" s="35">
        <f t="shared" si="349"/>
        <v>248</v>
      </c>
      <c r="AD967" s="35">
        <f t="shared" si="350"/>
        <v>248</v>
      </c>
      <c r="AE967" s="36">
        <f t="shared" si="351"/>
        <v>248</v>
      </c>
    </row>
    <row r="968" spans="1:31" x14ac:dyDescent="0.25">
      <c r="A968" s="56">
        <v>963</v>
      </c>
      <c r="C968" s="32">
        <f t="shared" si="330"/>
        <v>97.649300244788506</v>
      </c>
      <c r="D968" s="33">
        <f>IF(INDEX('Sample Input'!$C$9:$P$9,MATCH(C968,'Sample Input'!$C$9:$P$9,1))&gt;=20,FORECAST(C968,INDEX('Sample Input'!$C$10:$P$10,MATCH(C968,'Sample Input'!$C$9:$P$9,1)-1):INDEX('Sample Input'!$C$10:$P$10,MATCH(C968,'Sample Input'!$C$9:$P$9,1)),INDEX('Sample Input'!$C$9:$P$9,MATCH(C968,'Sample Input'!$C$9:$P$9,1)-1):INDEX('Sample Input'!$C$9:$P$9,MATCH(C968,'Sample Input'!$C$9:$P$9,1))),FORECAST(C968,INDEX('Sample Input'!$C$10:$P$10,MATCH(C968,'Sample Input'!$C$9:$P$9,1)):INDEX('Sample Input'!$C$10:$P$10,MATCH(C968,'Sample Input'!$C$9:$P$9,1)+1),INDEX('Sample Input'!$C$9:$P$9,MATCH(C968,'Sample Input'!$C$9:$P$9,1)):INDEX('Sample Input'!$C$9:$P$9,MATCH(C968,'Sample Input'!$C$9:$P$9,1)+1)))</f>
        <v>0</v>
      </c>
      <c r="E968" s="33">
        <f>IF(INDEX('Sample Input'!$C$9:$P$9,MATCH(C968,'Sample Input'!$C$9:$P$9,1))&gt;=20,FORECAST(C968,INDEX('Sample Input'!$C$11:$P$11,MATCH(C968,'Sample Input'!$C$9:$P$9,1)-1):INDEX('Sample Input'!$C$11:$P$11,MATCH(C968,'Sample Input'!$C$9:$P$9,1)),INDEX('Sample Input'!$C$9:$P$9,MATCH(C968,'Sample Input'!$C$9:$P$9,1)-1):INDEX('Sample Input'!$C$9:$P$9,MATCH(C968,'Sample Input'!$C$9:$P$9,1))),FORECAST(C968,INDEX('Sample Input'!$C$11:$P$11,MATCH(C968,'Sample Input'!$C$9:$P$9,1)):INDEX('Sample Input'!$C$11:$P$11,MATCH(C968,'Sample Input'!$C$9:$P$9,1)+1),INDEX('Sample Input'!$C$9:$P$9,MATCH(C968,'Sample Input'!$C$9:$P$9,1)):INDEX('Sample Input'!$C$9:$P$9,MATCH(C968,'Sample Input'!$C$9:$P$9,1)+1)))</f>
        <v>0</v>
      </c>
      <c r="F968" s="34">
        <f t="shared" si="331"/>
        <v>0.89385020507812518</v>
      </c>
      <c r="G968" s="34">
        <f t="shared" si="332"/>
        <v>0.94042968750000011</v>
      </c>
      <c r="H968" s="34">
        <f t="shared" si="333"/>
        <v>1.0239868652343753</v>
      </c>
      <c r="I968" s="35">
        <f t="shared" si="334"/>
        <v>240</v>
      </c>
      <c r="J968" s="35">
        <f t="shared" si="335"/>
        <v>240</v>
      </c>
      <c r="K968" s="35">
        <f t="shared" si="336"/>
        <v>240</v>
      </c>
      <c r="L968" s="35">
        <f t="shared" si="337"/>
        <v>248</v>
      </c>
      <c r="M968" s="35">
        <f t="shared" si="338"/>
        <v>248</v>
      </c>
      <c r="N968" s="36">
        <f t="shared" si="339"/>
        <v>248</v>
      </c>
      <c r="P968" s="48">
        <f>IF(INDEX('Sample Input'!$C$6:$P$6,MATCH(C968,'Sample Input'!$C$9:$P$9,1))&gt;='Sample Input'!$O$9,FORECAST(C968,INDEX('Sample Input'!$C$6:$P$6,MATCH(C968,'Sample Input'!$C$9:$P$9,1)-1):INDEX('Sample Input'!$C$6:$P$6,MATCH(C968,'Sample Input'!$C$9:$P$9,1)),INDEX('Sample Input'!$C$9:$P$9,MATCH(C968,'Sample Input'!$C$9:$P$9,1)-1):INDEX('Sample Input'!$C$9:$P$9,MATCH(C968,'Sample Input'!$C$9:$P$9,1))),FORECAST(C968,INDEX('Sample Input'!$C$6:$P$6,MATCH(C968,'Sample Input'!$C$9:$P$9,1)):INDEX('Sample Input'!$C$6:$P$6,MATCH(C968,'Sample Input'!$C$9:$P$9,1)+1),INDEX('Sample Input'!$C$9:$P$9,MATCH(C968,'Sample Input'!$C$9:$P$9,1)):INDEX('Sample Input'!$C$9:$P$9,MATCH(C968,'Sample Input'!$C$9:$P$9,1)+1)))</f>
        <v>97.649300244788506</v>
      </c>
      <c r="Q968" s="49">
        <f>IF(INDEX('Sample Input'!$C$9:$P$9,MATCH(C968,'Sample Input'!$C$9:$P$9,1))&gt;=20,FORECAST(C968,INDEX('Sample Input'!$C$7:$P$7,MATCH(C968,'Sample Input'!$C$9:$P$9,1)-1):INDEX('Sample Input'!$C$7:$P$7,MATCH(C968,'Sample Input'!$C$9:$P$9,1)),INDEX('Sample Input'!$C$9:$P$9,MATCH(C968,'Sample Input'!$C$9:$P$9,1)-1):INDEX('Sample Input'!$C$9:$P$9,MATCH(C968,'Sample Input'!$C$9:$P$9,1))),FORECAST(C968,INDEX('Sample Input'!$C$7:$P$7,MATCH(C968,'Sample Input'!$C$9:$P$9,1)):INDEX('Sample Input'!$C$7:$P$7,MATCH(C968,'Sample Input'!$C$9:$P$9,1)+1),INDEX('Sample Input'!$C$9:$P$9,MATCH(C968,'Sample Input'!$C$9:$P$9,1)):INDEX('Sample Input'!$C$9:$P$9,MATCH(C968,'Sample Input'!$C$9:$P$9,1)+1)))</f>
        <v>0</v>
      </c>
      <c r="R968" s="50">
        <f>IF(INDEX('Sample Input'!$C$9:$P$9,MATCH(C968,'Sample Input'!$C$9:$P$9,1))&gt;=20,FORECAST(C968,INDEX('Sample Input'!$C$8:$P$8,MATCH(C968,'Sample Input'!$C$9:$P$9,1)-1):INDEX('Sample Input'!$C$8:$P$8,MATCH(C968,'Sample Input'!$C$9:$P$9,1)),INDEX('Sample Input'!$C$9:$P$9,MATCH(C968,'Sample Input'!$C$9:$P$9,1)-1):INDEX('Sample Input'!$C$9:$P$9,MATCH(C968,'Sample Input'!$C$9:$P$9,1))),FORECAST(C968,INDEX('Sample Input'!$C$8:$P$8,MATCH(C968,'Sample Input'!$C$9:$P$9,1)):INDEX('Sample Input'!$C$8:$P$8,MATCH(C968,'Sample Input'!$C$9:$P$9,1)+1),INDEX('Sample Input'!$C$9:$P$9,MATCH(C968,'Sample Input'!$C$9:$P$9,1)):INDEX('Sample Input'!$C$9:$P$9,MATCH(C968,'Sample Input'!$C$9:$P$9,1)+1)))</f>
        <v>0</v>
      </c>
      <c r="T968" s="32">
        <f t="shared" si="340"/>
        <v>97.649300244788506</v>
      </c>
      <c r="U968" s="33">
        <f t="shared" si="341"/>
        <v>0</v>
      </c>
      <c r="V968" s="33">
        <f t="shared" si="342"/>
        <v>0</v>
      </c>
      <c r="W968" s="34">
        <f t="shared" si="343"/>
        <v>0.89385020507812518</v>
      </c>
      <c r="X968" s="34">
        <f t="shared" si="344"/>
        <v>0.94042968750000011</v>
      </c>
      <c r="Y968" s="34">
        <f t="shared" si="345"/>
        <v>1.0239868652343753</v>
      </c>
      <c r="Z968" s="35">
        <f t="shared" si="346"/>
        <v>240</v>
      </c>
      <c r="AA968" s="35">
        <f t="shared" si="347"/>
        <v>240</v>
      </c>
      <c r="AB968" s="35">
        <f t="shared" si="348"/>
        <v>240</v>
      </c>
      <c r="AC968" s="35">
        <f t="shared" si="349"/>
        <v>248</v>
      </c>
      <c r="AD968" s="35">
        <f t="shared" si="350"/>
        <v>248</v>
      </c>
      <c r="AE968" s="36">
        <f t="shared" si="351"/>
        <v>248</v>
      </c>
    </row>
    <row r="969" spans="1:31" x14ac:dyDescent="0.25">
      <c r="A969" s="56">
        <v>964</v>
      </c>
      <c r="C969" s="32">
        <f t="shared" si="330"/>
        <v>97.688625265312638</v>
      </c>
      <c r="D969" s="33">
        <f>IF(INDEX('Sample Input'!$C$9:$P$9,MATCH(C969,'Sample Input'!$C$9:$P$9,1))&gt;=20,FORECAST(C969,INDEX('Sample Input'!$C$10:$P$10,MATCH(C969,'Sample Input'!$C$9:$P$9,1)-1):INDEX('Sample Input'!$C$10:$P$10,MATCH(C969,'Sample Input'!$C$9:$P$9,1)),INDEX('Sample Input'!$C$9:$P$9,MATCH(C969,'Sample Input'!$C$9:$P$9,1)-1):INDEX('Sample Input'!$C$9:$P$9,MATCH(C969,'Sample Input'!$C$9:$P$9,1))),FORECAST(C969,INDEX('Sample Input'!$C$10:$P$10,MATCH(C969,'Sample Input'!$C$9:$P$9,1)):INDEX('Sample Input'!$C$10:$P$10,MATCH(C969,'Sample Input'!$C$9:$P$9,1)+1),INDEX('Sample Input'!$C$9:$P$9,MATCH(C969,'Sample Input'!$C$9:$P$9,1)):INDEX('Sample Input'!$C$9:$P$9,MATCH(C969,'Sample Input'!$C$9:$P$9,1)+1)))</f>
        <v>0</v>
      </c>
      <c r="E969" s="33">
        <f>IF(INDEX('Sample Input'!$C$9:$P$9,MATCH(C969,'Sample Input'!$C$9:$P$9,1))&gt;=20,FORECAST(C969,INDEX('Sample Input'!$C$11:$P$11,MATCH(C969,'Sample Input'!$C$9:$P$9,1)-1):INDEX('Sample Input'!$C$11:$P$11,MATCH(C969,'Sample Input'!$C$9:$P$9,1)),INDEX('Sample Input'!$C$9:$P$9,MATCH(C969,'Sample Input'!$C$9:$P$9,1)-1):INDEX('Sample Input'!$C$9:$P$9,MATCH(C969,'Sample Input'!$C$9:$P$9,1))),FORECAST(C969,INDEX('Sample Input'!$C$11:$P$11,MATCH(C969,'Sample Input'!$C$9:$P$9,1)):INDEX('Sample Input'!$C$11:$P$11,MATCH(C969,'Sample Input'!$C$9:$P$9,1)+1),INDEX('Sample Input'!$C$9:$P$9,MATCH(C969,'Sample Input'!$C$9:$P$9,1)):INDEX('Sample Input'!$C$9:$P$9,MATCH(C969,'Sample Input'!$C$9:$P$9,1)+1)))</f>
        <v>0</v>
      </c>
      <c r="F969" s="34">
        <f t="shared" si="331"/>
        <v>0.89477839843750018</v>
      </c>
      <c r="G969" s="34">
        <f t="shared" si="332"/>
        <v>0.94140625000000011</v>
      </c>
      <c r="H969" s="34">
        <f t="shared" si="333"/>
        <v>1.0250501953125002</v>
      </c>
      <c r="I969" s="35">
        <f t="shared" si="334"/>
        <v>240</v>
      </c>
      <c r="J969" s="35">
        <f t="shared" si="335"/>
        <v>240</v>
      </c>
      <c r="K969" s="35">
        <f t="shared" si="336"/>
        <v>240</v>
      </c>
      <c r="L969" s="35">
        <f t="shared" si="337"/>
        <v>248</v>
      </c>
      <c r="M969" s="35">
        <f t="shared" si="338"/>
        <v>248</v>
      </c>
      <c r="N969" s="36">
        <f t="shared" si="339"/>
        <v>248</v>
      </c>
      <c r="P969" s="48">
        <f>IF(INDEX('Sample Input'!$C$6:$P$6,MATCH(C969,'Sample Input'!$C$9:$P$9,1))&gt;='Sample Input'!$O$9,FORECAST(C969,INDEX('Sample Input'!$C$6:$P$6,MATCH(C969,'Sample Input'!$C$9:$P$9,1)-1):INDEX('Sample Input'!$C$6:$P$6,MATCH(C969,'Sample Input'!$C$9:$P$9,1)),INDEX('Sample Input'!$C$9:$P$9,MATCH(C969,'Sample Input'!$C$9:$P$9,1)-1):INDEX('Sample Input'!$C$9:$P$9,MATCH(C969,'Sample Input'!$C$9:$P$9,1))),FORECAST(C969,INDEX('Sample Input'!$C$6:$P$6,MATCH(C969,'Sample Input'!$C$9:$P$9,1)):INDEX('Sample Input'!$C$6:$P$6,MATCH(C969,'Sample Input'!$C$9:$P$9,1)+1),INDEX('Sample Input'!$C$9:$P$9,MATCH(C969,'Sample Input'!$C$9:$P$9,1)):INDEX('Sample Input'!$C$9:$P$9,MATCH(C969,'Sample Input'!$C$9:$P$9,1)+1)))</f>
        <v>97.688625265312638</v>
      </c>
      <c r="Q969" s="49">
        <f>IF(INDEX('Sample Input'!$C$9:$P$9,MATCH(C969,'Sample Input'!$C$9:$P$9,1))&gt;=20,FORECAST(C969,INDEX('Sample Input'!$C$7:$P$7,MATCH(C969,'Sample Input'!$C$9:$P$9,1)-1):INDEX('Sample Input'!$C$7:$P$7,MATCH(C969,'Sample Input'!$C$9:$P$9,1)),INDEX('Sample Input'!$C$9:$P$9,MATCH(C969,'Sample Input'!$C$9:$P$9,1)-1):INDEX('Sample Input'!$C$9:$P$9,MATCH(C969,'Sample Input'!$C$9:$P$9,1))),FORECAST(C969,INDEX('Sample Input'!$C$7:$P$7,MATCH(C969,'Sample Input'!$C$9:$P$9,1)):INDEX('Sample Input'!$C$7:$P$7,MATCH(C969,'Sample Input'!$C$9:$P$9,1)+1),INDEX('Sample Input'!$C$9:$P$9,MATCH(C969,'Sample Input'!$C$9:$P$9,1)):INDEX('Sample Input'!$C$9:$P$9,MATCH(C969,'Sample Input'!$C$9:$P$9,1)+1)))</f>
        <v>0</v>
      </c>
      <c r="R969" s="50">
        <f>IF(INDEX('Sample Input'!$C$9:$P$9,MATCH(C969,'Sample Input'!$C$9:$P$9,1))&gt;=20,FORECAST(C969,INDEX('Sample Input'!$C$8:$P$8,MATCH(C969,'Sample Input'!$C$9:$P$9,1)-1):INDEX('Sample Input'!$C$8:$P$8,MATCH(C969,'Sample Input'!$C$9:$P$9,1)),INDEX('Sample Input'!$C$9:$P$9,MATCH(C969,'Sample Input'!$C$9:$P$9,1)-1):INDEX('Sample Input'!$C$9:$P$9,MATCH(C969,'Sample Input'!$C$9:$P$9,1))),FORECAST(C969,INDEX('Sample Input'!$C$8:$P$8,MATCH(C969,'Sample Input'!$C$9:$P$9,1)):INDEX('Sample Input'!$C$8:$P$8,MATCH(C969,'Sample Input'!$C$9:$P$9,1)+1),INDEX('Sample Input'!$C$9:$P$9,MATCH(C969,'Sample Input'!$C$9:$P$9,1)):INDEX('Sample Input'!$C$9:$P$9,MATCH(C969,'Sample Input'!$C$9:$P$9,1)+1)))</f>
        <v>0</v>
      </c>
      <c r="T969" s="32">
        <f t="shared" si="340"/>
        <v>97.688625265312638</v>
      </c>
      <c r="U969" s="33">
        <f t="shared" si="341"/>
        <v>0</v>
      </c>
      <c r="V969" s="33">
        <f t="shared" si="342"/>
        <v>0</v>
      </c>
      <c r="W969" s="34">
        <f t="shared" si="343"/>
        <v>0.89477839843750018</v>
      </c>
      <c r="X969" s="34">
        <f t="shared" si="344"/>
        <v>0.94140625000000011</v>
      </c>
      <c r="Y969" s="34">
        <f t="shared" si="345"/>
        <v>1.0250501953125002</v>
      </c>
      <c r="Z969" s="35">
        <f t="shared" si="346"/>
        <v>240</v>
      </c>
      <c r="AA969" s="35">
        <f t="shared" si="347"/>
        <v>240</v>
      </c>
      <c r="AB969" s="35">
        <f t="shared" si="348"/>
        <v>240</v>
      </c>
      <c r="AC969" s="35">
        <f t="shared" si="349"/>
        <v>248</v>
      </c>
      <c r="AD969" s="35">
        <f t="shared" si="350"/>
        <v>248</v>
      </c>
      <c r="AE969" s="36">
        <f t="shared" si="351"/>
        <v>248</v>
      </c>
    </row>
    <row r="970" spans="1:31" x14ac:dyDescent="0.25">
      <c r="A970" s="56">
        <v>965</v>
      </c>
      <c r="C970" s="32">
        <f t="shared" si="330"/>
        <v>97.727923099505361</v>
      </c>
      <c r="D970" s="33">
        <f>IF(INDEX('Sample Input'!$C$9:$P$9,MATCH(C970,'Sample Input'!$C$9:$P$9,1))&gt;=20,FORECAST(C970,INDEX('Sample Input'!$C$10:$P$10,MATCH(C970,'Sample Input'!$C$9:$P$9,1)-1):INDEX('Sample Input'!$C$10:$P$10,MATCH(C970,'Sample Input'!$C$9:$P$9,1)),INDEX('Sample Input'!$C$9:$P$9,MATCH(C970,'Sample Input'!$C$9:$P$9,1)-1):INDEX('Sample Input'!$C$9:$P$9,MATCH(C970,'Sample Input'!$C$9:$P$9,1))),FORECAST(C970,INDEX('Sample Input'!$C$10:$P$10,MATCH(C970,'Sample Input'!$C$9:$P$9,1)):INDEX('Sample Input'!$C$10:$P$10,MATCH(C970,'Sample Input'!$C$9:$P$9,1)+1),INDEX('Sample Input'!$C$9:$P$9,MATCH(C970,'Sample Input'!$C$9:$P$9,1)):INDEX('Sample Input'!$C$9:$P$9,MATCH(C970,'Sample Input'!$C$9:$P$9,1)+1)))</f>
        <v>0</v>
      </c>
      <c r="E970" s="33">
        <f>IF(INDEX('Sample Input'!$C$9:$P$9,MATCH(C970,'Sample Input'!$C$9:$P$9,1))&gt;=20,FORECAST(C970,INDEX('Sample Input'!$C$11:$P$11,MATCH(C970,'Sample Input'!$C$9:$P$9,1)-1):INDEX('Sample Input'!$C$11:$P$11,MATCH(C970,'Sample Input'!$C$9:$P$9,1)),INDEX('Sample Input'!$C$9:$P$9,MATCH(C970,'Sample Input'!$C$9:$P$9,1)-1):INDEX('Sample Input'!$C$9:$P$9,MATCH(C970,'Sample Input'!$C$9:$P$9,1))),FORECAST(C970,INDEX('Sample Input'!$C$11:$P$11,MATCH(C970,'Sample Input'!$C$9:$P$9,1)):INDEX('Sample Input'!$C$11:$P$11,MATCH(C970,'Sample Input'!$C$9:$P$9,1)+1),INDEX('Sample Input'!$C$9:$P$9,MATCH(C970,'Sample Input'!$C$9:$P$9,1)):INDEX('Sample Input'!$C$9:$P$9,MATCH(C970,'Sample Input'!$C$9:$P$9,1)+1)))</f>
        <v>0</v>
      </c>
      <c r="F970" s="34">
        <f t="shared" si="331"/>
        <v>0.89570659179687495</v>
      </c>
      <c r="G970" s="34">
        <f t="shared" si="332"/>
        <v>0.94238281249999989</v>
      </c>
      <c r="H970" s="34">
        <f t="shared" si="333"/>
        <v>1.0261135253906251</v>
      </c>
      <c r="I970" s="35">
        <f t="shared" si="334"/>
        <v>240</v>
      </c>
      <c r="J970" s="35">
        <f t="shared" si="335"/>
        <v>240</v>
      </c>
      <c r="K970" s="35">
        <f t="shared" si="336"/>
        <v>240</v>
      </c>
      <c r="L970" s="35">
        <f t="shared" si="337"/>
        <v>248</v>
      </c>
      <c r="M970" s="35">
        <f t="shared" si="338"/>
        <v>248</v>
      </c>
      <c r="N970" s="36">
        <f t="shared" si="339"/>
        <v>248</v>
      </c>
      <c r="P970" s="48">
        <f>IF(INDEX('Sample Input'!$C$6:$P$6,MATCH(C970,'Sample Input'!$C$9:$P$9,1))&gt;='Sample Input'!$O$9,FORECAST(C970,INDEX('Sample Input'!$C$6:$P$6,MATCH(C970,'Sample Input'!$C$9:$P$9,1)-1):INDEX('Sample Input'!$C$6:$P$6,MATCH(C970,'Sample Input'!$C$9:$P$9,1)),INDEX('Sample Input'!$C$9:$P$9,MATCH(C970,'Sample Input'!$C$9:$P$9,1)-1):INDEX('Sample Input'!$C$9:$P$9,MATCH(C970,'Sample Input'!$C$9:$P$9,1))),FORECAST(C970,INDEX('Sample Input'!$C$6:$P$6,MATCH(C970,'Sample Input'!$C$9:$P$9,1)):INDEX('Sample Input'!$C$6:$P$6,MATCH(C970,'Sample Input'!$C$9:$P$9,1)+1),INDEX('Sample Input'!$C$9:$P$9,MATCH(C970,'Sample Input'!$C$9:$P$9,1)):INDEX('Sample Input'!$C$9:$P$9,MATCH(C970,'Sample Input'!$C$9:$P$9,1)+1)))</f>
        <v>97.727923099505361</v>
      </c>
      <c r="Q970" s="49">
        <f>IF(INDEX('Sample Input'!$C$9:$P$9,MATCH(C970,'Sample Input'!$C$9:$P$9,1))&gt;=20,FORECAST(C970,INDEX('Sample Input'!$C$7:$P$7,MATCH(C970,'Sample Input'!$C$9:$P$9,1)-1):INDEX('Sample Input'!$C$7:$P$7,MATCH(C970,'Sample Input'!$C$9:$P$9,1)),INDEX('Sample Input'!$C$9:$P$9,MATCH(C970,'Sample Input'!$C$9:$P$9,1)-1):INDEX('Sample Input'!$C$9:$P$9,MATCH(C970,'Sample Input'!$C$9:$P$9,1))),FORECAST(C970,INDEX('Sample Input'!$C$7:$P$7,MATCH(C970,'Sample Input'!$C$9:$P$9,1)):INDEX('Sample Input'!$C$7:$P$7,MATCH(C970,'Sample Input'!$C$9:$P$9,1)+1),INDEX('Sample Input'!$C$9:$P$9,MATCH(C970,'Sample Input'!$C$9:$P$9,1)):INDEX('Sample Input'!$C$9:$P$9,MATCH(C970,'Sample Input'!$C$9:$P$9,1)+1)))</f>
        <v>0</v>
      </c>
      <c r="R970" s="50">
        <f>IF(INDEX('Sample Input'!$C$9:$P$9,MATCH(C970,'Sample Input'!$C$9:$P$9,1))&gt;=20,FORECAST(C970,INDEX('Sample Input'!$C$8:$P$8,MATCH(C970,'Sample Input'!$C$9:$P$9,1)-1):INDEX('Sample Input'!$C$8:$P$8,MATCH(C970,'Sample Input'!$C$9:$P$9,1)),INDEX('Sample Input'!$C$9:$P$9,MATCH(C970,'Sample Input'!$C$9:$P$9,1)-1):INDEX('Sample Input'!$C$9:$P$9,MATCH(C970,'Sample Input'!$C$9:$P$9,1))),FORECAST(C970,INDEX('Sample Input'!$C$8:$P$8,MATCH(C970,'Sample Input'!$C$9:$P$9,1)):INDEX('Sample Input'!$C$8:$P$8,MATCH(C970,'Sample Input'!$C$9:$P$9,1)+1),INDEX('Sample Input'!$C$9:$P$9,MATCH(C970,'Sample Input'!$C$9:$P$9,1)):INDEX('Sample Input'!$C$9:$P$9,MATCH(C970,'Sample Input'!$C$9:$P$9,1)+1)))</f>
        <v>0</v>
      </c>
      <c r="T970" s="32">
        <f t="shared" si="340"/>
        <v>97.727923099505361</v>
      </c>
      <c r="U970" s="33">
        <f t="shared" si="341"/>
        <v>0</v>
      </c>
      <c r="V970" s="33">
        <f t="shared" si="342"/>
        <v>0</v>
      </c>
      <c r="W970" s="34">
        <f t="shared" si="343"/>
        <v>0.89570659179687495</v>
      </c>
      <c r="X970" s="34">
        <f t="shared" si="344"/>
        <v>0.94238281249999989</v>
      </c>
      <c r="Y970" s="34">
        <f t="shared" si="345"/>
        <v>1.0261135253906251</v>
      </c>
      <c r="Z970" s="35">
        <f t="shared" si="346"/>
        <v>240</v>
      </c>
      <c r="AA970" s="35">
        <f t="shared" si="347"/>
        <v>240</v>
      </c>
      <c r="AB970" s="35">
        <f t="shared" si="348"/>
        <v>240</v>
      </c>
      <c r="AC970" s="35">
        <f t="shared" si="349"/>
        <v>248</v>
      </c>
      <c r="AD970" s="35">
        <f t="shared" si="350"/>
        <v>248</v>
      </c>
      <c r="AE970" s="36">
        <f t="shared" si="351"/>
        <v>248</v>
      </c>
    </row>
    <row r="971" spans="1:31" x14ac:dyDescent="0.25">
      <c r="A971" s="56">
        <v>966</v>
      </c>
      <c r="C971" s="32">
        <f t="shared" si="330"/>
        <v>97.767193794304461</v>
      </c>
      <c r="D971" s="33">
        <f>IF(INDEX('Sample Input'!$C$9:$P$9,MATCH(C971,'Sample Input'!$C$9:$P$9,1))&gt;=20,FORECAST(C971,INDEX('Sample Input'!$C$10:$P$10,MATCH(C971,'Sample Input'!$C$9:$P$9,1)-1):INDEX('Sample Input'!$C$10:$P$10,MATCH(C971,'Sample Input'!$C$9:$P$9,1)),INDEX('Sample Input'!$C$9:$P$9,MATCH(C971,'Sample Input'!$C$9:$P$9,1)-1):INDEX('Sample Input'!$C$9:$P$9,MATCH(C971,'Sample Input'!$C$9:$P$9,1))),FORECAST(C971,INDEX('Sample Input'!$C$10:$P$10,MATCH(C971,'Sample Input'!$C$9:$P$9,1)):INDEX('Sample Input'!$C$10:$P$10,MATCH(C971,'Sample Input'!$C$9:$P$9,1)+1),INDEX('Sample Input'!$C$9:$P$9,MATCH(C971,'Sample Input'!$C$9:$P$9,1)):INDEX('Sample Input'!$C$9:$P$9,MATCH(C971,'Sample Input'!$C$9:$P$9,1)+1)))</f>
        <v>0</v>
      </c>
      <c r="E971" s="33">
        <f>IF(INDEX('Sample Input'!$C$9:$P$9,MATCH(C971,'Sample Input'!$C$9:$P$9,1))&gt;=20,FORECAST(C971,INDEX('Sample Input'!$C$11:$P$11,MATCH(C971,'Sample Input'!$C$9:$P$9,1)-1):INDEX('Sample Input'!$C$11:$P$11,MATCH(C971,'Sample Input'!$C$9:$P$9,1)),INDEX('Sample Input'!$C$9:$P$9,MATCH(C971,'Sample Input'!$C$9:$P$9,1)-1):INDEX('Sample Input'!$C$9:$P$9,MATCH(C971,'Sample Input'!$C$9:$P$9,1))),FORECAST(C971,INDEX('Sample Input'!$C$11:$P$11,MATCH(C971,'Sample Input'!$C$9:$P$9,1)):INDEX('Sample Input'!$C$11:$P$11,MATCH(C971,'Sample Input'!$C$9:$P$9,1)+1),INDEX('Sample Input'!$C$9:$P$9,MATCH(C971,'Sample Input'!$C$9:$P$9,1)):INDEX('Sample Input'!$C$9:$P$9,MATCH(C971,'Sample Input'!$C$9:$P$9,1)+1)))</f>
        <v>0</v>
      </c>
      <c r="F971" s="34">
        <f t="shared" si="331"/>
        <v>0.89663478515625006</v>
      </c>
      <c r="G971" s="34">
        <f t="shared" si="332"/>
        <v>0.943359375</v>
      </c>
      <c r="H971" s="34">
        <f t="shared" si="333"/>
        <v>1.0271768554687501</v>
      </c>
      <c r="I971" s="35">
        <f t="shared" si="334"/>
        <v>241</v>
      </c>
      <c r="J971" s="35">
        <f t="shared" si="335"/>
        <v>241</v>
      </c>
      <c r="K971" s="35">
        <f t="shared" si="336"/>
        <v>241</v>
      </c>
      <c r="L971" s="35">
        <f t="shared" si="337"/>
        <v>249</v>
      </c>
      <c r="M971" s="35">
        <f t="shared" si="338"/>
        <v>249</v>
      </c>
      <c r="N971" s="36">
        <f t="shared" si="339"/>
        <v>249</v>
      </c>
      <c r="P971" s="48">
        <f>IF(INDEX('Sample Input'!$C$6:$P$6,MATCH(C971,'Sample Input'!$C$9:$P$9,1))&gt;='Sample Input'!$O$9,FORECAST(C971,INDEX('Sample Input'!$C$6:$P$6,MATCH(C971,'Sample Input'!$C$9:$P$9,1)-1):INDEX('Sample Input'!$C$6:$P$6,MATCH(C971,'Sample Input'!$C$9:$P$9,1)),INDEX('Sample Input'!$C$9:$P$9,MATCH(C971,'Sample Input'!$C$9:$P$9,1)-1):INDEX('Sample Input'!$C$9:$P$9,MATCH(C971,'Sample Input'!$C$9:$P$9,1))),FORECAST(C971,INDEX('Sample Input'!$C$6:$P$6,MATCH(C971,'Sample Input'!$C$9:$P$9,1)):INDEX('Sample Input'!$C$6:$P$6,MATCH(C971,'Sample Input'!$C$9:$P$9,1)+1),INDEX('Sample Input'!$C$9:$P$9,MATCH(C971,'Sample Input'!$C$9:$P$9,1)):INDEX('Sample Input'!$C$9:$P$9,MATCH(C971,'Sample Input'!$C$9:$P$9,1)+1)))</f>
        <v>97.767193794304461</v>
      </c>
      <c r="Q971" s="49">
        <f>IF(INDEX('Sample Input'!$C$9:$P$9,MATCH(C971,'Sample Input'!$C$9:$P$9,1))&gt;=20,FORECAST(C971,INDEX('Sample Input'!$C$7:$P$7,MATCH(C971,'Sample Input'!$C$9:$P$9,1)-1):INDEX('Sample Input'!$C$7:$P$7,MATCH(C971,'Sample Input'!$C$9:$P$9,1)),INDEX('Sample Input'!$C$9:$P$9,MATCH(C971,'Sample Input'!$C$9:$P$9,1)-1):INDEX('Sample Input'!$C$9:$P$9,MATCH(C971,'Sample Input'!$C$9:$P$9,1))),FORECAST(C971,INDEX('Sample Input'!$C$7:$P$7,MATCH(C971,'Sample Input'!$C$9:$P$9,1)):INDEX('Sample Input'!$C$7:$P$7,MATCH(C971,'Sample Input'!$C$9:$P$9,1)+1),INDEX('Sample Input'!$C$9:$P$9,MATCH(C971,'Sample Input'!$C$9:$P$9,1)):INDEX('Sample Input'!$C$9:$P$9,MATCH(C971,'Sample Input'!$C$9:$P$9,1)+1)))</f>
        <v>0</v>
      </c>
      <c r="R971" s="50">
        <f>IF(INDEX('Sample Input'!$C$9:$P$9,MATCH(C971,'Sample Input'!$C$9:$P$9,1))&gt;=20,FORECAST(C971,INDEX('Sample Input'!$C$8:$P$8,MATCH(C971,'Sample Input'!$C$9:$P$9,1)-1):INDEX('Sample Input'!$C$8:$P$8,MATCH(C971,'Sample Input'!$C$9:$P$9,1)),INDEX('Sample Input'!$C$9:$P$9,MATCH(C971,'Sample Input'!$C$9:$P$9,1)-1):INDEX('Sample Input'!$C$9:$P$9,MATCH(C971,'Sample Input'!$C$9:$P$9,1))),FORECAST(C971,INDEX('Sample Input'!$C$8:$P$8,MATCH(C971,'Sample Input'!$C$9:$P$9,1)):INDEX('Sample Input'!$C$8:$P$8,MATCH(C971,'Sample Input'!$C$9:$P$9,1)+1),INDEX('Sample Input'!$C$9:$P$9,MATCH(C971,'Sample Input'!$C$9:$P$9,1)):INDEX('Sample Input'!$C$9:$P$9,MATCH(C971,'Sample Input'!$C$9:$P$9,1)+1)))</f>
        <v>0</v>
      </c>
      <c r="T971" s="32">
        <f t="shared" si="340"/>
        <v>97.767193794304461</v>
      </c>
      <c r="U971" s="33">
        <f t="shared" si="341"/>
        <v>0</v>
      </c>
      <c r="V971" s="33">
        <f t="shared" si="342"/>
        <v>0</v>
      </c>
      <c r="W971" s="34">
        <f t="shared" si="343"/>
        <v>0.89663478515625006</v>
      </c>
      <c r="X971" s="34">
        <f t="shared" si="344"/>
        <v>0.943359375</v>
      </c>
      <c r="Y971" s="34">
        <f t="shared" si="345"/>
        <v>1.0271768554687501</v>
      </c>
      <c r="Z971" s="35">
        <f t="shared" si="346"/>
        <v>241</v>
      </c>
      <c r="AA971" s="35">
        <f t="shared" si="347"/>
        <v>241</v>
      </c>
      <c r="AB971" s="35">
        <f t="shared" si="348"/>
        <v>241</v>
      </c>
      <c r="AC971" s="35">
        <f t="shared" si="349"/>
        <v>249</v>
      </c>
      <c r="AD971" s="35">
        <f t="shared" si="350"/>
        <v>249</v>
      </c>
      <c r="AE971" s="36">
        <f t="shared" si="351"/>
        <v>249</v>
      </c>
    </row>
    <row r="972" spans="1:31" x14ac:dyDescent="0.25">
      <c r="A972" s="56">
        <v>967</v>
      </c>
      <c r="C972" s="32">
        <f t="shared" si="330"/>
        <v>97.80643739651812</v>
      </c>
      <c r="D972" s="33">
        <f>IF(INDEX('Sample Input'!$C$9:$P$9,MATCH(C972,'Sample Input'!$C$9:$P$9,1))&gt;=20,FORECAST(C972,INDEX('Sample Input'!$C$10:$P$10,MATCH(C972,'Sample Input'!$C$9:$P$9,1)-1):INDEX('Sample Input'!$C$10:$P$10,MATCH(C972,'Sample Input'!$C$9:$P$9,1)),INDEX('Sample Input'!$C$9:$P$9,MATCH(C972,'Sample Input'!$C$9:$P$9,1)-1):INDEX('Sample Input'!$C$9:$P$9,MATCH(C972,'Sample Input'!$C$9:$P$9,1))),FORECAST(C972,INDEX('Sample Input'!$C$10:$P$10,MATCH(C972,'Sample Input'!$C$9:$P$9,1)):INDEX('Sample Input'!$C$10:$P$10,MATCH(C972,'Sample Input'!$C$9:$P$9,1)+1),INDEX('Sample Input'!$C$9:$P$9,MATCH(C972,'Sample Input'!$C$9:$P$9,1)):INDEX('Sample Input'!$C$9:$P$9,MATCH(C972,'Sample Input'!$C$9:$P$9,1)+1)))</f>
        <v>0</v>
      </c>
      <c r="E972" s="33">
        <f>IF(INDEX('Sample Input'!$C$9:$P$9,MATCH(C972,'Sample Input'!$C$9:$P$9,1))&gt;=20,FORECAST(C972,INDEX('Sample Input'!$C$11:$P$11,MATCH(C972,'Sample Input'!$C$9:$P$9,1)-1):INDEX('Sample Input'!$C$11:$P$11,MATCH(C972,'Sample Input'!$C$9:$P$9,1)),INDEX('Sample Input'!$C$9:$P$9,MATCH(C972,'Sample Input'!$C$9:$P$9,1)-1):INDEX('Sample Input'!$C$9:$P$9,MATCH(C972,'Sample Input'!$C$9:$P$9,1))),FORECAST(C972,INDEX('Sample Input'!$C$11:$P$11,MATCH(C972,'Sample Input'!$C$9:$P$9,1)):INDEX('Sample Input'!$C$11:$P$11,MATCH(C972,'Sample Input'!$C$9:$P$9,1)+1),INDEX('Sample Input'!$C$9:$P$9,MATCH(C972,'Sample Input'!$C$9:$P$9,1)):INDEX('Sample Input'!$C$9:$P$9,MATCH(C972,'Sample Input'!$C$9:$P$9,1)+1)))</f>
        <v>0</v>
      </c>
      <c r="F972" s="34">
        <f t="shared" si="331"/>
        <v>0.89756297851562528</v>
      </c>
      <c r="G972" s="34">
        <f t="shared" si="332"/>
        <v>0.94433593750000022</v>
      </c>
      <c r="H972" s="34">
        <f t="shared" si="333"/>
        <v>1.0282401855468752</v>
      </c>
      <c r="I972" s="35">
        <f t="shared" si="334"/>
        <v>241</v>
      </c>
      <c r="J972" s="35">
        <f t="shared" si="335"/>
        <v>241</v>
      </c>
      <c r="K972" s="35">
        <f t="shared" si="336"/>
        <v>241</v>
      </c>
      <c r="L972" s="35">
        <f t="shared" si="337"/>
        <v>249</v>
      </c>
      <c r="M972" s="35">
        <f t="shared" si="338"/>
        <v>249</v>
      </c>
      <c r="N972" s="36">
        <f t="shared" si="339"/>
        <v>249</v>
      </c>
      <c r="P972" s="48">
        <f>IF(INDEX('Sample Input'!$C$6:$P$6,MATCH(C972,'Sample Input'!$C$9:$P$9,1))&gt;='Sample Input'!$O$9,FORECAST(C972,INDEX('Sample Input'!$C$6:$P$6,MATCH(C972,'Sample Input'!$C$9:$P$9,1)-1):INDEX('Sample Input'!$C$6:$P$6,MATCH(C972,'Sample Input'!$C$9:$P$9,1)),INDEX('Sample Input'!$C$9:$P$9,MATCH(C972,'Sample Input'!$C$9:$P$9,1)-1):INDEX('Sample Input'!$C$9:$P$9,MATCH(C972,'Sample Input'!$C$9:$P$9,1))),FORECAST(C972,INDEX('Sample Input'!$C$6:$P$6,MATCH(C972,'Sample Input'!$C$9:$P$9,1)):INDEX('Sample Input'!$C$6:$P$6,MATCH(C972,'Sample Input'!$C$9:$P$9,1)+1),INDEX('Sample Input'!$C$9:$P$9,MATCH(C972,'Sample Input'!$C$9:$P$9,1)):INDEX('Sample Input'!$C$9:$P$9,MATCH(C972,'Sample Input'!$C$9:$P$9,1)+1)))</f>
        <v>97.80643739651812</v>
      </c>
      <c r="Q972" s="49">
        <f>IF(INDEX('Sample Input'!$C$9:$P$9,MATCH(C972,'Sample Input'!$C$9:$P$9,1))&gt;=20,FORECAST(C972,INDEX('Sample Input'!$C$7:$P$7,MATCH(C972,'Sample Input'!$C$9:$P$9,1)-1):INDEX('Sample Input'!$C$7:$P$7,MATCH(C972,'Sample Input'!$C$9:$P$9,1)),INDEX('Sample Input'!$C$9:$P$9,MATCH(C972,'Sample Input'!$C$9:$P$9,1)-1):INDEX('Sample Input'!$C$9:$P$9,MATCH(C972,'Sample Input'!$C$9:$P$9,1))),FORECAST(C972,INDEX('Sample Input'!$C$7:$P$7,MATCH(C972,'Sample Input'!$C$9:$P$9,1)):INDEX('Sample Input'!$C$7:$P$7,MATCH(C972,'Sample Input'!$C$9:$P$9,1)+1),INDEX('Sample Input'!$C$9:$P$9,MATCH(C972,'Sample Input'!$C$9:$P$9,1)):INDEX('Sample Input'!$C$9:$P$9,MATCH(C972,'Sample Input'!$C$9:$P$9,1)+1)))</f>
        <v>0</v>
      </c>
      <c r="R972" s="50">
        <f>IF(INDEX('Sample Input'!$C$9:$P$9,MATCH(C972,'Sample Input'!$C$9:$P$9,1))&gt;=20,FORECAST(C972,INDEX('Sample Input'!$C$8:$P$8,MATCH(C972,'Sample Input'!$C$9:$P$9,1)-1):INDEX('Sample Input'!$C$8:$P$8,MATCH(C972,'Sample Input'!$C$9:$P$9,1)),INDEX('Sample Input'!$C$9:$P$9,MATCH(C972,'Sample Input'!$C$9:$P$9,1)-1):INDEX('Sample Input'!$C$9:$P$9,MATCH(C972,'Sample Input'!$C$9:$P$9,1))),FORECAST(C972,INDEX('Sample Input'!$C$8:$P$8,MATCH(C972,'Sample Input'!$C$9:$P$9,1)):INDEX('Sample Input'!$C$8:$P$8,MATCH(C972,'Sample Input'!$C$9:$P$9,1)+1),INDEX('Sample Input'!$C$9:$P$9,MATCH(C972,'Sample Input'!$C$9:$P$9,1)):INDEX('Sample Input'!$C$9:$P$9,MATCH(C972,'Sample Input'!$C$9:$P$9,1)+1)))</f>
        <v>0</v>
      </c>
      <c r="T972" s="32">
        <f t="shared" si="340"/>
        <v>97.80643739651812</v>
      </c>
      <c r="U972" s="33">
        <f t="shared" si="341"/>
        <v>0</v>
      </c>
      <c r="V972" s="33">
        <f t="shared" si="342"/>
        <v>0</v>
      </c>
      <c r="W972" s="34">
        <f t="shared" si="343"/>
        <v>0.89756297851562528</v>
      </c>
      <c r="X972" s="34">
        <f t="shared" si="344"/>
        <v>0.94433593750000022</v>
      </c>
      <c r="Y972" s="34">
        <f t="shared" si="345"/>
        <v>1.0282401855468752</v>
      </c>
      <c r="Z972" s="35">
        <f t="shared" si="346"/>
        <v>241</v>
      </c>
      <c r="AA972" s="35">
        <f t="shared" si="347"/>
        <v>241</v>
      </c>
      <c r="AB972" s="35">
        <f t="shared" si="348"/>
        <v>241</v>
      </c>
      <c r="AC972" s="35">
        <f t="shared" si="349"/>
        <v>249</v>
      </c>
      <c r="AD972" s="35">
        <f t="shared" si="350"/>
        <v>249</v>
      </c>
      <c r="AE972" s="36">
        <f t="shared" si="351"/>
        <v>249</v>
      </c>
    </row>
    <row r="973" spans="1:31" x14ac:dyDescent="0.25">
      <c r="A973" s="56">
        <v>968</v>
      </c>
      <c r="C973" s="32">
        <f t="shared" si="330"/>
        <v>97.845653952825501</v>
      </c>
      <c r="D973" s="33">
        <f>IF(INDEX('Sample Input'!$C$9:$P$9,MATCH(C973,'Sample Input'!$C$9:$P$9,1))&gt;=20,FORECAST(C973,INDEX('Sample Input'!$C$10:$P$10,MATCH(C973,'Sample Input'!$C$9:$P$9,1)-1):INDEX('Sample Input'!$C$10:$P$10,MATCH(C973,'Sample Input'!$C$9:$P$9,1)),INDEX('Sample Input'!$C$9:$P$9,MATCH(C973,'Sample Input'!$C$9:$P$9,1)-1):INDEX('Sample Input'!$C$9:$P$9,MATCH(C973,'Sample Input'!$C$9:$P$9,1))),FORECAST(C973,INDEX('Sample Input'!$C$10:$P$10,MATCH(C973,'Sample Input'!$C$9:$P$9,1)):INDEX('Sample Input'!$C$10:$P$10,MATCH(C973,'Sample Input'!$C$9:$P$9,1)+1),INDEX('Sample Input'!$C$9:$P$9,MATCH(C973,'Sample Input'!$C$9:$P$9,1)):INDEX('Sample Input'!$C$9:$P$9,MATCH(C973,'Sample Input'!$C$9:$P$9,1)+1)))</f>
        <v>0</v>
      </c>
      <c r="E973" s="33">
        <f>IF(INDEX('Sample Input'!$C$9:$P$9,MATCH(C973,'Sample Input'!$C$9:$P$9,1))&gt;=20,FORECAST(C973,INDEX('Sample Input'!$C$11:$P$11,MATCH(C973,'Sample Input'!$C$9:$P$9,1)-1):INDEX('Sample Input'!$C$11:$P$11,MATCH(C973,'Sample Input'!$C$9:$P$9,1)),INDEX('Sample Input'!$C$9:$P$9,MATCH(C973,'Sample Input'!$C$9:$P$9,1)-1):INDEX('Sample Input'!$C$9:$P$9,MATCH(C973,'Sample Input'!$C$9:$P$9,1))),FORECAST(C973,INDEX('Sample Input'!$C$11:$P$11,MATCH(C973,'Sample Input'!$C$9:$P$9,1)):INDEX('Sample Input'!$C$11:$P$11,MATCH(C973,'Sample Input'!$C$9:$P$9,1)+1),INDEX('Sample Input'!$C$9:$P$9,MATCH(C973,'Sample Input'!$C$9:$P$9,1)):INDEX('Sample Input'!$C$9:$P$9,MATCH(C973,'Sample Input'!$C$9:$P$9,1)+1)))</f>
        <v>0</v>
      </c>
      <c r="F973" s="34">
        <f t="shared" si="331"/>
        <v>0.89849117187500016</v>
      </c>
      <c r="G973" s="34">
        <f t="shared" si="332"/>
        <v>0.94531250000000011</v>
      </c>
      <c r="H973" s="34">
        <f t="shared" si="333"/>
        <v>1.0293035156250001</v>
      </c>
      <c r="I973" s="35">
        <f t="shared" si="334"/>
        <v>241</v>
      </c>
      <c r="J973" s="35">
        <f t="shared" si="335"/>
        <v>241</v>
      </c>
      <c r="K973" s="35">
        <f t="shared" si="336"/>
        <v>241</v>
      </c>
      <c r="L973" s="35">
        <f t="shared" si="337"/>
        <v>249</v>
      </c>
      <c r="M973" s="35">
        <f t="shared" si="338"/>
        <v>249</v>
      </c>
      <c r="N973" s="36">
        <f t="shared" si="339"/>
        <v>249</v>
      </c>
      <c r="P973" s="48">
        <f>IF(INDEX('Sample Input'!$C$6:$P$6,MATCH(C973,'Sample Input'!$C$9:$P$9,1))&gt;='Sample Input'!$O$9,FORECAST(C973,INDEX('Sample Input'!$C$6:$P$6,MATCH(C973,'Sample Input'!$C$9:$P$9,1)-1):INDEX('Sample Input'!$C$6:$P$6,MATCH(C973,'Sample Input'!$C$9:$P$9,1)),INDEX('Sample Input'!$C$9:$P$9,MATCH(C973,'Sample Input'!$C$9:$P$9,1)-1):INDEX('Sample Input'!$C$9:$P$9,MATCH(C973,'Sample Input'!$C$9:$P$9,1))),FORECAST(C973,INDEX('Sample Input'!$C$6:$P$6,MATCH(C973,'Sample Input'!$C$9:$P$9,1)):INDEX('Sample Input'!$C$6:$P$6,MATCH(C973,'Sample Input'!$C$9:$P$9,1)+1),INDEX('Sample Input'!$C$9:$P$9,MATCH(C973,'Sample Input'!$C$9:$P$9,1)):INDEX('Sample Input'!$C$9:$P$9,MATCH(C973,'Sample Input'!$C$9:$P$9,1)+1)))</f>
        <v>97.845653952825501</v>
      </c>
      <c r="Q973" s="49">
        <f>IF(INDEX('Sample Input'!$C$9:$P$9,MATCH(C973,'Sample Input'!$C$9:$P$9,1))&gt;=20,FORECAST(C973,INDEX('Sample Input'!$C$7:$P$7,MATCH(C973,'Sample Input'!$C$9:$P$9,1)-1):INDEX('Sample Input'!$C$7:$P$7,MATCH(C973,'Sample Input'!$C$9:$P$9,1)),INDEX('Sample Input'!$C$9:$P$9,MATCH(C973,'Sample Input'!$C$9:$P$9,1)-1):INDEX('Sample Input'!$C$9:$P$9,MATCH(C973,'Sample Input'!$C$9:$P$9,1))),FORECAST(C973,INDEX('Sample Input'!$C$7:$P$7,MATCH(C973,'Sample Input'!$C$9:$P$9,1)):INDEX('Sample Input'!$C$7:$P$7,MATCH(C973,'Sample Input'!$C$9:$P$9,1)+1),INDEX('Sample Input'!$C$9:$P$9,MATCH(C973,'Sample Input'!$C$9:$P$9,1)):INDEX('Sample Input'!$C$9:$P$9,MATCH(C973,'Sample Input'!$C$9:$P$9,1)+1)))</f>
        <v>0</v>
      </c>
      <c r="R973" s="50">
        <f>IF(INDEX('Sample Input'!$C$9:$P$9,MATCH(C973,'Sample Input'!$C$9:$P$9,1))&gt;=20,FORECAST(C973,INDEX('Sample Input'!$C$8:$P$8,MATCH(C973,'Sample Input'!$C$9:$P$9,1)-1):INDEX('Sample Input'!$C$8:$P$8,MATCH(C973,'Sample Input'!$C$9:$P$9,1)),INDEX('Sample Input'!$C$9:$P$9,MATCH(C973,'Sample Input'!$C$9:$P$9,1)-1):INDEX('Sample Input'!$C$9:$P$9,MATCH(C973,'Sample Input'!$C$9:$P$9,1))),FORECAST(C973,INDEX('Sample Input'!$C$8:$P$8,MATCH(C973,'Sample Input'!$C$9:$P$9,1)):INDEX('Sample Input'!$C$8:$P$8,MATCH(C973,'Sample Input'!$C$9:$P$9,1)+1),INDEX('Sample Input'!$C$9:$P$9,MATCH(C973,'Sample Input'!$C$9:$P$9,1)):INDEX('Sample Input'!$C$9:$P$9,MATCH(C973,'Sample Input'!$C$9:$P$9,1)+1)))</f>
        <v>0</v>
      </c>
      <c r="T973" s="32">
        <f t="shared" si="340"/>
        <v>97.845653952825501</v>
      </c>
      <c r="U973" s="33">
        <f t="shared" si="341"/>
        <v>0</v>
      </c>
      <c r="V973" s="33">
        <f t="shared" si="342"/>
        <v>0</v>
      </c>
      <c r="W973" s="34">
        <f t="shared" si="343"/>
        <v>0.89849117187500016</v>
      </c>
      <c r="X973" s="34">
        <f t="shared" si="344"/>
        <v>0.94531250000000011</v>
      </c>
      <c r="Y973" s="34">
        <f t="shared" si="345"/>
        <v>1.0293035156250001</v>
      </c>
      <c r="Z973" s="35">
        <f t="shared" si="346"/>
        <v>241</v>
      </c>
      <c r="AA973" s="35">
        <f t="shared" si="347"/>
        <v>241</v>
      </c>
      <c r="AB973" s="35">
        <f t="shared" si="348"/>
        <v>241</v>
      </c>
      <c r="AC973" s="35">
        <f t="shared" si="349"/>
        <v>249</v>
      </c>
      <c r="AD973" s="35">
        <f t="shared" si="350"/>
        <v>249</v>
      </c>
      <c r="AE973" s="36">
        <f t="shared" si="351"/>
        <v>249</v>
      </c>
    </row>
    <row r="974" spans="1:31" x14ac:dyDescent="0.25">
      <c r="A974" s="56">
        <v>969</v>
      </c>
      <c r="C974" s="32">
        <f t="shared" si="330"/>
        <v>97.884843509777255</v>
      </c>
      <c r="D974" s="33">
        <f>IF(INDEX('Sample Input'!$C$9:$P$9,MATCH(C974,'Sample Input'!$C$9:$P$9,1))&gt;=20,FORECAST(C974,INDEX('Sample Input'!$C$10:$P$10,MATCH(C974,'Sample Input'!$C$9:$P$9,1)-1):INDEX('Sample Input'!$C$10:$P$10,MATCH(C974,'Sample Input'!$C$9:$P$9,1)),INDEX('Sample Input'!$C$9:$P$9,MATCH(C974,'Sample Input'!$C$9:$P$9,1)-1):INDEX('Sample Input'!$C$9:$P$9,MATCH(C974,'Sample Input'!$C$9:$P$9,1))),FORECAST(C974,INDEX('Sample Input'!$C$10:$P$10,MATCH(C974,'Sample Input'!$C$9:$P$9,1)):INDEX('Sample Input'!$C$10:$P$10,MATCH(C974,'Sample Input'!$C$9:$P$9,1)+1),INDEX('Sample Input'!$C$9:$P$9,MATCH(C974,'Sample Input'!$C$9:$P$9,1)):INDEX('Sample Input'!$C$9:$P$9,MATCH(C974,'Sample Input'!$C$9:$P$9,1)+1)))</f>
        <v>0</v>
      </c>
      <c r="E974" s="33">
        <f>IF(INDEX('Sample Input'!$C$9:$P$9,MATCH(C974,'Sample Input'!$C$9:$P$9,1))&gt;=20,FORECAST(C974,INDEX('Sample Input'!$C$11:$P$11,MATCH(C974,'Sample Input'!$C$9:$P$9,1)-1):INDEX('Sample Input'!$C$11:$P$11,MATCH(C974,'Sample Input'!$C$9:$P$9,1)),INDEX('Sample Input'!$C$9:$P$9,MATCH(C974,'Sample Input'!$C$9:$P$9,1)-1):INDEX('Sample Input'!$C$9:$P$9,MATCH(C974,'Sample Input'!$C$9:$P$9,1))),FORECAST(C974,INDEX('Sample Input'!$C$11:$P$11,MATCH(C974,'Sample Input'!$C$9:$P$9,1)):INDEX('Sample Input'!$C$11:$P$11,MATCH(C974,'Sample Input'!$C$9:$P$9,1)+1),INDEX('Sample Input'!$C$9:$P$9,MATCH(C974,'Sample Input'!$C$9:$P$9,1)):INDEX('Sample Input'!$C$9:$P$9,MATCH(C974,'Sample Input'!$C$9:$P$9,1)+1)))</f>
        <v>0</v>
      </c>
      <c r="F974" s="34">
        <f t="shared" si="331"/>
        <v>0.89941936523437482</v>
      </c>
      <c r="G974" s="34">
        <f t="shared" si="332"/>
        <v>0.94628906249999978</v>
      </c>
      <c r="H974" s="34">
        <f t="shared" si="333"/>
        <v>1.0303668457031248</v>
      </c>
      <c r="I974" s="35">
        <f t="shared" si="334"/>
        <v>241</v>
      </c>
      <c r="J974" s="35">
        <f t="shared" si="335"/>
        <v>241</v>
      </c>
      <c r="K974" s="35">
        <f t="shared" si="336"/>
        <v>241</v>
      </c>
      <c r="L974" s="35">
        <f t="shared" si="337"/>
        <v>249</v>
      </c>
      <c r="M974" s="35">
        <f t="shared" si="338"/>
        <v>249</v>
      </c>
      <c r="N974" s="36">
        <f t="shared" si="339"/>
        <v>249</v>
      </c>
      <c r="P974" s="48">
        <f>IF(INDEX('Sample Input'!$C$6:$P$6,MATCH(C974,'Sample Input'!$C$9:$P$9,1))&gt;='Sample Input'!$O$9,FORECAST(C974,INDEX('Sample Input'!$C$6:$P$6,MATCH(C974,'Sample Input'!$C$9:$P$9,1)-1):INDEX('Sample Input'!$C$6:$P$6,MATCH(C974,'Sample Input'!$C$9:$P$9,1)),INDEX('Sample Input'!$C$9:$P$9,MATCH(C974,'Sample Input'!$C$9:$P$9,1)-1):INDEX('Sample Input'!$C$9:$P$9,MATCH(C974,'Sample Input'!$C$9:$P$9,1))),FORECAST(C974,INDEX('Sample Input'!$C$6:$P$6,MATCH(C974,'Sample Input'!$C$9:$P$9,1)):INDEX('Sample Input'!$C$6:$P$6,MATCH(C974,'Sample Input'!$C$9:$P$9,1)+1),INDEX('Sample Input'!$C$9:$P$9,MATCH(C974,'Sample Input'!$C$9:$P$9,1)):INDEX('Sample Input'!$C$9:$P$9,MATCH(C974,'Sample Input'!$C$9:$P$9,1)+1)))</f>
        <v>97.884843509777255</v>
      </c>
      <c r="Q974" s="49">
        <f>IF(INDEX('Sample Input'!$C$9:$P$9,MATCH(C974,'Sample Input'!$C$9:$P$9,1))&gt;=20,FORECAST(C974,INDEX('Sample Input'!$C$7:$P$7,MATCH(C974,'Sample Input'!$C$9:$P$9,1)-1):INDEX('Sample Input'!$C$7:$P$7,MATCH(C974,'Sample Input'!$C$9:$P$9,1)),INDEX('Sample Input'!$C$9:$P$9,MATCH(C974,'Sample Input'!$C$9:$P$9,1)-1):INDEX('Sample Input'!$C$9:$P$9,MATCH(C974,'Sample Input'!$C$9:$P$9,1))),FORECAST(C974,INDEX('Sample Input'!$C$7:$P$7,MATCH(C974,'Sample Input'!$C$9:$P$9,1)):INDEX('Sample Input'!$C$7:$P$7,MATCH(C974,'Sample Input'!$C$9:$P$9,1)+1),INDEX('Sample Input'!$C$9:$P$9,MATCH(C974,'Sample Input'!$C$9:$P$9,1)):INDEX('Sample Input'!$C$9:$P$9,MATCH(C974,'Sample Input'!$C$9:$P$9,1)+1)))</f>
        <v>0</v>
      </c>
      <c r="R974" s="50">
        <f>IF(INDEX('Sample Input'!$C$9:$P$9,MATCH(C974,'Sample Input'!$C$9:$P$9,1))&gt;=20,FORECAST(C974,INDEX('Sample Input'!$C$8:$P$8,MATCH(C974,'Sample Input'!$C$9:$P$9,1)-1):INDEX('Sample Input'!$C$8:$P$8,MATCH(C974,'Sample Input'!$C$9:$P$9,1)),INDEX('Sample Input'!$C$9:$P$9,MATCH(C974,'Sample Input'!$C$9:$P$9,1)-1):INDEX('Sample Input'!$C$9:$P$9,MATCH(C974,'Sample Input'!$C$9:$P$9,1))),FORECAST(C974,INDEX('Sample Input'!$C$8:$P$8,MATCH(C974,'Sample Input'!$C$9:$P$9,1)):INDEX('Sample Input'!$C$8:$P$8,MATCH(C974,'Sample Input'!$C$9:$P$9,1)+1),INDEX('Sample Input'!$C$9:$P$9,MATCH(C974,'Sample Input'!$C$9:$P$9,1)):INDEX('Sample Input'!$C$9:$P$9,MATCH(C974,'Sample Input'!$C$9:$P$9,1)+1)))</f>
        <v>0</v>
      </c>
      <c r="T974" s="32">
        <f t="shared" si="340"/>
        <v>97.884843509777255</v>
      </c>
      <c r="U974" s="33">
        <f t="shared" si="341"/>
        <v>0</v>
      </c>
      <c r="V974" s="33">
        <f t="shared" si="342"/>
        <v>0</v>
      </c>
      <c r="W974" s="34">
        <f t="shared" si="343"/>
        <v>0.89941936523437482</v>
      </c>
      <c r="X974" s="34">
        <f t="shared" si="344"/>
        <v>0.94628906249999978</v>
      </c>
      <c r="Y974" s="34">
        <f t="shared" si="345"/>
        <v>1.0303668457031248</v>
      </c>
      <c r="Z974" s="35">
        <f t="shared" si="346"/>
        <v>241</v>
      </c>
      <c r="AA974" s="35">
        <f t="shared" si="347"/>
        <v>241</v>
      </c>
      <c r="AB974" s="35">
        <f t="shared" si="348"/>
        <v>241</v>
      </c>
      <c r="AC974" s="35">
        <f t="shared" si="349"/>
        <v>249</v>
      </c>
      <c r="AD974" s="35">
        <f t="shared" si="350"/>
        <v>249</v>
      </c>
      <c r="AE974" s="36">
        <f t="shared" si="351"/>
        <v>249</v>
      </c>
    </row>
    <row r="975" spans="1:31" x14ac:dyDescent="0.25">
      <c r="A975" s="56">
        <v>970</v>
      </c>
      <c r="C975" s="32">
        <f t="shared" si="330"/>
        <v>97.924006113795954</v>
      </c>
      <c r="D975" s="33">
        <f>IF(INDEX('Sample Input'!$C$9:$P$9,MATCH(C975,'Sample Input'!$C$9:$P$9,1))&gt;=20,FORECAST(C975,INDEX('Sample Input'!$C$10:$P$10,MATCH(C975,'Sample Input'!$C$9:$P$9,1)-1):INDEX('Sample Input'!$C$10:$P$10,MATCH(C975,'Sample Input'!$C$9:$P$9,1)),INDEX('Sample Input'!$C$9:$P$9,MATCH(C975,'Sample Input'!$C$9:$P$9,1)-1):INDEX('Sample Input'!$C$9:$P$9,MATCH(C975,'Sample Input'!$C$9:$P$9,1))),FORECAST(C975,INDEX('Sample Input'!$C$10:$P$10,MATCH(C975,'Sample Input'!$C$9:$P$9,1)):INDEX('Sample Input'!$C$10:$P$10,MATCH(C975,'Sample Input'!$C$9:$P$9,1)+1),INDEX('Sample Input'!$C$9:$P$9,MATCH(C975,'Sample Input'!$C$9:$P$9,1)):INDEX('Sample Input'!$C$9:$P$9,MATCH(C975,'Sample Input'!$C$9:$P$9,1)+1)))</f>
        <v>0</v>
      </c>
      <c r="E975" s="33">
        <f>IF(INDEX('Sample Input'!$C$9:$P$9,MATCH(C975,'Sample Input'!$C$9:$P$9,1))&gt;=20,FORECAST(C975,INDEX('Sample Input'!$C$11:$P$11,MATCH(C975,'Sample Input'!$C$9:$P$9,1)-1):INDEX('Sample Input'!$C$11:$P$11,MATCH(C975,'Sample Input'!$C$9:$P$9,1)),INDEX('Sample Input'!$C$9:$P$9,MATCH(C975,'Sample Input'!$C$9:$P$9,1)-1):INDEX('Sample Input'!$C$9:$P$9,MATCH(C975,'Sample Input'!$C$9:$P$9,1))),FORECAST(C975,INDEX('Sample Input'!$C$11:$P$11,MATCH(C975,'Sample Input'!$C$9:$P$9,1)):INDEX('Sample Input'!$C$11:$P$11,MATCH(C975,'Sample Input'!$C$9:$P$9,1)+1),INDEX('Sample Input'!$C$9:$P$9,MATCH(C975,'Sample Input'!$C$9:$P$9,1)):INDEX('Sample Input'!$C$9:$P$9,MATCH(C975,'Sample Input'!$C$9:$P$9,1)+1)))</f>
        <v>0</v>
      </c>
      <c r="F975" s="34">
        <f t="shared" si="331"/>
        <v>0.90034755859375004</v>
      </c>
      <c r="G975" s="34">
        <f t="shared" si="332"/>
        <v>0.947265625</v>
      </c>
      <c r="H975" s="34">
        <f t="shared" si="333"/>
        <v>1.0314301757812501</v>
      </c>
      <c r="I975" s="35">
        <f t="shared" si="334"/>
        <v>242</v>
      </c>
      <c r="J975" s="35">
        <f t="shared" si="335"/>
        <v>242</v>
      </c>
      <c r="K975" s="35">
        <f t="shared" si="336"/>
        <v>242</v>
      </c>
      <c r="L975" s="35">
        <f t="shared" si="337"/>
        <v>249</v>
      </c>
      <c r="M975" s="35">
        <f t="shared" si="338"/>
        <v>249</v>
      </c>
      <c r="N975" s="36">
        <f t="shared" si="339"/>
        <v>249</v>
      </c>
      <c r="P975" s="48">
        <f>IF(INDEX('Sample Input'!$C$6:$P$6,MATCH(C975,'Sample Input'!$C$9:$P$9,1))&gt;='Sample Input'!$O$9,FORECAST(C975,INDEX('Sample Input'!$C$6:$P$6,MATCH(C975,'Sample Input'!$C$9:$P$9,1)-1):INDEX('Sample Input'!$C$6:$P$6,MATCH(C975,'Sample Input'!$C$9:$P$9,1)),INDEX('Sample Input'!$C$9:$P$9,MATCH(C975,'Sample Input'!$C$9:$P$9,1)-1):INDEX('Sample Input'!$C$9:$P$9,MATCH(C975,'Sample Input'!$C$9:$P$9,1))),FORECAST(C975,INDEX('Sample Input'!$C$6:$P$6,MATCH(C975,'Sample Input'!$C$9:$P$9,1)):INDEX('Sample Input'!$C$6:$P$6,MATCH(C975,'Sample Input'!$C$9:$P$9,1)+1),INDEX('Sample Input'!$C$9:$P$9,MATCH(C975,'Sample Input'!$C$9:$P$9,1)):INDEX('Sample Input'!$C$9:$P$9,MATCH(C975,'Sample Input'!$C$9:$P$9,1)+1)))</f>
        <v>97.924006113795954</v>
      </c>
      <c r="Q975" s="49">
        <f>IF(INDEX('Sample Input'!$C$9:$P$9,MATCH(C975,'Sample Input'!$C$9:$P$9,1))&gt;=20,FORECAST(C975,INDEX('Sample Input'!$C$7:$P$7,MATCH(C975,'Sample Input'!$C$9:$P$9,1)-1):INDEX('Sample Input'!$C$7:$P$7,MATCH(C975,'Sample Input'!$C$9:$P$9,1)),INDEX('Sample Input'!$C$9:$P$9,MATCH(C975,'Sample Input'!$C$9:$P$9,1)-1):INDEX('Sample Input'!$C$9:$P$9,MATCH(C975,'Sample Input'!$C$9:$P$9,1))),FORECAST(C975,INDEX('Sample Input'!$C$7:$P$7,MATCH(C975,'Sample Input'!$C$9:$P$9,1)):INDEX('Sample Input'!$C$7:$P$7,MATCH(C975,'Sample Input'!$C$9:$P$9,1)+1),INDEX('Sample Input'!$C$9:$P$9,MATCH(C975,'Sample Input'!$C$9:$P$9,1)):INDEX('Sample Input'!$C$9:$P$9,MATCH(C975,'Sample Input'!$C$9:$P$9,1)+1)))</f>
        <v>0</v>
      </c>
      <c r="R975" s="50">
        <f>IF(INDEX('Sample Input'!$C$9:$P$9,MATCH(C975,'Sample Input'!$C$9:$P$9,1))&gt;=20,FORECAST(C975,INDEX('Sample Input'!$C$8:$P$8,MATCH(C975,'Sample Input'!$C$9:$P$9,1)-1):INDEX('Sample Input'!$C$8:$P$8,MATCH(C975,'Sample Input'!$C$9:$P$9,1)),INDEX('Sample Input'!$C$9:$P$9,MATCH(C975,'Sample Input'!$C$9:$P$9,1)-1):INDEX('Sample Input'!$C$9:$P$9,MATCH(C975,'Sample Input'!$C$9:$P$9,1))),FORECAST(C975,INDEX('Sample Input'!$C$8:$P$8,MATCH(C975,'Sample Input'!$C$9:$P$9,1)):INDEX('Sample Input'!$C$8:$P$8,MATCH(C975,'Sample Input'!$C$9:$P$9,1)+1),INDEX('Sample Input'!$C$9:$P$9,MATCH(C975,'Sample Input'!$C$9:$P$9,1)):INDEX('Sample Input'!$C$9:$P$9,MATCH(C975,'Sample Input'!$C$9:$P$9,1)+1)))</f>
        <v>0</v>
      </c>
      <c r="T975" s="32">
        <f t="shared" si="340"/>
        <v>97.924006113795954</v>
      </c>
      <c r="U975" s="33">
        <f t="shared" si="341"/>
        <v>0</v>
      </c>
      <c r="V975" s="33">
        <f t="shared" si="342"/>
        <v>0</v>
      </c>
      <c r="W975" s="34">
        <f t="shared" si="343"/>
        <v>0.90034755859375004</v>
      </c>
      <c r="X975" s="34">
        <f t="shared" si="344"/>
        <v>0.947265625</v>
      </c>
      <c r="Y975" s="34">
        <f t="shared" si="345"/>
        <v>1.0314301757812501</v>
      </c>
      <c r="Z975" s="35">
        <f t="shared" si="346"/>
        <v>242</v>
      </c>
      <c r="AA975" s="35">
        <f t="shared" si="347"/>
        <v>242</v>
      </c>
      <c r="AB975" s="35">
        <f t="shared" si="348"/>
        <v>242</v>
      </c>
      <c r="AC975" s="35">
        <f t="shared" si="349"/>
        <v>249</v>
      </c>
      <c r="AD975" s="35">
        <f t="shared" si="350"/>
        <v>249</v>
      </c>
      <c r="AE975" s="36">
        <f t="shared" si="351"/>
        <v>249</v>
      </c>
    </row>
    <row r="976" spans="1:31" x14ac:dyDescent="0.25">
      <c r="A976" s="56">
        <v>971</v>
      </c>
      <c r="C976" s="32">
        <f t="shared" si="330"/>
        <v>97.963141811176584</v>
      </c>
      <c r="D976" s="33">
        <f>IF(INDEX('Sample Input'!$C$9:$P$9,MATCH(C976,'Sample Input'!$C$9:$P$9,1))&gt;=20,FORECAST(C976,INDEX('Sample Input'!$C$10:$P$10,MATCH(C976,'Sample Input'!$C$9:$P$9,1)-1):INDEX('Sample Input'!$C$10:$P$10,MATCH(C976,'Sample Input'!$C$9:$P$9,1)),INDEX('Sample Input'!$C$9:$P$9,MATCH(C976,'Sample Input'!$C$9:$P$9,1)-1):INDEX('Sample Input'!$C$9:$P$9,MATCH(C976,'Sample Input'!$C$9:$P$9,1))),FORECAST(C976,INDEX('Sample Input'!$C$10:$P$10,MATCH(C976,'Sample Input'!$C$9:$P$9,1)):INDEX('Sample Input'!$C$10:$P$10,MATCH(C976,'Sample Input'!$C$9:$P$9,1)+1),INDEX('Sample Input'!$C$9:$P$9,MATCH(C976,'Sample Input'!$C$9:$P$9,1)):INDEX('Sample Input'!$C$9:$P$9,MATCH(C976,'Sample Input'!$C$9:$P$9,1)+1)))</f>
        <v>0</v>
      </c>
      <c r="E976" s="33">
        <f>IF(INDEX('Sample Input'!$C$9:$P$9,MATCH(C976,'Sample Input'!$C$9:$P$9,1))&gt;=20,FORECAST(C976,INDEX('Sample Input'!$C$11:$P$11,MATCH(C976,'Sample Input'!$C$9:$P$9,1)-1):INDEX('Sample Input'!$C$11:$P$11,MATCH(C976,'Sample Input'!$C$9:$P$9,1)),INDEX('Sample Input'!$C$9:$P$9,MATCH(C976,'Sample Input'!$C$9:$P$9,1)-1):INDEX('Sample Input'!$C$9:$P$9,MATCH(C976,'Sample Input'!$C$9:$P$9,1))),FORECAST(C976,INDEX('Sample Input'!$C$11:$P$11,MATCH(C976,'Sample Input'!$C$9:$P$9,1)):INDEX('Sample Input'!$C$11:$P$11,MATCH(C976,'Sample Input'!$C$9:$P$9,1)+1),INDEX('Sample Input'!$C$9:$P$9,MATCH(C976,'Sample Input'!$C$9:$P$9,1)):INDEX('Sample Input'!$C$9:$P$9,MATCH(C976,'Sample Input'!$C$9:$P$9,1)+1)))</f>
        <v>0</v>
      </c>
      <c r="F976" s="34">
        <f t="shared" si="331"/>
        <v>0.90127575195312515</v>
      </c>
      <c r="G976" s="34">
        <f t="shared" si="332"/>
        <v>0.94824218750000011</v>
      </c>
      <c r="H976" s="34">
        <f t="shared" si="333"/>
        <v>1.0324935058593752</v>
      </c>
      <c r="I976" s="35">
        <f t="shared" si="334"/>
        <v>242</v>
      </c>
      <c r="J976" s="35">
        <f t="shared" si="335"/>
        <v>242</v>
      </c>
      <c r="K976" s="35">
        <f t="shared" si="336"/>
        <v>242</v>
      </c>
      <c r="L976" s="35">
        <f t="shared" si="337"/>
        <v>249</v>
      </c>
      <c r="M976" s="35">
        <f t="shared" si="338"/>
        <v>249</v>
      </c>
      <c r="N976" s="36">
        <f t="shared" si="339"/>
        <v>249</v>
      </c>
      <c r="P976" s="48">
        <f>IF(INDEX('Sample Input'!$C$6:$P$6,MATCH(C976,'Sample Input'!$C$9:$P$9,1))&gt;='Sample Input'!$O$9,FORECAST(C976,INDEX('Sample Input'!$C$6:$P$6,MATCH(C976,'Sample Input'!$C$9:$P$9,1)-1):INDEX('Sample Input'!$C$6:$P$6,MATCH(C976,'Sample Input'!$C$9:$P$9,1)),INDEX('Sample Input'!$C$9:$P$9,MATCH(C976,'Sample Input'!$C$9:$P$9,1)-1):INDEX('Sample Input'!$C$9:$P$9,MATCH(C976,'Sample Input'!$C$9:$P$9,1))),FORECAST(C976,INDEX('Sample Input'!$C$6:$P$6,MATCH(C976,'Sample Input'!$C$9:$P$9,1)):INDEX('Sample Input'!$C$6:$P$6,MATCH(C976,'Sample Input'!$C$9:$P$9,1)+1),INDEX('Sample Input'!$C$9:$P$9,MATCH(C976,'Sample Input'!$C$9:$P$9,1)):INDEX('Sample Input'!$C$9:$P$9,MATCH(C976,'Sample Input'!$C$9:$P$9,1)+1)))</f>
        <v>97.963141811176584</v>
      </c>
      <c r="Q976" s="49">
        <f>IF(INDEX('Sample Input'!$C$9:$P$9,MATCH(C976,'Sample Input'!$C$9:$P$9,1))&gt;=20,FORECAST(C976,INDEX('Sample Input'!$C$7:$P$7,MATCH(C976,'Sample Input'!$C$9:$P$9,1)-1):INDEX('Sample Input'!$C$7:$P$7,MATCH(C976,'Sample Input'!$C$9:$P$9,1)),INDEX('Sample Input'!$C$9:$P$9,MATCH(C976,'Sample Input'!$C$9:$P$9,1)-1):INDEX('Sample Input'!$C$9:$P$9,MATCH(C976,'Sample Input'!$C$9:$P$9,1))),FORECAST(C976,INDEX('Sample Input'!$C$7:$P$7,MATCH(C976,'Sample Input'!$C$9:$P$9,1)):INDEX('Sample Input'!$C$7:$P$7,MATCH(C976,'Sample Input'!$C$9:$P$9,1)+1),INDEX('Sample Input'!$C$9:$P$9,MATCH(C976,'Sample Input'!$C$9:$P$9,1)):INDEX('Sample Input'!$C$9:$P$9,MATCH(C976,'Sample Input'!$C$9:$P$9,1)+1)))</f>
        <v>0</v>
      </c>
      <c r="R976" s="50">
        <f>IF(INDEX('Sample Input'!$C$9:$P$9,MATCH(C976,'Sample Input'!$C$9:$P$9,1))&gt;=20,FORECAST(C976,INDEX('Sample Input'!$C$8:$P$8,MATCH(C976,'Sample Input'!$C$9:$P$9,1)-1):INDEX('Sample Input'!$C$8:$P$8,MATCH(C976,'Sample Input'!$C$9:$P$9,1)),INDEX('Sample Input'!$C$9:$P$9,MATCH(C976,'Sample Input'!$C$9:$P$9,1)-1):INDEX('Sample Input'!$C$9:$P$9,MATCH(C976,'Sample Input'!$C$9:$P$9,1))),FORECAST(C976,INDEX('Sample Input'!$C$8:$P$8,MATCH(C976,'Sample Input'!$C$9:$P$9,1)):INDEX('Sample Input'!$C$8:$P$8,MATCH(C976,'Sample Input'!$C$9:$P$9,1)+1),INDEX('Sample Input'!$C$9:$P$9,MATCH(C976,'Sample Input'!$C$9:$P$9,1)):INDEX('Sample Input'!$C$9:$P$9,MATCH(C976,'Sample Input'!$C$9:$P$9,1)+1)))</f>
        <v>0</v>
      </c>
      <c r="T976" s="32">
        <f t="shared" si="340"/>
        <v>97.963141811176584</v>
      </c>
      <c r="U976" s="33">
        <f t="shared" si="341"/>
        <v>0</v>
      </c>
      <c r="V976" s="33">
        <f t="shared" si="342"/>
        <v>0</v>
      </c>
      <c r="W976" s="34">
        <f t="shared" si="343"/>
        <v>0.90127575195312515</v>
      </c>
      <c r="X976" s="34">
        <f t="shared" si="344"/>
        <v>0.94824218750000011</v>
      </c>
      <c r="Y976" s="34">
        <f t="shared" si="345"/>
        <v>1.0324935058593752</v>
      </c>
      <c r="Z976" s="35">
        <f t="shared" si="346"/>
        <v>242</v>
      </c>
      <c r="AA976" s="35">
        <f t="shared" si="347"/>
        <v>242</v>
      </c>
      <c r="AB976" s="35">
        <f t="shared" si="348"/>
        <v>242</v>
      </c>
      <c r="AC976" s="35">
        <f t="shared" si="349"/>
        <v>249</v>
      </c>
      <c r="AD976" s="35">
        <f t="shared" si="350"/>
        <v>249</v>
      </c>
      <c r="AE976" s="36">
        <f t="shared" si="351"/>
        <v>249</v>
      </c>
    </row>
    <row r="977" spans="1:31" x14ac:dyDescent="0.25">
      <c r="A977" s="56">
        <v>972</v>
      </c>
      <c r="C977" s="32">
        <f t="shared" si="330"/>
        <v>98.002250648086999</v>
      </c>
      <c r="D977" s="33">
        <f>IF(INDEX('Sample Input'!$C$9:$P$9,MATCH(C977,'Sample Input'!$C$9:$P$9,1))&gt;=20,FORECAST(C977,INDEX('Sample Input'!$C$10:$P$10,MATCH(C977,'Sample Input'!$C$9:$P$9,1)-1):INDEX('Sample Input'!$C$10:$P$10,MATCH(C977,'Sample Input'!$C$9:$P$9,1)),INDEX('Sample Input'!$C$9:$P$9,MATCH(C977,'Sample Input'!$C$9:$P$9,1)-1):INDEX('Sample Input'!$C$9:$P$9,MATCH(C977,'Sample Input'!$C$9:$P$9,1))),FORECAST(C977,INDEX('Sample Input'!$C$10:$P$10,MATCH(C977,'Sample Input'!$C$9:$P$9,1)):INDEX('Sample Input'!$C$10:$P$10,MATCH(C977,'Sample Input'!$C$9:$P$9,1)+1),INDEX('Sample Input'!$C$9:$P$9,MATCH(C977,'Sample Input'!$C$9:$P$9,1)):INDEX('Sample Input'!$C$9:$P$9,MATCH(C977,'Sample Input'!$C$9:$P$9,1)+1)))</f>
        <v>0</v>
      </c>
      <c r="E977" s="33">
        <f>IF(INDEX('Sample Input'!$C$9:$P$9,MATCH(C977,'Sample Input'!$C$9:$P$9,1))&gt;=20,FORECAST(C977,INDEX('Sample Input'!$C$11:$P$11,MATCH(C977,'Sample Input'!$C$9:$P$9,1)-1):INDEX('Sample Input'!$C$11:$P$11,MATCH(C977,'Sample Input'!$C$9:$P$9,1)),INDEX('Sample Input'!$C$9:$P$9,MATCH(C977,'Sample Input'!$C$9:$P$9,1)-1):INDEX('Sample Input'!$C$9:$P$9,MATCH(C977,'Sample Input'!$C$9:$P$9,1))),FORECAST(C977,INDEX('Sample Input'!$C$11:$P$11,MATCH(C977,'Sample Input'!$C$9:$P$9,1)):INDEX('Sample Input'!$C$11:$P$11,MATCH(C977,'Sample Input'!$C$9:$P$9,1)+1),INDEX('Sample Input'!$C$9:$P$9,MATCH(C977,'Sample Input'!$C$9:$P$9,1)):INDEX('Sample Input'!$C$9:$P$9,MATCH(C977,'Sample Input'!$C$9:$P$9,1)+1)))</f>
        <v>0</v>
      </c>
      <c r="F977" s="34">
        <f t="shared" si="331"/>
        <v>0.90220394531249981</v>
      </c>
      <c r="G977" s="34">
        <f t="shared" si="332"/>
        <v>0.94921874999999978</v>
      </c>
      <c r="H977" s="34">
        <f t="shared" si="333"/>
        <v>1.0335568359374998</v>
      </c>
      <c r="I977" s="35">
        <f t="shared" si="334"/>
        <v>242</v>
      </c>
      <c r="J977" s="35">
        <f t="shared" si="335"/>
        <v>242</v>
      </c>
      <c r="K977" s="35">
        <f t="shared" si="336"/>
        <v>242</v>
      </c>
      <c r="L977" s="35">
        <f t="shared" si="337"/>
        <v>249</v>
      </c>
      <c r="M977" s="35">
        <f t="shared" si="338"/>
        <v>249</v>
      </c>
      <c r="N977" s="36">
        <f t="shared" si="339"/>
        <v>249</v>
      </c>
      <c r="P977" s="48">
        <f>IF(INDEX('Sample Input'!$C$6:$P$6,MATCH(C977,'Sample Input'!$C$9:$P$9,1))&gt;='Sample Input'!$O$9,FORECAST(C977,INDEX('Sample Input'!$C$6:$P$6,MATCH(C977,'Sample Input'!$C$9:$P$9,1)-1):INDEX('Sample Input'!$C$6:$P$6,MATCH(C977,'Sample Input'!$C$9:$P$9,1)),INDEX('Sample Input'!$C$9:$P$9,MATCH(C977,'Sample Input'!$C$9:$P$9,1)-1):INDEX('Sample Input'!$C$9:$P$9,MATCH(C977,'Sample Input'!$C$9:$P$9,1))),FORECAST(C977,INDEX('Sample Input'!$C$6:$P$6,MATCH(C977,'Sample Input'!$C$9:$P$9,1)):INDEX('Sample Input'!$C$6:$P$6,MATCH(C977,'Sample Input'!$C$9:$P$9,1)+1),INDEX('Sample Input'!$C$9:$P$9,MATCH(C977,'Sample Input'!$C$9:$P$9,1)):INDEX('Sample Input'!$C$9:$P$9,MATCH(C977,'Sample Input'!$C$9:$P$9,1)+1)))</f>
        <v>98.002250648086999</v>
      </c>
      <c r="Q977" s="49">
        <f>IF(INDEX('Sample Input'!$C$9:$P$9,MATCH(C977,'Sample Input'!$C$9:$P$9,1))&gt;=20,FORECAST(C977,INDEX('Sample Input'!$C$7:$P$7,MATCH(C977,'Sample Input'!$C$9:$P$9,1)-1):INDEX('Sample Input'!$C$7:$P$7,MATCH(C977,'Sample Input'!$C$9:$P$9,1)),INDEX('Sample Input'!$C$9:$P$9,MATCH(C977,'Sample Input'!$C$9:$P$9,1)-1):INDEX('Sample Input'!$C$9:$P$9,MATCH(C977,'Sample Input'!$C$9:$P$9,1))),FORECAST(C977,INDEX('Sample Input'!$C$7:$P$7,MATCH(C977,'Sample Input'!$C$9:$P$9,1)):INDEX('Sample Input'!$C$7:$P$7,MATCH(C977,'Sample Input'!$C$9:$P$9,1)+1),INDEX('Sample Input'!$C$9:$P$9,MATCH(C977,'Sample Input'!$C$9:$P$9,1)):INDEX('Sample Input'!$C$9:$P$9,MATCH(C977,'Sample Input'!$C$9:$P$9,1)+1)))</f>
        <v>0</v>
      </c>
      <c r="R977" s="50">
        <f>IF(INDEX('Sample Input'!$C$9:$P$9,MATCH(C977,'Sample Input'!$C$9:$P$9,1))&gt;=20,FORECAST(C977,INDEX('Sample Input'!$C$8:$P$8,MATCH(C977,'Sample Input'!$C$9:$P$9,1)-1):INDEX('Sample Input'!$C$8:$P$8,MATCH(C977,'Sample Input'!$C$9:$P$9,1)),INDEX('Sample Input'!$C$9:$P$9,MATCH(C977,'Sample Input'!$C$9:$P$9,1)-1):INDEX('Sample Input'!$C$9:$P$9,MATCH(C977,'Sample Input'!$C$9:$P$9,1))),FORECAST(C977,INDEX('Sample Input'!$C$8:$P$8,MATCH(C977,'Sample Input'!$C$9:$P$9,1)):INDEX('Sample Input'!$C$8:$P$8,MATCH(C977,'Sample Input'!$C$9:$P$9,1)+1),INDEX('Sample Input'!$C$9:$P$9,MATCH(C977,'Sample Input'!$C$9:$P$9,1)):INDEX('Sample Input'!$C$9:$P$9,MATCH(C977,'Sample Input'!$C$9:$P$9,1)+1)))</f>
        <v>0</v>
      </c>
      <c r="T977" s="32">
        <f t="shared" si="340"/>
        <v>98.002250648086999</v>
      </c>
      <c r="U977" s="33">
        <f t="shared" si="341"/>
        <v>0</v>
      </c>
      <c r="V977" s="33">
        <f t="shared" si="342"/>
        <v>0</v>
      </c>
      <c r="W977" s="34">
        <f t="shared" si="343"/>
        <v>0.90220394531249981</v>
      </c>
      <c r="X977" s="34">
        <f t="shared" si="344"/>
        <v>0.94921874999999978</v>
      </c>
      <c r="Y977" s="34">
        <f t="shared" si="345"/>
        <v>1.0335568359374998</v>
      </c>
      <c r="Z977" s="35">
        <f t="shared" si="346"/>
        <v>242</v>
      </c>
      <c r="AA977" s="35">
        <f t="shared" si="347"/>
        <v>242</v>
      </c>
      <c r="AB977" s="35">
        <f t="shared" si="348"/>
        <v>242</v>
      </c>
      <c r="AC977" s="35">
        <f t="shared" si="349"/>
        <v>249</v>
      </c>
      <c r="AD977" s="35">
        <f t="shared" si="350"/>
        <v>249</v>
      </c>
      <c r="AE977" s="36">
        <f t="shared" si="351"/>
        <v>249</v>
      </c>
    </row>
    <row r="978" spans="1:31" x14ac:dyDescent="0.25">
      <c r="A978" s="56">
        <v>973</v>
      </c>
      <c r="C978" s="32">
        <f t="shared" si="330"/>
        <v>98.041332670568522</v>
      </c>
      <c r="D978" s="33">
        <f>IF(INDEX('Sample Input'!$C$9:$P$9,MATCH(C978,'Sample Input'!$C$9:$P$9,1))&gt;=20,FORECAST(C978,INDEX('Sample Input'!$C$10:$P$10,MATCH(C978,'Sample Input'!$C$9:$P$9,1)-1):INDEX('Sample Input'!$C$10:$P$10,MATCH(C978,'Sample Input'!$C$9:$P$9,1)),INDEX('Sample Input'!$C$9:$P$9,MATCH(C978,'Sample Input'!$C$9:$P$9,1)-1):INDEX('Sample Input'!$C$9:$P$9,MATCH(C978,'Sample Input'!$C$9:$P$9,1))),FORECAST(C978,INDEX('Sample Input'!$C$10:$P$10,MATCH(C978,'Sample Input'!$C$9:$P$9,1)):INDEX('Sample Input'!$C$10:$P$10,MATCH(C978,'Sample Input'!$C$9:$P$9,1)+1),INDEX('Sample Input'!$C$9:$P$9,MATCH(C978,'Sample Input'!$C$9:$P$9,1)):INDEX('Sample Input'!$C$9:$P$9,MATCH(C978,'Sample Input'!$C$9:$P$9,1)+1)))</f>
        <v>0</v>
      </c>
      <c r="E978" s="33">
        <f>IF(INDEX('Sample Input'!$C$9:$P$9,MATCH(C978,'Sample Input'!$C$9:$P$9,1))&gt;=20,FORECAST(C978,INDEX('Sample Input'!$C$11:$P$11,MATCH(C978,'Sample Input'!$C$9:$P$9,1)-1):INDEX('Sample Input'!$C$11:$P$11,MATCH(C978,'Sample Input'!$C$9:$P$9,1)),INDEX('Sample Input'!$C$9:$P$9,MATCH(C978,'Sample Input'!$C$9:$P$9,1)-1):INDEX('Sample Input'!$C$9:$P$9,MATCH(C978,'Sample Input'!$C$9:$P$9,1))),FORECAST(C978,INDEX('Sample Input'!$C$11:$P$11,MATCH(C978,'Sample Input'!$C$9:$P$9,1)):INDEX('Sample Input'!$C$11:$P$11,MATCH(C978,'Sample Input'!$C$9:$P$9,1)+1),INDEX('Sample Input'!$C$9:$P$9,MATCH(C978,'Sample Input'!$C$9:$P$9,1)):INDEX('Sample Input'!$C$9:$P$9,MATCH(C978,'Sample Input'!$C$9:$P$9,1)+1)))</f>
        <v>0</v>
      </c>
      <c r="F978" s="34">
        <f t="shared" si="331"/>
        <v>0.90313213867187514</v>
      </c>
      <c r="G978" s="34">
        <f t="shared" si="332"/>
        <v>0.95019531250000011</v>
      </c>
      <c r="H978" s="34">
        <f t="shared" si="333"/>
        <v>1.0346201660156251</v>
      </c>
      <c r="I978" s="35">
        <f t="shared" si="334"/>
        <v>242</v>
      </c>
      <c r="J978" s="35">
        <f t="shared" si="335"/>
        <v>242</v>
      </c>
      <c r="K978" s="35">
        <f t="shared" si="336"/>
        <v>242</v>
      </c>
      <c r="L978" s="35">
        <f t="shared" si="337"/>
        <v>249</v>
      </c>
      <c r="M978" s="35">
        <f t="shared" si="338"/>
        <v>249</v>
      </c>
      <c r="N978" s="36">
        <f t="shared" si="339"/>
        <v>249</v>
      </c>
      <c r="P978" s="48">
        <f>IF(INDEX('Sample Input'!$C$6:$P$6,MATCH(C978,'Sample Input'!$C$9:$P$9,1))&gt;='Sample Input'!$O$9,FORECAST(C978,INDEX('Sample Input'!$C$6:$P$6,MATCH(C978,'Sample Input'!$C$9:$P$9,1)-1):INDEX('Sample Input'!$C$6:$P$6,MATCH(C978,'Sample Input'!$C$9:$P$9,1)),INDEX('Sample Input'!$C$9:$P$9,MATCH(C978,'Sample Input'!$C$9:$P$9,1)-1):INDEX('Sample Input'!$C$9:$P$9,MATCH(C978,'Sample Input'!$C$9:$P$9,1))),FORECAST(C978,INDEX('Sample Input'!$C$6:$P$6,MATCH(C978,'Sample Input'!$C$9:$P$9,1)):INDEX('Sample Input'!$C$6:$P$6,MATCH(C978,'Sample Input'!$C$9:$P$9,1)+1),INDEX('Sample Input'!$C$9:$P$9,MATCH(C978,'Sample Input'!$C$9:$P$9,1)):INDEX('Sample Input'!$C$9:$P$9,MATCH(C978,'Sample Input'!$C$9:$P$9,1)+1)))</f>
        <v>98.041332670568522</v>
      </c>
      <c r="Q978" s="49">
        <f>IF(INDEX('Sample Input'!$C$9:$P$9,MATCH(C978,'Sample Input'!$C$9:$P$9,1))&gt;=20,FORECAST(C978,INDEX('Sample Input'!$C$7:$P$7,MATCH(C978,'Sample Input'!$C$9:$P$9,1)-1):INDEX('Sample Input'!$C$7:$P$7,MATCH(C978,'Sample Input'!$C$9:$P$9,1)),INDEX('Sample Input'!$C$9:$P$9,MATCH(C978,'Sample Input'!$C$9:$P$9,1)-1):INDEX('Sample Input'!$C$9:$P$9,MATCH(C978,'Sample Input'!$C$9:$P$9,1))),FORECAST(C978,INDEX('Sample Input'!$C$7:$P$7,MATCH(C978,'Sample Input'!$C$9:$P$9,1)):INDEX('Sample Input'!$C$7:$P$7,MATCH(C978,'Sample Input'!$C$9:$P$9,1)+1),INDEX('Sample Input'!$C$9:$P$9,MATCH(C978,'Sample Input'!$C$9:$P$9,1)):INDEX('Sample Input'!$C$9:$P$9,MATCH(C978,'Sample Input'!$C$9:$P$9,1)+1)))</f>
        <v>0</v>
      </c>
      <c r="R978" s="50">
        <f>IF(INDEX('Sample Input'!$C$9:$P$9,MATCH(C978,'Sample Input'!$C$9:$P$9,1))&gt;=20,FORECAST(C978,INDEX('Sample Input'!$C$8:$P$8,MATCH(C978,'Sample Input'!$C$9:$P$9,1)-1):INDEX('Sample Input'!$C$8:$P$8,MATCH(C978,'Sample Input'!$C$9:$P$9,1)),INDEX('Sample Input'!$C$9:$P$9,MATCH(C978,'Sample Input'!$C$9:$P$9,1)-1):INDEX('Sample Input'!$C$9:$P$9,MATCH(C978,'Sample Input'!$C$9:$P$9,1))),FORECAST(C978,INDEX('Sample Input'!$C$8:$P$8,MATCH(C978,'Sample Input'!$C$9:$P$9,1)):INDEX('Sample Input'!$C$8:$P$8,MATCH(C978,'Sample Input'!$C$9:$P$9,1)+1),INDEX('Sample Input'!$C$9:$P$9,MATCH(C978,'Sample Input'!$C$9:$P$9,1)):INDEX('Sample Input'!$C$9:$P$9,MATCH(C978,'Sample Input'!$C$9:$P$9,1)+1)))</f>
        <v>0</v>
      </c>
      <c r="T978" s="32">
        <f t="shared" si="340"/>
        <v>98.041332670568522</v>
      </c>
      <c r="U978" s="33">
        <f t="shared" si="341"/>
        <v>0</v>
      </c>
      <c r="V978" s="33">
        <f t="shared" si="342"/>
        <v>0</v>
      </c>
      <c r="W978" s="34">
        <f t="shared" si="343"/>
        <v>0.90313213867187514</v>
      </c>
      <c r="X978" s="34">
        <f t="shared" si="344"/>
        <v>0.95019531250000011</v>
      </c>
      <c r="Y978" s="34">
        <f t="shared" si="345"/>
        <v>1.0346201660156251</v>
      </c>
      <c r="Z978" s="35">
        <f t="shared" si="346"/>
        <v>242</v>
      </c>
      <c r="AA978" s="35">
        <f t="shared" si="347"/>
        <v>242</v>
      </c>
      <c r="AB978" s="35">
        <f t="shared" si="348"/>
        <v>242</v>
      </c>
      <c r="AC978" s="35">
        <f t="shared" si="349"/>
        <v>249</v>
      </c>
      <c r="AD978" s="35">
        <f t="shared" si="350"/>
        <v>249</v>
      </c>
      <c r="AE978" s="36">
        <f t="shared" si="351"/>
        <v>249</v>
      </c>
    </row>
    <row r="979" spans="1:31" x14ac:dyDescent="0.25">
      <c r="A979" s="56">
        <v>974</v>
      </c>
      <c r="C979" s="32">
        <f t="shared" si="330"/>
        <v>98.080387924536254</v>
      </c>
      <c r="D979" s="33">
        <f>IF(INDEX('Sample Input'!$C$9:$P$9,MATCH(C979,'Sample Input'!$C$9:$P$9,1))&gt;=20,FORECAST(C979,INDEX('Sample Input'!$C$10:$P$10,MATCH(C979,'Sample Input'!$C$9:$P$9,1)-1):INDEX('Sample Input'!$C$10:$P$10,MATCH(C979,'Sample Input'!$C$9:$P$9,1)),INDEX('Sample Input'!$C$9:$P$9,MATCH(C979,'Sample Input'!$C$9:$P$9,1)-1):INDEX('Sample Input'!$C$9:$P$9,MATCH(C979,'Sample Input'!$C$9:$P$9,1))),FORECAST(C979,INDEX('Sample Input'!$C$10:$P$10,MATCH(C979,'Sample Input'!$C$9:$P$9,1)):INDEX('Sample Input'!$C$10:$P$10,MATCH(C979,'Sample Input'!$C$9:$P$9,1)+1),INDEX('Sample Input'!$C$9:$P$9,MATCH(C979,'Sample Input'!$C$9:$P$9,1)):INDEX('Sample Input'!$C$9:$P$9,MATCH(C979,'Sample Input'!$C$9:$P$9,1)+1)))</f>
        <v>0</v>
      </c>
      <c r="E979" s="33">
        <f>IF(INDEX('Sample Input'!$C$9:$P$9,MATCH(C979,'Sample Input'!$C$9:$P$9,1))&gt;=20,FORECAST(C979,INDEX('Sample Input'!$C$11:$P$11,MATCH(C979,'Sample Input'!$C$9:$P$9,1)-1):INDEX('Sample Input'!$C$11:$P$11,MATCH(C979,'Sample Input'!$C$9:$P$9,1)),INDEX('Sample Input'!$C$9:$P$9,MATCH(C979,'Sample Input'!$C$9:$P$9,1)-1):INDEX('Sample Input'!$C$9:$P$9,MATCH(C979,'Sample Input'!$C$9:$P$9,1))),FORECAST(C979,INDEX('Sample Input'!$C$11:$P$11,MATCH(C979,'Sample Input'!$C$9:$P$9,1)):INDEX('Sample Input'!$C$11:$P$11,MATCH(C979,'Sample Input'!$C$9:$P$9,1)+1),INDEX('Sample Input'!$C$9:$P$9,MATCH(C979,'Sample Input'!$C$9:$P$9,1)):INDEX('Sample Input'!$C$9:$P$9,MATCH(C979,'Sample Input'!$C$9:$P$9,1)+1)))</f>
        <v>0</v>
      </c>
      <c r="F979" s="34">
        <f t="shared" si="331"/>
        <v>0.90406033203125047</v>
      </c>
      <c r="G979" s="34">
        <f t="shared" si="332"/>
        <v>0.95117187500000044</v>
      </c>
      <c r="H979" s="34">
        <f t="shared" si="333"/>
        <v>1.0356834960937507</v>
      </c>
      <c r="I979" s="35">
        <f t="shared" si="334"/>
        <v>243</v>
      </c>
      <c r="J979" s="35">
        <f t="shared" si="335"/>
        <v>243</v>
      </c>
      <c r="K979" s="35">
        <f t="shared" si="336"/>
        <v>243</v>
      </c>
      <c r="L979" s="35">
        <f t="shared" si="337"/>
        <v>249</v>
      </c>
      <c r="M979" s="35">
        <f t="shared" si="338"/>
        <v>249</v>
      </c>
      <c r="N979" s="36">
        <f t="shared" si="339"/>
        <v>249</v>
      </c>
      <c r="P979" s="48">
        <f>IF(INDEX('Sample Input'!$C$6:$P$6,MATCH(C979,'Sample Input'!$C$9:$P$9,1))&gt;='Sample Input'!$O$9,FORECAST(C979,INDEX('Sample Input'!$C$6:$P$6,MATCH(C979,'Sample Input'!$C$9:$P$9,1)-1):INDEX('Sample Input'!$C$6:$P$6,MATCH(C979,'Sample Input'!$C$9:$P$9,1)),INDEX('Sample Input'!$C$9:$P$9,MATCH(C979,'Sample Input'!$C$9:$P$9,1)-1):INDEX('Sample Input'!$C$9:$P$9,MATCH(C979,'Sample Input'!$C$9:$P$9,1))),FORECAST(C979,INDEX('Sample Input'!$C$6:$P$6,MATCH(C979,'Sample Input'!$C$9:$P$9,1)):INDEX('Sample Input'!$C$6:$P$6,MATCH(C979,'Sample Input'!$C$9:$P$9,1)+1),INDEX('Sample Input'!$C$9:$P$9,MATCH(C979,'Sample Input'!$C$9:$P$9,1)):INDEX('Sample Input'!$C$9:$P$9,MATCH(C979,'Sample Input'!$C$9:$P$9,1)+1)))</f>
        <v>98.080387924536254</v>
      </c>
      <c r="Q979" s="49">
        <f>IF(INDEX('Sample Input'!$C$9:$P$9,MATCH(C979,'Sample Input'!$C$9:$P$9,1))&gt;=20,FORECAST(C979,INDEX('Sample Input'!$C$7:$P$7,MATCH(C979,'Sample Input'!$C$9:$P$9,1)-1):INDEX('Sample Input'!$C$7:$P$7,MATCH(C979,'Sample Input'!$C$9:$P$9,1)),INDEX('Sample Input'!$C$9:$P$9,MATCH(C979,'Sample Input'!$C$9:$P$9,1)-1):INDEX('Sample Input'!$C$9:$P$9,MATCH(C979,'Sample Input'!$C$9:$P$9,1))),FORECAST(C979,INDEX('Sample Input'!$C$7:$P$7,MATCH(C979,'Sample Input'!$C$9:$P$9,1)):INDEX('Sample Input'!$C$7:$P$7,MATCH(C979,'Sample Input'!$C$9:$P$9,1)+1),INDEX('Sample Input'!$C$9:$P$9,MATCH(C979,'Sample Input'!$C$9:$P$9,1)):INDEX('Sample Input'!$C$9:$P$9,MATCH(C979,'Sample Input'!$C$9:$P$9,1)+1)))</f>
        <v>0</v>
      </c>
      <c r="R979" s="50">
        <f>IF(INDEX('Sample Input'!$C$9:$P$9,MATCH(C979,'Sample Input'!$C$9:$P$9,1))&gt;=20,FORECAST(C979,INDEX('Sample Input'!$C$8:$P$8,MATCH(C979,'Sample Input'!$C$9:$P$9,1)-1):INDEX('Sample Input'!$C$8:$P$8,MATCH(C979,'Sample Input'!$C$9:$P$9,1)),INDEX('Sample Input'!$C$9:$P$9,MATCH(C979,'Sample Input'!$C$9:$P$9,1)-1):INDEX('Sample Input'!$C$9:$P$9,MATCH(C979,'Sample Input'!$C$9:$P$9,1))),FORECAST(C979,INDEX('Sample Input'!$C$8:$P$8,MATCH(C979,'Sample Input'!$C$9:$P$9,1)):INDEX('Sample Input'!$C$8:$P$8,MATCH(C979,'Sample Input'!$C$9:$P$9,1)+1),INDEX('Sample Input'!$C$9:$P$9,MATCH(C979,'Sample Input'!$C$9:$P$9,1)):INDEX('Sample Input'!$C$9:$P$9,MATCH(C979,'Sample Input'!$C$9:$P$9,1)+1)))</f>
        <v>0</v>
      </c>
      <c r="T979" s="32">
        <f t="shared" si="340"/>
        <v>98.080387924536254</v>
      </c>
      <c r="U979" s="33">
        <f t="shared" si="341"/>
        <v>0</v>
      </c>
      <c r="V979" s="33">
        <f t="shared" si="342"/>
        <v>0</v>
      </c>
      <c r="W979" s="34">
        <f t="shared" si="343"/>
        <v>0.90406033203125047</v>
      </c>
      <c r="X979" s="34">
        <f t="shared" si="344"/>
        <v>0.95117187500000044</v>
      </c>
      <c r="Y979" s="34">
        <f t="shared" si="345"/>
        <v>1.0356834960937507</v>
      </c>
      <c r="Z979" s="35">
        <f t="shared" si="346"/>
        <v>243</v>
      </c>
      <c r="AA979" s="35">
        <f t="shared" si="347"/>
        <v>243</v>
      </c>
      <c r="AB979" s="35">
        <f t="shared" si="348"/>
        <v>243</v>
      </c>
      <c r="AC979" s="35">
        <f t="shared" si="349"/>
        <v>249</v>
      </c>
      <c r="AD979" s="35">
        <f t="shared" si="350"/>
        <v>249</v>
      </c>
      <c r="AE979" s="36">
        <f t="shared" si="351"/>
        <v>249</v>
      </c>
    </row>
    <row r="980" spans="1:31" x14ac:dyDescent="0.25">
      <c r="A980" s="56">
        <v>975</v>
      </c>
      <c r="C980" s="32">
        <f t="shared" si="330"/>
        <v>98.119416455779657</v>
      </c>
      <c r="D980" s="33">
        <f>IF(INDEX('Sample Input'!$C$9:$P$9,MATCH(C980,'Sample Input'!$C$9:$P$9,1))&gt;=20,FORECAST(C980,INDEX('Sample Input'!$C$10:$P$10,MATCH(C980,'Sample Input'!$C$9:$P$9,1)-1):INDEX('Sample Input'!$C$10:$P$10,MATCH(C980,'Sample Input'!$C$9:$P$9,1)),INDEX('Sample Input'!$C$9:$P$9,MATCH(C980,'Sample Input'!$C$9:$P$9,1)-1):INDEX('Sample Input'!$C$9:$P$9,MATCH(C980,'Sample Input'!$C$9:$P$9,1))),FORECAST(C980,INDEX('Sample Input'!$C$10:$P$10,MATCH(C980,'Sample Input'!$C$9:$P$9,1)):INDEX('Sample Input'!$C$10:$P$10,MATCH(C980,'Sample Input'!$C$9:$P$9,1)+1),INDEX('Sample Input'!$C$9:$P$9,MATCH(C980,'Sample Input'!$C$9:$P$9,1)):INDEX('Sample Input'!$C$9:$P$9,MATCH(C980,'Sample Input'!$C$9:$P$9,1)+1)))</f>
        <v>0</v>
      </c>
      <c r="E980" s="33">
        <f>IF(INDEX('Sample Input'!$C$9:$P$9,MATCH(C980,'Sample Input'!$C$9:$P$9,1))&gt;=20,FORECAST(C980,INDEX('Sample Input'!$C$11:$P$11,MATCH(C980,'Sample Input'!$C$9:$P$9,1)-1):INDEX('Sample Input'!$C$11:$P$11,MATCH(C980,'Sample Input'!$C$9:$P$9,1)),INDEX('Sample Input'!$C$9:$P$9,MATCH(C980,'Sample Input'!$C$9:$P$9,1)-1):INDEX('Sample Input'!$C$9:$P$9,MATCH(C980,'Sample Input'!$C$9:$P$9,1))),FORECAST(C980,INDEX('Sample Input'!$C$11:$P$11,MATCH(C980,'Sample Input'!$C$9:$P$9,1)):INDEX('Sample Input'!$C$11:$P$11,MATCH(C980,'Sample Input'!$C$9:$P$9,1)+1),INDEX('Sample Input'!$C$9:$P$9,MATCH(C980,'Sample Input'!$C$9:$P$9,1)):INDEX('Sample Input'!$C$9:$P$9,MATCH(C980,'Sample Input'!$C$9:$P$9,1)+1)))</f>
        <v>0</v>
      </c>
      <c r="F980" s="34">
        <f t="shared" si="331"/>
        <v>0.90498852539062502</v>
      </c>
      <c r="G980" s="34">
        <f t="shared" si="332"/>
        <v>0.9521484375</v>
      </c>
      <c r="H980" s="34">
        <f t="shared" si="333"/>
        <v>1.0367468261718751</v>
      </c>
      <c r="I980" s="35">
        <f t="shared" si="334"/>
        <v>243</v>
      </c>
      <c r="J980" s="35">
        <f t="shared" si="335"/>
        <v>243</v>
      </c>
      <c r="K980" s="35">
        <f t="shared" si="336"/>
        <v>243</v>
      </c>
      <c r="L980" s="35">
        <f t="shared" si="337"/>
        <v>250</v>
      </c>
      <c r="M980" s="35">
        <f t="shared" si="338"/>
        <v>250</v>
      </c>
      <c r="N980" s="36">
        <f t="shared" si="339"/>
        <v>250</v>
      </c>
      <c r="P980" s="48">
        <f>IF(INDEX('Sample Input'!$C$6:$P$6,MATCH(C980,'Sample Input'!$C$9:$P$9,1))&gt;='Sample Input'!$O$9,FORECAST(C980,INDEX('Sample Input'!$C$6:$P$6,MATCH(C980,'Sample Input'!$C$9:$P$9,1)-1):INDEX('Sample Input'!$C$6:$P$6,MATCH(C980,'Sample Input'!$C$9:$P$9,1)),INDEX('Sample Input'!$C$9:$P$9,MATCH(C980,'Sample Input'!$C$9:$P$9,1)-1):INDEX('Sample Input'!$C$9:$P$9,MATCH(C980,'Sample Input'!$C$9:$P$9,1))),FORECAST(C980,INDEX('Sample Input'!$C$6:$P$6,MATCH(C980,'Sample Input'!$C$9:$P$9,1)):INDEX('Sample Input'!$C$6:$P$6,MATCH(C980,'Sample Input'!$C$9:$P$9,1)+1),INDEX('Sample Input'!$C$9:$P$9,MATCH(C980,'Sample Input'!$C$9:$P$9,1)):INDEX('Sample Input'!$C$9:$P$9,MATCH(C980,'Sample Input'!$C$9:$P$9,1)+1)))</f>
        <v>98.119416455779657</v>
      </c>
      <c r="Q980" s="49">
        <f>IF(INDEX('Sample Input'!$C$9:$P$9,MATCH(C980,'Sample Input'!$C$9:$P$9,1))&gt;=20,FORECAST(C980,INDEX('Sample Input'!$C$7:$P$7,MATCH(C980,'Sample Input'!$C$9:$P$9,1)-1):INDEX('Sample Input'!$C$7:$P$7,MATCH(C980,'Sample Input'!$C$9:$P$9,1)),INDEX('Sample Input'!$C$9:$P$9,MATCH(C980,'Sample Input'!$C$9:$P$9,1)-1):INDEX('Sample Input'!$C$9:$P$9,MATCH(C980,'Sample Input'!$C$9:$P$9,1))),FORECAST(C980,INDEX('Sample Input'!$C$7:$P$7,MATCH(C980,'Sample Input'!$C$9:$P$9,1)):INDEX('Sample Input'!$C$7:$P$7,MATCH(C980,'Sample Input'!$C$9:$P$9,1)+1),INDEX('Sample Input'!$C$9:$P$9,MATCH(C980,'Sample Input'!$C$9:$P$9,1)):INDEX('Sample Input'!$C$9:$P$9,MATCH(C980,'Sample Input'!$C$9:$P$9,1)+1)))</f>
        <v>0</v>
      </c>
      <c r="R980" s="50">
        <f>IF(INDEX('Sample Input'!$C$9:$P$9,MATCH(C980,'Sample Input'!$C$9:$P$9,1))&gt;=20,FORECAST(C980,INDEX('Sample Input'!$C$8:$P$8,MATCH(C980,'Sample Input'!$C$9:$P$9,1)-1):INDEX('Sample Input'!$C$8:$P$8,MATCH(C980,'Sample Input'!$C$9:$P$9,1)),INDEX('Sample Input'!$C$9:$P$9,MATCH(C980,'Sample Input'!$C$9:$P$9,1)-1):INDEX('Sample Input'!$C$9:$P$9,MATCH(C980,'Sample Input'!$C$9:$P$9,1))),FORECAST(C980,INDEX('Sample Input'!$C$8:$P$8,MATCH(C980,'Sample Input'!$C$9:$P$9,1)):INDEX('Sample Input'!$C$8:$P$8,MATCH(C980,'Sample Input'!$C$9:$P$9,1)+1),INDEX('Sample Input'!$C$9:$P$9,MATCH(C980,'Sample Input'!$C$9:$P$9,1)):INDEX('Sample Input'!$C$9:$P$9,MATCH(C980,'Sample Input'!$C$9:$P$9,1)+1)))</f>
        <v>0</v>
      </c>
      <c r="T980" s="32">
        <f t="shared" si="340"/>
        <v>98.119416455779657</v>
      </c>
      <c r="U980" s="33">
        <f t="shared" si="341"/>
        <v>0</v>
      </c>
      <c r="V980" s="33">
        <f t="shared" si="342"/>
        <v>0</v>
      </c>
      <c r="W980" s="34">
        <f t="shared" si="343"/>
        <v>0.90498852539062502</v>
      </c>
      <c r="X980" s="34">
        <f t="shared" si="344"/>
        <v>0.9521484375</v>
      </c>
      <c r="Y980" s="34">
        <f t="shared" si="345"/>
        <v>1.0367468261718751</v>
      </c>
      <c r="Z980" s="35">
        <f t="shared" si="346"/>
        <v>243</v>
      </c>
      <c r="AA980" s="35">
        <f t="shared" si="347"/>
        <v>243</v>
      </c>
      <c r="AB980" s="35">
        <f t="shared" si="348"/>
        <v>243</v>
      </c>
      <c r="AC980" s="35">
        <f t="shared" si="349"/>
        <v>250</v>
      </c>
      <c r="AD980" s="35">
        <f t="shared" si="350"/>
        <v>250</v>
      </c>
      <c r="AE980" s="36">
        <f t="shared" si="351"/>
        <v>250</v>
      </c>
    </row>
    <row r="981" spans="1:31" x14ac:dyDescent="0.25">
      <c r="A981" s="56">
        <v>976</v>
      </c>
      <c r="C981" s="32">
        <f t="shared" si="330"/>
        <v>98.158418309963025</v>
      </c>
      <c r="D981" s="33">
        <f>IF(INDEX('Sample Input'!$C$9:$P$9,MATCH(C981,'Sample Input'!$C$9:$P$9,1))&gt;=20,FORECAST(C981,INDEX('Sample Input'!$C$10:$P$10,MATCH(C981,'Sample Input'!$C$9:$P$9,1)-1):INDEX('Sample Input'!$C$10:$P$10,MATCH(C981,'Sample Input'!$C$9:$P$9,1)),INDEX('Sample Input'!$C$9:$P$9,MATCH(C981,'Sample Input'!$C$9:$P$9,1)-1):INDEX('Sample Input'!$C$9:$P$9,MATCH(C981,'Sample Input'!$C$9:$P$9,1))),FORECAST(C981,INDEX('Sample Input'!$C$10:$P$10,MATCH(C981,'Sample Input'!$C$9:$P$9,1)):INDEX('Sample Input'!$C$10:$P$10,MATCH(C981,'Sample Input'!$C$9:$P$9,1)+1),INDEX('Sample Input'!$C$9:$P$9,MATCH(C981,'Sample Input'!$C$9:$P$9,1)):INDEX('Sample Input'!$C$9:$P$9,MATCH(C981,'Sample Input'!$C$9:$P$9,1)+1)))</f>
        <v>0</v>
      </c>
      <c r="E981" s="33">
        <f>IF(INDEX('Sample Input'!$C$9:$P$9,MATCH(C981,'Sample Input'!$C$9:$P$9,1))&gt;=20,FORECAST(C981,INDEX('Sample Input'!$C$11:$P$11,MATCH(C981,'Sample Input'!$C$9:$P$9,1)-1):INDEX('Sample Input'!$C$11:$P$11,MATCH(C981,'Sample Input'!$C$9:$P$9,1)),INDEX('Sample Input'!$C$9:$P$9,MATCH(C981,'Sample Input'!$C$9:$P$9,1)-1):INDEX('Sample Input'!$C$9:$P$9,MATCH(C981,'Sample Input'!$C$9:$P$9,1))),FORECAST(C981,INDEX('Sample Input'!$C$11:$P$11,MATCH(C981,'Sample Input'!$C$9:$P$9,1)):INDEX('Sample Input'!$C$11:$P$11,MATCH(C981,'Sample Input'!$C$9:$P$9,1)+1),INDEX('Sample Input'!$C$9:$P$9,MATCH(C981,'Sample Input'!$C$9:$P$9,1)):INDEX('Sample Input'!$C$9:$P$9,MATCH(C981,'Sample Input'!$C$9:$P$9,1)+1)))</f>
        <v>0</v>
      </c>
      <c r="F981" s="34">
        <f t="shared" si="331"/>
        <v>0.90591671875000002</v>
      </c>
      <c r="G981" s="34">
        <f t="shared" si="332"/>
        <v>0.953125</v>
      </c>
      <c r="H981" s="34">
        <f t="shared" si="333"/>
        <v>1.0378101562500002</v>
      </c>
      <c r="I981" s="35">
        <f t="shared" si="334"/>
        <v>243</v>
      </c>
      <c r="J981" s="35">
        <f t="shared" si="335"/>
        <v>243</v>
      </c>
      <c r="K981" s="35">
        <f t="shared" si="336"/>
        <v>243</v>
      </c>
      <c r="L981" s="35">
        <f t="shared" si="337"/>
        <v>250</v>
      </c>
      <c r="M981" s="35">
        <f t="shared" si="338"/>
        <v>250</v>
      </c>
      <c r="N981" s="36">
        <f t="shared" si="339"/>
        <v>250</v>
      </c>
      <c r="P981" s="48">
        <f>IF(INDEX('Sample Input'!$C$6:$P$6,MATCH(C981,'Sample Input'!$C$9:$P$9,1))&gt;='Sample Input'!$O$9,FORECAST(C981,INDEX('Sample Input'!$C$6:$P$6,MATCH(C981,'Sample Input'!$C$9:$P$9,1)-1):INDEX('Sample Input'!$C$6:$P$6,MATCH(C981,'Sample Input'!$C$9:$P$9,1)),INDEX('Sample Input'!$C$9:$P$9,MATCH(C981,'Sample Input'!$C$9:$P$9,1)-1):INDEX('Sample Input'!$C$9:$P$9,MATCH(C981,'Sample Input'!$C$9:$P$9,1))),FORECAST(C981,INDEX('Sample Input'!$C$6:$P$6,MATCH(C981,'Sample Input'!$C$9:$P$9,1)):INDEX('Sample Input'!$C$6:$P$6,MATCH(C981,'Sample Input'!$C$9:$P$9,1)+1),INDEX('Sample Input'!$C$9:$P$9,MATCH(C981,'Sample Input'!$C$9:$P$9,1)):INDEX('Sample Input'!$C$9:$P$9,MATCH(C981,'Sample Input'!$C$9:$P$9,1)+1)))</f>
        <v>98.158418309963025</v>
      </c>
      <c r="Q981" s="49">
        <f>IF(INDEX('Sample Input'!$C$9:$P$9,MATCH(C981,'Sample Input'!$C$9:$P$9,1))&gt;=20,FORECAST(C981,INDEX('Sample Input'!$C$7:$P$7,MATCH(C981,'Sample Input'!$C$9:$P$9,1)-1):INDEX('Sample Input'!$C$7:$P$7,MATCH(C981,'Sample Input'!$C$9:$P$9,1)),INDEX('Sample Input'!$C$9:$P$9,MATCH(C981,'Sample Input'!$C$9:$P$9,1)-1):INDEX('Sample Input'!$C$9:$P$9,MATCH(C981,'Sample Input'!$C$9:$P$9,1))),FORECAST(C981,INDEX('Sample Input'!$C$7:$P$7,MATCH(C981,'Sample Input'!$C$9:$P$9,1)):INDEX('Sample Input'!$C$7:$P$7,MATCH(C981,'Sample Input'!$C$9:$P$9,1)+1),INDEX('Sample Input'!$C$9:$P$9,MATCH(C981,'Sample Input'!$C$9:$P$9,1)):INDEX('Sample Input'!$C$9:$P$9,MATCH(C981,'Sample Input'!$C$9:$P$9,1)+1)))</f>
        <v>0</v>
      </c>
      <c r="R981" s="50">
        <f>IF(INDEX('Sample Input'!$C$9:$P$9,MATCH(C981,'Sample Input'!$C$9:$P$9,1))&gt;=20,FORECAST(C981,INDEX('Sample Input'!$C$8:$P$8,MATCH(C981,'Sample Input'!$C$9:$P$9,1)-1):INDEX('Sample Input'!$C$8:$P$8,MATCH(C981,'Sample Input'!$C$9:$P$9,1)),INDEX('Sample Input'!$C$9:$P$9,MATCH(C981,'Sample Input'!$C$9:$P$9,1)-1):INDEX('Sample Input'!$C$9:$P$9,MATCH(C981,'Sample Input'!$C$9:$P$9,1))),FORECAST(C981,INDEX('Sample Input'!$C$8:$P$8,MATCH(C981,'Sample Input'!$C$9:$P$9,1)):INDEX('Sample Input'!$C$8:$P$8,MATCH(C981,'Sample Input'!$C$9:$P$9,1)+1),INDEX('Sample Input'!$C$9:$P$9,MATCH(C981,'Sample Input'!$C$9:$P$9,1)):INDEX('Sample Input'!$C$9:$P$9,MATCH(C981,'Sample Input'!$C$9:$P$9,1)+1)))</f>
        <v>0</v>
      </c>
      <c r="T981" s="32">
        <f t="shared" si="340"/>
        <v>98.158418309963025</v>
      </c>
      <c r="U981" s="33">
        <f t="shared" si="341"/>
        <v>0</v>
      </c>
      <c r="V981" s="33">
        <f t="shared" si="342"/>
        <v>0</v>
      </c>
      <c r="W981" s="34">
        <f t="shared" si="343"/>
        <v>0.90591671875000002</v>
      </c>
      <c r="X981" s="34">
        <f t="shared" si="344"/>
        <v>0.953125</v>
      </c>
      <c r="Y981" s="34">
        <f t="shared" si="345"/>
        <v>1.0378101562500002</v>
      </c>
      <c r="Z981" s="35">
        <f t="shared" si="346"/>
        <v>243</v>
      </c>
      <c r="AA981" s="35">
        <f t="shared" si="347"/>
        <v>243</v>
      </c>
      <c r="AB981" s="35">
        <f t="shared" si="348"/>
        <v>243</v>
      </c>
      <c r="AC981" s="35">
        <f t="shared" si="349"/>
        <v>250</v>
      </c>
      <c r="AD981" s="35">
        <f t="shared" si="350"/>
        <v>250</v>
      </c>
      <c r="AE981" s="36">
        <f t="shared" si="351"/>
        <v>250</v>
      </c>
    </row>
    <row r="982" spans="1:31" x14ac:dyDescent="0.25">
      <c r="A982" s="56">
        <v>977</v>
      </c>
      <c r="C982" s="32">
        <f t="shared" si="330"/>
        <v>98.19739353262591</v>
      </c>
      <c r="D982" s="33">
        <f>IF(INDEX('Sample Input'!$C$9:$P$9,MATCH(C982,'Sample Input'!$C$9:$P$9,1))&gt;=20,FORECAST(C982,INDEX('Sample Input'!$C$10:$P$10,MATCH(C982,'Sample Input'!$C$9:$P$9,1)-1):INDEX('Sample Input'!$C$10:$P$10,MATCH(C982,'Sample Input'!$C$9:$P$9,1)),INDEX('Sample Input'!$C$9:$P$9,MATCH(C982,'Sample Input'!$C$9:$P$9,1)-1):INDEX('Sample Input'!$C$9:$P$9,MATCH(C982,'Sample Input'!$C$9:$P$9,1))),FORECAST(C982,INDEX('Sample Input'!$C$10:$P$10,MATCH(C982,'Sample Input'!$C$9:$P$9,1)):INDEX('Sample Input'!$C$10:$P$10,MATCH(C982,'Sample Input'!$C$9:$P$9,1)+1),INDEX('Sample Input'!$C$9:$P$9,MATCH(C982,'Sample Input'!$C$9:$P$9,1)):INDEX('Sample Input'!$C$9:$P$9,MATCH(C982,'Sample Input'!$C$9:$P$9,1)+1)))</f>
        <v>0</v>
      </c>
      <c r="E982" s="33">
        <f>IF(INDEX('Sample Input'!$C$9:$P$9,MATCH(C982,'Sample Input'!$C$9:$P$9,1))&gt;=20,FORECAST(C982,INDEX('Sample Input'!$C$11:$P$11,MATCH(C982,'Sample Input'!$C$9:$P$9,1)-1):INDEX('Sample Input'!$C$11:$P$11,MATCH(C982,'Sample Input'!$C$9:$P$9,1)),INDEX('Sample Input'!$C$9:$P$9,MATCH(C982,'Sample Input'!$C$9:$P$9,1)-1):INDEX('Sample Input'!$C$9:$P$9,MATCH(C982,'Sample Input'!$C$9:$P$9,1))),FORECAST(C982,INDEX('Sample Input'!$C$11:$P$11,MATCH(C982,'Sample Input'!$C$9:$P$9,1)):INDEX('Sample Input'!$C$11:$P$11,MATCH(C982,'Sample Input'!$C$9:$P$9,1)+1),INDEX('Sample Input'!$C$9:$P$9,MATCH(C982,'Sample Input'!$C$9:$P$9,1)):INDEX('Sample Input'!$C$9:$P$9,MATCH(C982,'Sample Input'!$C$9:$P$9,1)+1)))</f>
        <v>0</v>
      </c>
      <c r="F982" s="34">
        <f t="shared" si="331"/>
        <v>0.90684491210937546</v>
      </c>
      <c r="G982" s="34">
        <f t="shared" si="332"/>
        <v>0.95410156250000044</v>
      </c>
      <c r="H982" s="34">
        <f t="shared" si="333"/>
        <v>1.0388734863281255</v>
      </c>
      <c r="I982" s="35">
        <f t="shared" si="334"/>
        <v>243</v>
      </c>
      <c r="J982" s="35">
        <f t="shared" si="335"/>
        <v>243</v>
      </c>
      <c r="K982" s="35">
        <f t="shared" si="336"/>
        <v>243</v>
      </c>
      <c r="L982" s="35">
        <f t="shared" si="337"/>
        <v>250</v>
      </c>
      <c r="M982" s="35">
        <f t="shared" si="338"/>
        <v>250</v>
      </c>
      <c r="N982" s="36">
        <f t="shared" si="339"/>
        <v>250</v>
      </c>
      <c r="P982" s="48">
        <f>IF(INDEX('Sample Input'!$C$6:$P$6,MATCH(C982,'Sample Input'!$C$9:$P$9,1))&gt;='Sample Input'!$O$9,FORECAST(C982,INDEX('Sample Input'!$C$6:$P$6,MATCH(C982,'Sample Input'!$C$9:$P$9,1)-1):INDEX('Sample Input'!$C$6:$P$6,MATCH(C982,'Sample Input'!$C$9:$P$9,1)),INDEX('Sample Input'!$C$9:$P$9,MATCH(C982,'Sample Input'!$C$9:$P$9,1)-1):INDEX('Sample Input'!$C$9:$P$9,MATCH(C982,'Sample Input'!$C$9:$P$9,1))),FORECAST(C982,INDEX('Sample Input'!$C$6:$P$6,MATCH(C982,'Sample Input'!$C$9:$P$9,1)):INDEX('Sample Input'!$C$6:$P$6,MATCH(C982,'Sample Input'!$C$9:$P$9,1)+1),INDEX('Sample Input'!$C$9:$P$9,MATCH(C982,'Sample Input'!$C$9:$P$9,1)):INDEX('Sample Input'!$C$9:$P$9,MATCH(C982,'Sample Input'!$C$9:$P$9,1)+1)))</f>
        <v>98.19739353262591</v>
      </c>
      <c r="Q982" s="49">
        <f>IF(INDEX('Sample Input'!$C$9:$P$9,MATCH(C982,'Sample Input'!$C$9:$P$9,1))&gt;=20,FORECAST(C982,INDEX('Sample Input'!$C$7:$P$7,MATCH(C982,'Sample Input'!$C$9:$P$9,1)-1):INDEX('Sample Input'!$C$7:$P$7,MATCH(C982,'Sample Input'!$C$9:$P$9,1)),INDEX('Sample Input'!$C$9:$P$9,MATCH(C982,'Sample Input'!$C$9:$P$9,1)-1):INDEX('Sample Input'!$C$9:$P$9,MATCH(C982,'Sample Input'!$C$9:$P$9,1))),FORECAST(C982,INDEX('Sample Input'!$C$7:$P$7,MATCH(C982,'Sample Input'!$C$9:$P$9,1)):INDEX('Sample Input'!$C$7:$P$7,MATCH(C982,'Sample Input'!$C$9:$P$9,1)+1),INDEX('Sample Input'!$C$9:$P$9,MATCH(C982,'Sample Input'!$C$9:$P$9,1)):INDEX('Sample Input'!$C$9:$P$9,MATCH(C982,'Sample Input'!$C$9:$P$9,1)+1)))</f>
        <v>0</v>
      </c>
      <c r="R982" s="50">
        <f>IF(INDEX('Sample Input'!$C$9:$P$9,MATCH(C982,'Sample Input'!$C$9:$P$9,1))&gt;=20,FORECAST(C982,INDEX('Sample Input'!$C$8:$P$8,MATCH(C982,'Sample Input'!$C$9:$P$9,1)-1):INDEX('Sample Input'!$C$8:$P$8,MATCH(C982,'Sample Input'!$C$9:$P$9,1)),INDEX('Sample Input'!$C$9:$P$9,MATCH(C982,'Sample Input'!$C$9:$P$9,1)-1):INDEX('Sample Input'!$C$9:$P$9,MATCH(C982,'Sample Input'!$C$9:$P$9,1))),FORECAST(C982,INDEX('Sample Input'!$C$8:$P$8,MATCH(C982,'Sample Input'!$C$9:$P$9,1)):INDEX('Sample Input'!$C$8:$P$8,MATCH(C982,'Sample Input'!$C$9:$P$9,1)+1),INDEX('Sample Input'!$C$9:$P$9,MATCH(C982,'Sample Input'!$C$9:$P$9,1)):INDEX('Sample Input'!$C$9:$P$9,MATCH(C982,'Sample Input'!$C$9:$P$9,1)+1)))</f>
        <v>0</v>
      </c>
      <c r="T982" s="32">
        <f t="shared" si="340"/>
        <v>98.19739353262591</v>
      </c>
      <c r="U982" s="33">
        <f t="shared" si="341"/>
        <v>0</v>
      </c>
      <c r="V982" s="33">
        <f t="shared" si="342"/>
        <v>0</v>
      </c>
      <c r="W982" s="34">
        <f t="shared" si="343"/>
        <v>0.90684491210937546</v>
      </c>
      <c r="X982" s="34">
        <f t="shared" si="344"/>
        <v>0.95410156250000044</v>
      </c>
      <c r="Y982" s="34">
        <f t="shared" si="345"/>
        <v>1.0388734863281255</v>
      </c>
      <c r="Z982" s="35">
        <f t="shared" si="346"/>
        <v>243</v>
      </c>
      <c r="AA982" s="35">
        <f t="shared" si="347"/>
        <v>243</v>
      </c>
      <c r="AB982" s="35">
        <f t="shared" si="348"/>
        <v>243</v>
      </c>
      <c r="AC982" s="35">
        <f t="shared" si="349"/>
        <v>250</v>
      </c>
      <c r="AD982" s="35">
        <f t="shared" si="350"/>
        <v>250</v>
      </c>
      <c r="AE982" s="36">
        <f t="shared" si="351"/>
        <v>250</v>
      </c>
    </row>
    <row r="983" spans="1:31" x14ac:dyDescent="0.25">
      <c r="A983" s="56">
        <v>978</v>
      </c>
      <c r="C983" s="32">
        <f t="shared" si="330"/>
        <v>98.236342169183573</v>
      </c>
      <c r="D983" s="33">
        <f>IF(INDEX('Sample Input'!$C$9:$P$9,MATCH(C983,'Sample Input'!$C$9:$P$9,1))&gt;=20,FORECAST(C983,INDEX('Sample Input'!$C$10:$P$10,MATCH(C983,'Sample Input'!$C$9:$P$9,1)-1):INDEX('Sample Input'!$C$10:$P$10,MATCH(C983,'Sample Input'!$C$9:$P$9,1)),INDEX('Sample Input'!$C$9:$P$9,MATCH(C983,'Sample Input'!$C$9:$P$9,1)-1):INDEX('Sample Input'!$C$9:$P$9,MATCH(C983,'Sample Input'!$C$9:$P$9,1))),FORECAST(C983,INDEX('Sample Input'!$C$10:$P$10,MATCH(C983,'Sample Input'!$C$9:$P$9,1)):INDEX('Sample Input'!$C$10:$P$10,MATCH(C983,'Sample Input'!$C$9:$P$9,1)+1),INDEX('Sample Input'!$C$9:$P$9,MATCH(C983,'Sample Input'!$C$9:$P$9,1)):INDEX('Sample Input'!$C$9:$P$9,MATCH(C983,'Sample Input'!$C$9:$P$9,1)+1)))</f>
        <v>0</v>
      </c>
      <c r="E983" s="33">
        <f>IF(INDEX('Sample Input'!$C$9:$P$9,MATCH(C983,'Sample Input'!$C$9:$P$9,1))&gt;=20,FORECAST(C983,INDEX('Sample Input'!$C$11:$P$11,MATCH(C983,'Sample Input'!$C$9:$P$9,1)-1):INDEX('Sample Input'!$C$11:$P$11,MATCH(C983,'Sample Input'!$C$9:$P$9,1)),INDEX('Sample Input'!$C$9:$P$9,MATCH(C983,'Sample Input'!$C$9:$P$9,1)-1):INDEX('Sample Input'!$C$9:$P$9,MATCH(C983,'Sample Input'!$C$9:$P$9,1))),FORECAST(C983,INDEX('Sample Input'!$C$11:$P$11,MATCH(C983,'Sample Input'!$C$9:$P$9,1)):INDEX('Sample Input'!$C$11:$P$11,MATCH(C983,'Sample Input'!$C$9:$P$9,1)+1),INDEX('Sample Input'!$C$9:$P$9,MATCH(C983,'Sample Input'!$C$9:$P$9,1)):INDEX('Sample Input'!$C$9:$P$9,MATCH(C983,'Sample Input'!$C$9:$P$9,1)+1)))</f>
        <v>0</v>
      </c>
      <c r="F983" s="34">
        <f t="shared" si="331"/>
        <v>0.90777310546875001</v>
      </c>
      <c r="G983" s="34">
        <f t="shared" si="332"/>
        <v>0.955078125</v>
      </c>
      <c r="H983" s="34">
        <f t="shared" si="333"/>
        <v>1.0399368164062501</v>
      </c>
      <c r="I983" s="35">
        <f t="shared" si="334"/>
        <v>244</v>
      </c>
      <c r="J983" s="35">
        <f t="shared" si="335"/>
        <v>244</v>
      </c>
      <c r="K983" s="35">
        <f t="shared" si="336"/>
        <v>244</v>
      </c>
      <c r="L983" s="35">
        <f t="shared" si="337"/>
        <v>250</v>
      </c>
      <c r="M983" s="35">
        <f t="shared" si="338"/>
        <v>250</v>
      </c>
      <c r="N983" s="36">
        <f t="shared" si="339"/>
        <v>250</v>
      </c>
      <c r="P983" s="48">
        <f>IF(INDEX('Sample Input'!$C$6:$P$6,MATCH(C983,'Sample Input'!$C$9:$P$9,1))&gt;='Sample Input'!$O$9,FORECAST(C983,INDEX('Sample Input'!$C$6:$P$6,MATCH(C983,'Sample Input'!$C$9:$P$9,1)-1):INDEX('Sample Input'!$C$6:$P$6,MATCH(C983,'Sample Input'!$C$9:$P$9,1)),INDEX('Sample Input'!$C$9:$P$9,MATCH(C983,'Sample Input'!$C$9:$P$9,1)-1):INDEX('Sample Input'!$C$9:$P$9,MATCH(C983,'Sample Input'!$C$9:$P$9,1))),FORECAST(C983,INDEX('Sample Input'!$C$6:$P$6,MATCH(C983,'Sample Input'!$C$9:$P$9,1)):INDEX('Sample Input'!$C$6:$P$6,MATCH(C983,'Sample Input'!$C$9:$P$9,1)+1),INDEX('Sample Input'!$C$9:$P$9,MATCH(C983,'Sample Input'!$C$9:$P$9,1)):INDEX('Sample Input'!$C$9:$P$9,MATCH(C983,'Sample Input'!$C$9:$P$9,1)+1)))</f>
        <v>98.236342169183573</v>
      </c>
      <c r="Q983" s="49">
        <f>IF(INDEX('Sample Input'!$C$9:$P$9,MATCH(C983,'Sample Input'!$C$9:$P$9,1))&gt;=20,FORECAST(C983,INDEX('Sample Input'!$C$7:$P$7,MATCH(C983,'Sample Input'!$C$9:$P$9,1)-1):INDEX('Sample Input'!$C$7:$P$7,MATCH(C983,'Sample Input'!$C$9:$P$9,1)),INDEX('Sample Input'!$C$9:$P$9,MATCH(C983,'Sample Input'!$C$9:$P$9,1)-1):INDEX('Sample Input'!$C$9:$P$9,MATCH(C983,'Sample Input'!$C$9:$P$9,1))),FORECAST(C983,INDEX('Sample Input'!$C$7:$P$7,MATCH(C983,'Sample Input'!$C$9:$P$9,1)):INDEX('Sample Input'!$C$7:$P$7,MATCH(C983,'Sample Input'!$C$9:$P$9,1)+1),INDEX('Sample Input'!$C$9:$P$9,MATCH(C983,'Sample Input'!$C$9:$P$9,1)):INDEX('Sample Input'!$C$9:$P$9,MATCH(C983,'Sample Input'!$C$9:$P$9,1)+1)))</f>
        <v>0</v>
      </c>
      <c r="R983" s="50">
        <f>IF(INDEX('Sample Input'!$C$9:$P$9,MATCH(C983,'Sample Input'!$C$9:$P$9,1))&gt;=20,FORECAST(C983,INDEX('Sample Input'!$C$8:$P$8,MATCH(C983,'Sample Input'!$C$9:$P$9,1)-1):INDEX('Sample Input'!$C$8:$P$8,MATCH(C983,'Sample Input'!$C$9:$P$9,1)),INDEX('Sample Input'!$C$9:$P$9,MATCH(C983,'Sample Input'!$C$9:$P$9,1)-1):INDEX('Sample Input'!$C$9:$P$9,MATCH(C983,'Sample Input'!$C$9:$P$9,1))),FORECAST(C983,INDEX('Sample Input'!$C$8:$P$8,MATCH(C983,'Sample Input'!$C$9:$P$9,1)):INDEX('Sample Input'!$C$8:$P$8,MATCH(C983,'Sample Input'!$C$9:$P$9,1)+1),INDEX('Sample Input'!$C$9:$P$9,MATCH(C983,'Sample Input'!$C$9:$P$9,1)):INDEX('Sample Input'!$C$9:$P$9,MATCH(C983,'Sample Input'!$C$9:$P$9,1)+1)))</f>
        <v>0</v>
      </c>
      <c r="T983" s="32">
        <f t="shared" si="340"/>
        <v>98.236342169183573</v>
      </c>
      <c r="U983" s="33">
        <f t="shared" si="341"/>
        <v>0</v>
      </c>
      <c r="V983" s="33">
        <f t="shared" si="342"/>
        <v>0</v>
      </c>
      <c r="W983" s="34">
        <f t="shared" si="343"/>
        <v>0.90777310546875001</v>
      </c>
      <c r="X983" s="34">
        <f t="shared" si="344"/>
        <v>0.955078125</v>
      </c>
      <c r="Y983" s="34">
        <f t="shared" si="345"/>
        <v>1.0399368164062501</v>
      </c>
      <c r="Z983" s="35">
        <f t="shared" si="346"/>
        <v>244</v>
      </c>
      <c r="AA983" s="35">
        <f t="shared" si="347"/>
        <v>244</v>
      </c>
      <c r="AB983" s="35">
        <f t="shared" si="348"/>
        <v>244</v>
      </c>
      <c r="AC983" s="35">
        <f t="shared" si="349"/>
        <v>250</v>
      </c>
      <c r="AD983" s="35">
        <f t="shared" si="350"/>
        <v>250</v>
      </c>
      <c r="AE983" s="36">
        <f t="shared" si="351"/>
        <v>250</v>
      </c>
    </row>
    <row r="984" spans="1:31" x14ac:dyDescent="0.25">
      <c r="A984" s="56">
        <v>979</v>
      </c>
      <c r="C984" s="32">
        <f t="shared" si="330"/>
        <v>98.275264264927557</v>
      </c>
      <c r="D984" s="33">
        <f>IF(INDEX('Sample Input'!$C$9:$P$9,MATCH(C984,'Sample Input'!$C$9:$P$9,1))&gt;=20,FORECAST(C984,INDEX('Sample Input'!$C$10:$P$10,MATCH(C984,'Sample Input'!$C$9:$P$9,1)-1):INDEX('Sample Input'!$C$10:$P$10,MATCH(C984,'Sample Input'!$C$9:$P$9,1)),INDEX('Sample Input'!$C$9:$P$9,MATCH(C984,'Sample Input'!$C$9:$P$9,1)-1):INDEX('Sample Input'!$C$9:$P$9,MATCH(C984,'Sample Input'!$C$9:$P$9,1))),FORECAST(C984,INDEX('Sample Input'!$C$10:$P$10,MATCH(C984,'Sample Input'!$C$9:$P$9,1)):INDEX('Sample Input'!$C$10:$P$10,MATCH(C984,'Sample Input'!$C$9:$P$9,1)+1),INDEX('Sample Input'!$C$9:$P$9,MATCH(C984,'Sample Input'!$C$9:$P$9,1)):INDEX('Sample Input'!$C$9:$P$9,MATCH(C984,'Sample Input'!$C$9:$P$9,1)+1)))</f>
        <v>0</v>
      </c>
      <c r="E984" s="33">
        <f>IF(INDEX('Sample Input'!$C$9:$P$9,MATCH(C984,'Sample Input'!$C$9:$P$9,1))&gt;=20,FORECAST(C984,INDEX('Sample Input'!$C$11:$P$11,MATCH(C984,'Sample Input'!$C$9:$P$9,1)-1):INDEX('Sample Input'!$C$11:$P$11,MATCH(C984,'Sample Input'!$C$9:$P$9,1)),INDEX('Sample Input'!$C$9:$P$9,MATCH(C984,'Sample Input'!$C$9:$P$9,1)-1):INDEX('Sample Input'!$C$9:$P$9,MATCH(C984,'Sample Input'!$C$9:$P$9,1))),FORECAST(C984,INDEX('Sample Input'!$C$11:$P$11,MATCH(C984,'Sample Input'!$C$9:$P$9,1)):INDEX('Sample Input'!$C$11:$P$11,MATCH(C984,'Sample Input'!$C$9:$P$9,1)+1),INDEX('Sample Input'!$C$9:$P$9,MATCH(C984,'Sample Input'!$C$9:$P$9,1)):INDEX('Sample Input'!$C$9:$P$9,MATCH(C984,'Sample Input'!$C$9:$P$9,1)+1)))</f>
        <v>0</v>
      </c>
      <c r="F984" s="34">
        <f t="shared" si="331"/>
        <v>0.908701298828125</v>
      </c>
      <c r="G984" s="34">
        <f t="shared" si="332"/>
        <v>0.9560546875</v>
      </c>
      <c r="H984" s="34">
        <f t="shared" si="333"/>
        <v>1.041000146484375</v>
      </c>
      <c r="I984" s="35">
        <f t="shared" si="334"/>
        <v>244</v>
      </c>
      <c r="J984" s="35">
        <f t="shared" si="335"/>
        <v>244</v>
      </c>
      <c r="K984" s="35">
        <f t="shared" si="336"/>
        <v>244</v>
      </c>
      <c r="L984" s="35">
        <f t="shared" si="337"/>
        <v>250</v>
      </c>
      <c r="M984" s="35">
        <f t="shared" si="338"/>
        <v>250</v>
      </c>
      <c r="N984" s="36">
        <f t="shared" si="339"/>
        <v>250</v>
      </c>
      <c r="P984" s="48">
        <f>IF(INDEX('Sample Input'!$C$6:$P$6,MATCH(C984,'Sample Input'!$C$9:$P$9,1))&gt;='Sample Input'!$O$9,FORECAST(C984,INDEX('Sample Input'!$C$6:$P$6,MATCH(C984,'Sample Input'!$C$9:$P$9,1)-1):INDEX('Sample Input'!$C$6:$P$6,MATCH(C984,'Sample Input'!$C$9:$P$9,1)),INDEX('Sample Input'!$C$9:$P$9,MATCH(C984,'Sample Input'!$C$9:$P$9,1)-1):INDEX('Sample Input'!$C$9:$P$9,MATCH(C984,'Sample Input'!$C$9:$P$9,1))),FORECAST(C984,INDEX('Sample Input'!$C$6:$P$6,MATCH(C984,'Sample Input'!$C$9:$P$9,1)):INDEX('Sample Input'!$C$6:$P$6,MATCH(C984,'Sample Input'!$C$9:$P$9,1)+1),INDEX('Sample Input'!$C$9:$P$9,MATCH(C984,'Sample Input'!$C$9:$P$9,1)):INDEX('Sample Input'!$C$9:$P$9,MATCH(C984,'Sample Input'!$C$9:$P$9,1)+1)))</f>
        <v>98.275264264927557</v>
      </c>
      <c r="Q984" s="49">
        <f>IF(INDEX('Sample Input'!$C$9:$P$9,MATCH(C984,'Sample Input'!$C$9:$P$9,1))&gt;=20,FORECAST(C984,INDEX('Sample Input'!$C$7:$P$7,MATCH(C984,'Sample Input'!$C$9:$P$9,1)-1):INDEX('Sample Input'!$C$7:$P$7,MATCH(C984,'Sample Input'!$C$9:$P$9,1)),INDEX('Sample Input'!$C$9:$P$9,MATCH(C984,'Sample Input'!$C$9:$P$9,1)-1):INDEX('Sample Input'!$C$9:$P$9,MATCH(C984,'Sample Input'!$C$9:$P$9,1))),FORECAST(C984,INDEX('Sample Input'!$C$7:$P$7,MATCH(C984,'Sample Input'!$C$9:$P$9,1)):INDEX('Sample Input'!$C$7:$P$7,MATCH(C984,'Sample Input'!$C$9:$P$9,1)+1),INDEX('Sample Input'!$C$9:$P$9,MATCH(C984,'Sample Input'!$C$9:$P$9,1)):INDEX('Sample Input'!$C$9:$P$9,MATCH(C984,'Sample Input'!$C$9:$P$9,1)+1)))</f>
        <v>0</v>
      </c>
      <c r="R984" s="50">
        <f>IF(INDEX('Sample Input'!$C$9:$P$9,MATCH(C984,'Sample Input'!$C$9:$P$9,1))&gt;=20,FORECAST(C984,INDEX('Sample Input'!$C$8:$P$8,MATCH(C984,'Sample Input'!$C$9:$P$9,1)-1):INDEX('Sample Input'!$C$8:$P$8,MATCH(C984,'Sample Input'!$C$9:$P$9,1)),INDEX('Sample Input'!$C$9:$P$9,MATCH(C984,'Sample Input'!$C$9:$P$9,1)-1):INDEX('Sample Input'!$C$9:$P$9,MATCH(C984,'Sample Input'!$C$9:$P$9,1))),FORECAST(C984,INDEX('Sample Input'!$C$8:$P$8,MATCH(C984,'Sample Input'!$C$9:$P$9,1)):INDEX('Sample Input'!$C$8:$P$8,MATCH(C984,'Sample Input'!$C$9:$P$9,1)+1),INDEX('Sample Input'!$C$9:$P$9,MATCH(C984,'Sample Input'!$C$9:$P$9,1)):INDEX('Sample Input'!$C$9:$P$9,MATCH(C984,'Sample Input'!$C$9:$P$9,1)+1)))</f>
        <v>0</v>
      </c>
      <c r="T984" s="32">
        <f t="shared" si="340"/>
        <v>98.275264264927557</v>
      </c>
      <c r="U984" s="33">
        <f t="shared" si="341"/>
        <v>0</v>
      </c>
      <c r="V984" s="33">
        <f t="shared" si="342"/>
        <v>0</v>
      </c>
      <c r="W984" s="34">
        <f t="shared" si="343"/>
        <v>0.908701298828125</v>
      </c>
      <c r="X984" s="34">
        <f t="shared" si="344"/>
        <v>0.9560546875</v>
      </c>
      <c r="Y984" s="34">
        <f t="shared" si="345"/>
        <v>1.041000146484375</v>
      </c>
      <c r="Z984" s="35">
        <f t="shared" si="346"/>
        <v>244</v>
      </c>
      <c r="AA984" s="35">
        <f t="shared" si="347"/>
        <v>244</v>
      </c>
      <c r="AB984" s="35">
        <f t="shared" si="348"/>
        <v>244</v>
      </c>
      <c r="AC984" s="35">
        <f t="shared" si="349"/>
        <v>250</v>
      </c>
      <c r="AD984" s="35">
        <f t="shared" si="350"/>
        <v>250</v>
      </c>
      <c r="AE984" s="36">
        <f t="shared" si="351"/>
        <v>250</v>
      </c>
    </row>
    <row r="985" spans="1:31" x14ac:dyDescent="0.25">
      <c r="A985" s="56">
        <v>980</v>
      </c>
      <c r="C985" s="32">
        <f t="shared" si="330"/>
        <v>98.314159865026028</v>
      </c>
      <c r="D985" s="33">
        <f>IF(INDEX('Sample Input'!$C$9:$P$9,MATCH(C985,'Sample Input'!$C$9:$P$9,1))&gt;=20,FORECAST(C985,INDEX('Sample Input'!$C$10:$P$10,MATCH(C985,'Sample Input'!$C$9:$P$9,1)-1):INDEX('Sample Input'!$C$10:$P$10,MATCH(C985,'Sample Input'!$C$9:$P$9,1)),INDEX('Sample Input'!$C$9:$P$9,MATCH(C985,'Sample Input'!$C$9:$P$9,1)-1):INDEX('Sample Input'!$C$9:$P$9,MATCH(C985,'Sample Input'!$C$9:$P$9,1))),FORECAST(C985,INDEX('Sample Input'!$C$10:$P$10,MATCH(C985,'Sample Input'!$C$9:$P$9,1)):INDEX('Sample Input'!$C$10:$P$10,MATCH(C985,'Sample Input'!$C$9:$P$9,1)+1),INDEX('Sample Input'!$C$9:$P$9,MATCH(C985,'Sample Input'!$C$9:$P$9,1)):INDEX('Sample Input'!$C$9:$P$9,MATCH(C985,'Sample Input'!$C$9:$P$9,1)+1)))</f>
        <v>0</v>
      </c>
      <c r="E985" s="33">
        <f>IF(INDEX('Sample Input'!$C$9:$P$9,MATCH(C985,'Sample Input'!$C$9:$P$9,1))&gt;=20,FORECAST(C985,INDEX('Sample Input'!$C$11:$P$11,MATCH(C985,'Sample Input'!$C$9:$P$9,1)-1):INDEX('Sample Input'!$C$11:$P$11,MATCH(C985,'Sample Input'!$C$9:$P$9,1)),INDEX('Sample Input'!$C$9:$P$9,MATCH(C985,'Sample Input'!$C$9:$P$9,1)-1):INDEX('Sample Input'!$C$9:$P$9,MATCH(C985,'Sample Input'!$C$9:$P$9,1))),FORECAST(C985,INDEX('Sample Input'!$C$11:$P$11,MATCH(C985,'Sample Input'!$C$9:$P$9,1)):INDEX('Sample Input'!$C$11:$P$11,MATCH(C985,'Sample Input'!$C$9:$P$9,1)+1),INDEX('Sample Input'!$C$9:$P$9,MATCH(C985,'Sample Input'!$C$9:$P$9,1)):INDEX('Sample Input'!$C$9:$P$9,MATCH(C985,'Sample Input'!$C$9:$P$9,1)+1)))</f>
        <v>0</v>
      </c>
      <c r="F985" s="34">
        <f t="shared" si="331"/>
        <v>0.90962949218750033</v>
      </c>
      <c r="G985" s="34">
        <f t="shared" si="332"/>
        <v>0.95703125000000033</v>
      </c>
      <c r="H985" s="34">
        <f t="shared" si="333"/>
        <v>1.0420634765625005</v>
      </c>
      <c r="I985" s="35">
        <f t="shared" si="334"/>
        <v>244</v>
      </c>
      <c r="J985" s="35">
        <f t="shared" si="335"/>
        <v>244</v>
      </c>
      <c r="K985" s="35">
        <f t="shared" si="336"/>
        <v>244</v>
      </c>
      <c r="L985" s="35">
        <f t="shared" si="337"/>
        <v>250</v>
      </c>
      <c r="M985" s="35">
        <f t="shared" si="338"/>
        <v>250</v>
      </c>
      <c r="N985" s="36">
        <f t="shared" si="339"/>
        <v>250</v>
      </c>
      <c r="P985" s="48">
        <f>IF(INDEX('Sample Input'!$C$6:$P$6,MATCH(C985,'Sample Input'!$C$9:$P$9,1))&gt;='Sample Input'!$O$9,FORECAST(C985,INDEX('Sample Input'!$C$6:$P$6,MATCH(C985,'Sample Input'!$C$9:$P$9,1)-1):INDEX('Sample Input'!$C$6:$P$6,MATCH(C985,'Sample Input'!$C$9:$P$9,1)),INDEX('Sample Input'!$C$9:$P$9,MATCH(C985,'Sample Input'!$C$9:$P$9,1)-1):INDEX('Sample Input'!$C$9:$P$9,MATCH(C985,'Sample Input'!$C$9:$P$9,1))),FORECAST(C985,INDEX('Sample Input'!$C$6:$P$6,MATCH(C985,'Sample Input'!$C$9:$P$9,1)):INDEX('Sample Input'!$C$6:$P$6,MATCH(C985,'Sample Input'!$C$9:$P$9,1)+1),INDEX('Sample Input'!$C$9:$P$9,MATCH(C985,'Sample Input'!$C$9:$P$9,1)):INDEX('Sample Input'!$C$9:$P$9,MATCH(C985,'Sample Input'!$C$9:$P$9,1)+1)))</f>
        <v>98.314159865026028</v>
      </c>
      <c r="Q985" s="49">
        <f>IF(INDEX('Sample Input'!$C$9:$P$9,MATCH(C985,'Sample Input'!$C$9:$P$9,1))&gt;=20,FORECAST(C985,INDEX('Sample Input'!$C$7:$P$7,MATCH(C985,'Sample Input'!$C$9:$P$9,1)-1):INDEX('Sample Input'!$C$7:$P$7,MATCH(C985,'Sample Input'!$C$9:$P$9,1)),INDEX('Sample Input'!$C$9:$P$9,MATCH(C985,'Sample Input'!$C$9:$P$9,1)-1):INDEX('Sample Input'!$C$9:$P$9,MATCH(C985,'Sample Input'!$C$9:$P$9,1))),FORECAST(C985,INDEX('Sample Input'!$C$7:$P$7,MATCH(C985,'Sample Input'!$C$9:$P$9,1)):INDEX('Sample Input'!$C$7:$P$7,MATCH(C985,'Sample Input'!$C$9:$P$9,1)+1),INDEX('Sample Input'!$C$9:$P$9,MATCH(C985,'Sample Input'!$C$9:$P$9,1)):INDEX('Sample Input'!$C$9:$P$9,MATCH(C985,'Sample Input'!$C$9:$P$9,1)+1)))</f>
        <v>0</v>
      </c>
      <c r="R985" s="50">
        <f>IF(INDEX('Sample Input'!$C$9:$P$9,MATCH(C985,'Sample Input'!$C$9:$P$9,1))&gt;=20,FORECAST(C985,INDEX('Sample Input'!$C$8:$P$8,MATCH(C985,'Sample Input'!$C$9:$P$9,1)-1):INDEX('Sample Input'!$C$8:$P$8,MATCH(C985,'Sample Input'!$C$9:$P$9,1)),INDEX('Sample Input'!$C$9:$P$9,MATCH(C985,'Sample Input'!$C$9:$P$9,1)-1):INDEX('Sample Input'!$C$9:$P$9,MATCH(C985,'Sample Input'!$C$9:$P$9,1))),FORECAST(C985,INDEX('Sample Input'!$C$8:$P$8,MATCH(C985,'Sample Input'!$C$9:$P$9,1)):INDEX('Sample Input'!$C$8:$P$8,MATCH(C985,'Sample Input'!$C$9:$P$9,1)+1),INDEX('Sample Input'!$C$9:$P$9,MATCH(C985,'Sample Input'!$C$9:$P$9,1)):INDEX('Sample Input'!$C$9:$P$9,MATCH(C985,'Sample Input'!$C$9:$P$9,1)+1)))</f>
        <v>0</v>
      </c>
      <c r="T985" s="32">
        <f t="shared" si="340"/>
        <v>98.314159865026028</v>
      </c>
      <c r="U985" s="33">
        <f t="shared" si="341"/>
        <v>0</v>
      </c>
      <c r="V985" s="33">
        <f t="shared" si="342"/>
        <v>0</v>
      </c>
      <c r="W985" s="34">
        <f t="shared" si="343"/>
        <v>0.90962949218750033</v>
      </c>
      <c r="X985" s="34">
        <f t="shared" si="344"/>
        <v>0.95703125000000033</v>
      </c>
      <c r="Y985" s="34">
        <f t="shared" si="345"/>
        <v>1.0420634765625005</v>
      </c>
      <c r="Z985" s="35">
        <f t="shared" si="346"/>
        <v>244</v>
      </c>
      <c r="AA985" s="35">
        <f t="shared" si="347"/>
        <v>244</v>
      </c>
      <c r="AB985" s="35">
        <f t="shared" si="348"/>
        <v>244</v>
      </c>
      <c r="AC985" s="35">
        <f t="shared" si="349"/>
        <v>250</v>
      </c>
      <c r="AD985" s="35">
        <f t="shared" si="350"/>
        <v>250</v>
      </c>
      <c r="AE985" s="36">
        <f t="shared" si="351"/>
        <v>250</v>
      </c>
    </row>
    <row r="986" spans="1:31" x14ac:dyDescent="0.25">
      <c r="A986" s="56">
        <v>981</v>
      </c>
      <c r="C986" s="32">
        <f t="shared" si="330"/>
        <v>98.353029014524296</v>
      </c>
      <c r="D986" s="33">
        <f>IF(INDEX('Sample Input'!$C$9:$P$9,MATCH(C986,'Sample Input'!$C$9:$P$9,1))&gt;=20,FORECAST(C986,INDEX('Sample Input'!$C$10:$P$10,MATCH(C986,'Sample Input'!$C$9:$P$9,1)-1):INDEX('Sample Input'!$C$10:$P$10,MATCH(C986,'Sample Input'!$C$9:$P$9,1)),INDEX('Sample Input'!$C$9:$P$9,MATCH(C986,'Sample Input'!$C$9:$P$9,1)-1):INDEX('Sample Input'!$C$9:$P$9,MATCH(C986,'Sample Input'!$C$9:$P$9,1))),FORECAST(C986,INDEX('Sample Input'!$C$10:$P$10,MATCH(C986,'Sample Input'!$C$9:$P$9,1)):INDEX('Sample Input'!$C$10:$P$10,MATCH(C986,'Sample Input'!$C$9:$P$9,1)+1),INDEX('Sample Input'!$C$9:$P$9,MATCH(C986,'Sample Input'!$C$9:$P$9,1)):INDEX('Sample Input'!$C$9:$P$9,MATCH(C986,'Sample Input'!$C$9:$P$9,1)+1)))</f>
        <v>0</v>
      </c>
      <c r="E986" s="33">
        <f>IF(INDEX('Sample Input'!$C$9:$P$9,MATCH(C986,'Sample Input'!$C$9:$P$9,1))&gt;=20,FORECAST(C986,INDEX('Sample Input'!$C$11:$P$11,MATCH(C986,'Sample Input'!$C$9:$P$9,1)-1):INDEX('Sample Input'!$C$11:$P$11,MATCH(C986,'Sample Input'!$C$9:$P$9,1)),INDEX('Sample Input'!$C$9:$P$9,MATCH(C986,'Sample Input'!$C$9:$P$9,1)-1):INDEX('Sample Input'!$C$9:$P$9,MATCH(C986,'Sample Input'!$C$9:$P$9,1))),FORECAST(C986,INDEX('Sample Input'!$C$11:$P$11,MATCH(C986,'Sample Input'!$C$9:$P$9,1)):INDEX('Sample Input'!$C$11:$P$11,MATCH(C986,'Sample Input'!$C$9:$P$9,1)+1),INDEX('Sample Input'!$C$9:$P$9,MATCH(C986,'Sample Input'!$C$9:$P$9,1)):INDEX('Sample Input'!$C$9:$P$9,MATCH(C986,'Sample Input'!$C$9:$P$9,1)+1)))</f>
        <v>0</v>
      </c>
      <c r="F986" s="34">
        <f t="shared" si="331"/>
        <v>0.91055768554687533</v>
      </c>
      <c r="G986" s="34">
        <f t="shared" si="332"/>
        <v>0.95800781250000033</v>
      </c>
      <c r="H986" s="34">
        <f t="shared" si="333"/>
        <v>1.0431268066406254</v>
      </c>
      <c r="I986" s="35">
        <f t="shared" si="334"/>
        <v>244</v>
      </c>
      <c r="J986" s="35">
        <f t="shared" si="335"/>
        <v>244</v>
      </c>
      <c r="K986" s="35">
        <f t="shared" si="336"/>
        <v>244</v>
      </c>
      <c r="L986" s="35">
        <f t="shared" si="337"/>
        <v>250</v>
      </c>
      <c r="M986" s="35">
        <f t="shared" si="338"/>
        <v>250</v>
      </c>
      <c r="N986" s="36">
        <f t="shared" si="339"/>
        <v>250</v>
      </c>
      <c r="P986" s="48">
        <f>IF(INDEX('Sample Input'!$C$6:$P$6,MATCH(C986,'Sample Input'!$C$9:$P$9,1))&gt;='Sample Input'!$O$9,FORECAST(C986,INDEX('Sample Input'!$C$6:$P$6,MATCH(C986,'Sample Input'!$C$9:$P$9,1)-1):INDEX('Sample Input'!$C$6:$P$6,MATCH(C986,'Sample Input'!$C$9:$P$9,1)),INDEX('Sample Input'!$C$9:$P$9,MATCH(C986,'Sample Input'!$C$9:$P$9,1)-1):INDEX('Sample Input'!$C$9:$P$9,MATCH(C986,'Sample Input'!$C$9:$P$9,1))),FORECAST(C986,INDEX('Sample Input'!$C$6:$P$6,MATCH(C986,'Sample Input'!$C$9:$P$9,1)):INDEX('Sample Input'!$C$6:$P$6,MATCH(C986,'Sample Input'!$C$9:$P$9,1)+1),INDEX('Sample Input'!$C$9:$P$9,MATCH(C986,'Sample Input'!$C$9:$P$9,1)):INDEX('Sample Input'!$C$9:$P$9,MATCH(C986,'Sample Input'!$C$9:$P$9,1)+1)))</f>
        <v>98.353029014524296</v>
      </c>
      <c r="Q986" s="49">
        <f>IF(INDEX('Sample Input'!$C$9:$P$9,MATCH(C986,'Sample Input'!$C$9:$P$9,1))&gt;=20,FORECAST(C986,INDEX('Sample Input'!$C$7:$P$7,MATCH(C986,'Sample Input'!$C$9:$P$9,1)-1):INDEX('Sample Input'!$C$7:$P$7,MATCH(C986,'Sample Input'!$C$9:$P$9,1)),INDEX('Sample Input'!$C$9:$P$9,MATCH(C986,'Sample Input'!$C$9:$P$9,1)-1):INDEX('Sample Input'!$C$9:$P$9,MATCH(C986,'Sample Input'!$C$9:$P$9,1))),FORECAST(C986,INDEX('Sample Input'!$C$7:$P$7,MATCH(C986,'Sample Input'!$C$9:$P$9,1)):INDEX('Sample Input'!$C$7:$P$7,MATCH(C986,'Sample Input'!$C$9:$P$9,1)+1),INDEX('Sample Input'!$C$9:$P$9,MATCH(C986,'Sample Input'!$C$9:$P$9,1)):INDEX('Sample Input'!$C$9:$P$9,MATCH(C986,'Sample Input'!$C$9:$P$9,1)+1)))</f>
        <v>0</v>
      </c>
      <c r="R986" s="50">
        <f>IF(INDEX('Sample Input'!$C$9:$P$9,MATCH(C986,'Sample Input'!$C$9:$P$9,1))&gt;=20,FORECAST(C986,INDEX('Sample Input'!$C$8:$P$8,MATCH(C986,'Sample Input'!$C$9:$P$9,1)-1):INDEX('Sample Input'!$C$8:$P$8,MATCH(C986,'Sample Input'!$C$9:$P$9,1)),INDEX('Sample Input'!$C$9:$P$9,MATCH(C986,'Sample Input'!$C$9:$P$9,1)-1):INDEX('Sample Input'!$C$9:$P$9,MATCH(C986,'Sample Input'!$C$9:$P$9,1))),FORECAST(C986,INDEX('Sample Input'!$C$8:$P$8,MATCH(C986,'Sample Input'!$C$9:$P$9,1)):INDEX('Sample Input'!$C$8:$P$8,MATCH(C986,'Sample Input'!$C$9:$P$9,1)+1),INDEX('Sample Input'!$C$9:$P$9,MATCH(C986,'Sample Input'!$C$9:$P$9,1)):INDEX('Sample Input'!$C$9:$P$9,MATCH(C986,'Sample Input'!$C$9:$P$9,1)+1)))</f>
        <v>0</v>
      </c>
      <c r="T986" s="32">
        <f t="shared" si="340"/>
        <v>98.353029014524296</v>
      </c>
      <c r="U986" s="33">
        <f t="shared" si="341"/>
        <v>0</v>
      </c>
      <c r="V986" s="33">
        <f t="shared" si="342"/>
        <v>0</v>
      </c>
      <c r="W986" s="34">
        <f t="shared" si="343"/>
        <v>0.91055768554687533</v>
      </c>
      <c r="X986" s="34">
        <f t="shared" si="344"/>
        <v>0.95800781250000033</v>
      </c>
      <c r="Y986" s="34">
        <f t="shared" si="345"/>
        <v>1.0431268066406254</v>
      </c>
      <c r="Z986" s="35">
        <f t="shared" si="346"/>
        <v>244</v>
      </c>
      <c r="AA986" s="35">
        <f t="shared" si="347"/>
        <v>244</v>
      </c>
      <c r="AB986" s="35">
        <f t="shared" si="348"/>
        <v>244</v>
      </c>
      <c r="AC986" s="35">
        <f t="shared" si="349"/>
        <v>250</v>
      </c>
      <c r="AD986" s="35">
        <f t="shared" si="350"/>
        <v>250</v>
      </c>
      <c r="AE986" s="36">
        <f t="shared" si="351"/>
        <v>250</v>
      </c>
    </row>
    <row r="987" spans="1:31" x14ac:dyDescent="0.25">
      <c r="A987" s="56">
        <v>982</v>
      </c>
      <c r="C987" s="32">
        <f t="shared" si="330"/>
        <v>98.391871758345246</v>
      </c>
      <c r="D987" s="33">
        <f>IF(INDEX('Sample Input'!$C$9:$P$9,MATCH(C987,'Sample Input'!$C$9:$P$9,1))&gt;=20,FORECAST(C987,INDEX('Sample Input'!$C$10:$P$10,MATCH(C987,'Sample Input'!$C$9:$P$9,1)-1):INDEX('Sample Input'!$C$10:$P$10,MATCH(C987,'Sample Input'!$C$9:$P$9,1)),INDEX('Sample Input'!$C$9:$P$9,MATCH(C987,'Sample Input'!$C$9:$P$9,1)-1):INDEX('Sample Input'!$C$9:$P$9,MATCH(C987,'Sample Input'!$C$9:$P$9,1))),FORECAST(C987,INDEX('Sample Input'!$C$10:$P$10,MATCH(C987,'Sample Input'!$C$9:$P$9,1)):INDEX('Sample Input'!$C$10:$P$10,MATCH(C987,'Sample Input'!$C$9:$P$9,1)+1),INDEX('Sample Input'!$C$9:$P$9,MATCH(C987,'Sample Input'!$C$9:$P$9,1)):INDEX('Sample Input'!$C$9:$P$9,MATCH(C987,'Sample Input'!$C$9:$P$9,1)+1)))</f>
        <v>0</v>
      </c>
      <c r="E987" s="33">
        <f>IF(INDEX('Sample Input'!$C$9:$P$9,MATCH(C987,'Sample Input'!$C$9:$P$9,1))&gt;=20,FORECAST(C987,INDEX('Sample Input'!$C$11:$P$11,MATCH(C987,'Sample Input'!$C$9:$P$9,1)-1):INDEX('Sample Input'!$C$11:$P$11,MATCH(C987,'Sample Input'!$C$9:$P$9,1)),INDEX('Sample Input'!$C$9:$P$9,MATCH(C987,'Sample Input'!$C$9:$P$9,1)-1):INDEX('Sample Input'!$C$9:$P$9,MATCH(C987,'Sample Input'!$C$9:$P$9,1))),FORECAST(C987,INDEX('Sample Input'!$C$11:$P$11,MATCH(C987,'Sample Input'!$C$9:$P$9,1)):INDEX('Sample Input'!$C$11:$P$11,MATCH(C987,'Sample Input'!$C$9:$P$9,1)+1),INDEX('Sample Input'!$C$9:$P$9,MATCH(C987,'Sample Input'!$C$9:$P$9,1)):INDEX('Sample Input'!$C$9:$P$9,MATCH(C987,'Sample Input'!$C$9:$P$9,1)+1)))</f>
        <v>0</v>
      </c>
      <c r="F987" s="34">
        <f t="shared" si="331"/>
        <v>0.91148587890624966</v>
      </c>
      <c r="G987" s="34">
        <f t="shared" si="332"/>
        <v>0.95898437499999956</v>
      </c>
      <c r="H987" s="34">
        <f t="shared" si="333"/>
        <v>1.0441901367187496</v>
      </c>
      <c r="I987" s="35">
        <f t="shared" si="334"/>
        <v>245</v>
      </c>
      <c r="J987" s="35">
        <f t="shared" si="335"/>
        <v>245</v>
      </c>
      <c r="K987" s="35">
        <f t="shared" si="336"/>
        <v>245</v>
      </c>
      <c r="L987" s="35">
        <f t="shared" si="337"/>
        <v>250</v>
      </c>
      <c r="M987" s="35">
        <f t="shared" si="338"/>
        <v>250</v>
      </c>
      <c r="N987" s="36">
        <f t="shared" si="339"/>
        <v>250</v>
      </c>
      <c r="P987" s="48">
        <f>IF(INDEX('Sample Input'!$C$6:$P$6,MATCH(C987,'Sample Input'!$C$9:$P$9,1))&gt;='Sample Input'!$O$9,FORECAST(C987,INDEX('Sample Input'!$C$6:$P$6,MATCH(C987,'Sample Input'!$C$9:$P$9,1)-1):INDEX('Sample Input'!$C$6:$P$6,MATCH(C987,'Sample Input'!$C$9:$P$9,1)),INDEX('Sample Input'!$C$9:$P$9,MATCH(C987,'Sample Input'!$C$9:$P$9,1)-1):INDEX('Sample Input'!$C$9:$P$9,MATCH(C987,'Sample Input'!$C$9:$P$9,1))),FORECAST(C987,INDEX('Sample Input'!$C$6:$P$6,MATCH(C987,'Sample Input'!$C$9:$P$9,1)):INDEX('Sample Input'!$C$6:$P$6,MATCH(C987,'Sample Input'!$C$9:$P$9,1)+1),INDEX('Sample Input'!$C$9:$P$9,MATCH(C987,'Sample Input'!$C$9:$P$9,1)):INDEX('Sample Input'!$C$9:$P$9,MATCH(C987,'Sample Input'!$C$9:$P$9,1)+1)))</f>
        <v>98.391871758345246</v>
      </c>
      <c r="Q987" s="49">
        <f>IF(INDEX('Sample Input'!$C$9:$P$9,MATCH(C987,'Sample Input'!$C$9:$P$9,1))&gt;=20,FORECAST(C987,INDEX('Sample Input'!$C$7:$P$7,MATCH(C987,'Sample Input'!$C$9:$P$9,1)-1):INDEX('Sample Input'!$C$7:$P$7,MATCH(C987,'Sample Input'!$C$9:$P$9,1)),INDEX('Sample Input'!$C$9:$P$9,MATCH(C987,'Sample Input'!$C$9:$P$9,1)-1):INDEX('Sample Input'!$C$9:$P$9,MATCH(C987,'Sample Input'!$C$9:$P$9,1))),FORECAST(C987,INDEX('Sample Input'!$C$7:$P$7,MATCH(C987,'Sample Input'!$C$9:$P$9,1)):INDEX('Sample Input'!$C$7:$P$7,MATCH(C987,'Sample Input'!$C$9:$P$9,1)+1),INDEX('Sample Input'!$C$9:$P$9,MATCH(C987,'Sample Input'!$C$9:$P$9,1)):INDEX('Sample Input'!$C$9:$P$9,MATCH(C987,'Sample Input'!$C$9:$P$9,1)+1)))</f>
        <v>0</v>
      </c>
      <c r="R987" s="50">
        <f>IF(INDEX('Sample Input'!$C$9:$P$9,MATCH(C987,'Sample Input'!$C$9:$P$9,1))&gt;=20,FORECAST(C987,INDEX('Sample Input'!$C$8:$P$8,MATCH(C987,'Sample Input'!$C$9:$P$9,1)-1):INDEX('Sample Input'!$C$8:$P$8,MATCH(C987,'Sample Input'!$C$9:$P$9,1)),INDEX('Sample Input'!$C$9:$P$9,MATCH(C987,'Sample Input'!$C$9:$P$9,1)-1):INDEX('Sample Input'!$C$9:$P$9,MATCH(C987,'Sample Input'!$C$9:$P$9,1))),FORECAST(C987,INDEX('Sample Input'!$C$8:$P$8,MATCH(C987,'Sample Input'!$C$9:$P$9,1)):INDEX('Sample Input'!$C$8:$P$8,MATCH(C987,'Sample Input'!$C$9:$P$9,1)+1),INDEX('Sample Input'!$C$9:$P$9,MATCH(C987,'Sample Input'!$C$9:$P$9,1)):INDEX('Sample Input'!$C$9:$P$9,MATCH(C987,'Sample Input'!$C$9:$P$9,1)+1)))</f>
        <v>0</v>
      </c>
      <c r="T987" s="32">
        <f t="shared" si="340"/>
        <v>98.391871758345246</v>
      </c>
      <c r="U987" s="33">
        <f t="shared" si="341"/>
        <v>0</v>
      </c>
      <c r="V987" s="33">
        <f t="shared" si="342"/>
        <v>0</v>
      </c>
      <c r="W987" s="34">
        <f t="shared" si="343"/>
        <v>0.91148587890624966</v>
      </c>
      <c r="X987" s="34">
        <f t="shared" si="344"/>
        <v>0.95898437499999956</v>
      </c>
      <c r="Y987" s="34">
        <f t="shared" si="345"/>
        <v>1.0441901367187496</v>
      </c>
      <c r="Z987" s="35">
        <f t="shared" si="346"/>
        <v>245</v>
      </c>
      <c r="AA987" s="35">
        <f t="shared" si="347"/>
        <v>245</v>
      </c>
      <c r="AB987" s="35">
        <f t="shared" si="348"/>
        <v>245</v>
      </c>
      <c r="AC987" s="35">
        <f t="shared" si="349"/>
        <v>250</v>
      </c>
      <c r="AD987" s="35">
        <f t="shared" si="350"/>
        <v>250</v>
      </c>
      <c r="AE987" s="36">
        <f t="shared" si="351"/>
        <v>250</v>
      </c>
    </row>
    <row r="988" spans="1:31" x14ac:dyDescent="0.25">
      <c r="A988" s="56">
        <v>983</v>
      </c>
      <c r="C988" s="32">
        <f t="shared" si="330"/>
        <v>98.430688141289892</v>
      </c>
      <c r="D988" s="33">
        <f>IF(INDEX('Sample Input'!$C$9:$P$9,MATCH(C988,'Sample Input'!$C$9:$P$9,1))&gt;=20,FORECAST(C988,INDEX('Sample Input'!$C$10:$P$10,MATCH(C988,'Sample Input'!$C$9:$P$9,1)-1):INDEX('Sample Input'!$C$10:$P$10,MATCH(C988,'Sample Input'!$C$9:$P$9,1)),INDEX('Sample Input'!$C$9:$P$9,MATCH(C988,'Sample Input'!$C$9:$P$9,1)-1):INDEX('Sample Input'!$C$9:$P$9,MATCH(C988,'Sample Input'!$C$9:$P$9,1))),FORECAST(C988,INDEX('Sample Input'!$C$10:$P$10,MATCH(C988,'Sample Input'!$C$9:$P$9,1)):INDEX('Sample Input'!$C$10:$P$10,MATCH(C988,'Sample Input'!$C$9:$P$9,1)+1),INDEX('Sample Input'!$C$9:$P$9,MATCH(C988,'Sample Input'!$C$9:$P$9,1)):INDEX('Sample Input'!$C$9:$P$9,MATCH(C988,'Sample Input'!$C$9:$P$9,1)+1)))</f>
        <v>0</v>
      </c>
      <c r="E988" s="33">
        <f>IF(INDEX('Sample Input'!$C$9:$P$9,MATCH(C988,'Sample Input'!$C$9:$P$9,1))&gt;=20,FORECAST(C988,INDEX('Sample Input'!$C$11:$P$11,MATCH(C988,'Sample Input'!$C$9:$P$9,1)-1):INDEX('Sample Input'!$C$11:$P$11,MATCH(C988,'Sample Input'!$C$9:$P$9,1)),INDEX('Sample Input'!$C$9:$P$9,MATCH(C988,'Sample Input'!$C$9:$P$9,1)-1):INDEX('Sample Input'!$C$9:$P$9,MATCH(C988,'Sample Input'!$C$9:$P$9,1))),FORECAST(C988,INDEX('Sample Input'!$C$11:$P$11,MATCH(C988,'Sample Input'!$C$9:$P$9,1)):INDEX('Sample Input'!$C$11:$P$11,MATCH(C988,'Sample Input'!$C$9:$P$9,1)+1),INDEX('Sample Input'!$C$9:$P$9,MATCH(C988,'Sample Input'!$C$9:$P$9,1)):INDEX('Sample Input'!$C$9:$P$9,MATCH(C988,'Sample Input'!$C$9:$P$9,1)+1)))</f>
        <v>0</v>
      </c>
      <c r="F988" s="34">
        <f t="shared" si="331"/>
        <v>0.91241407226562488</v>
      </c>
      <c r="G988" s="34">
        <f t="shared" si="332"/>
        <v>0.95996093749999978</v>
      </c>
      <c r="H988" s="34">
        <f t="shared" si="333"/>
        <v>1.0452534667968749</v>
      </c>
      <c r="I988" s="35">
        <f t="shared" si="334"/>
        <v>245</v>
      </c>
      <c r="J988" s="35">
        <f t="shared" si="335"/>
        <v>245</v>
      </c>
      <c r="K988" s="35">
        <f t="shared" si="336"/>
        <v>245</v>
      </c>
      <c r="L988" s="35">
        <f t="shared" si="337"/>
        <v>250</v>
      </c>
      <c r="M988" s="35">
        <f t="shared" si="338"/>
        <v>250</v>
      </c>
      <c r="N988" s="36">
        <f t="shared" si="339"/>
        <v>250</v>
      </c>
      <c r="P988" s="48">
        <f>IF(INDEX('Sample Input'!$C$6:$P$6,MATCH(C988,'Sample Input'!$C$9:$P$9,1))&gt;='Sample Input'!$O$9,FORECAST(C988,INDEX('Sample Input'!$C$6:$P$6,MATCH(C988,'Sample Input'!$C$9:$P$9,1)-1):INDEX('Sample Input'!$C$6:$P$6,MATCH(C988,'Sample Input'!$C$9:$P$9,1)),INDEX('Sample Input'!$C$9:$P$9,MATCH(C988,'Sample Input'!$C$9:$P$9,1)-1):INDEX('Sample Input'!$C$9:$P$9,MATCH(C988,'Sample Input'!$C$9:$P$9,1))),FORECAST(C988,INDEX('Sample Input'!$C$6:$P$6,MATCH(C988,'Sample Input'!$C$9:$P$9,1)):INDEX('Sample Input'!$C$6:$P$6,MATCH(C988,'Sample Input'!$C$9:$P$9,1)+1),INDEX('Sample Input'!$C$9:$P$9,MATCH(C988,'Sample Input'!$C$9:$P$9,1)):INDEX('Sample Input'!$C$9:$P$9,MATCH(C988,'Sample Input'!$C$9:$P$9,1)+1)))</f>
        <v>98.430688141289892</v>
      </c>
      <c r="Q988" s="49">
        <f>IF(INDEX('Sample Input'!$C$9:$P$9,MATCH(C988,'Sample Input'!$C$9:$P$9,1))&gt;=20,FORECAST(C988,INDEX('Sample Input'!$C$7:$P$7,MATCH(C988,'Sample Input'!$C$9:$P$9,1)-1):INDEX('Sample Input'!$C$7:$P$7,MATCH(C988,'Sample Input'!$C$9:$P$9,1)),INDEX('Sample Input'!$C$9:$P$9,MATCH(C988,'Sample Input'!$C$9:$P$9,1)-1):INDEX('Sample Input'!$C$9:$P$9,MATCH(C988,'Sample Input'!$C$9:$P$9,1))),FORECAST(C988,INDEX('Sample Input'!$C$7:$P$7,MATCH(C988,'Sample Input'!$C$9:$P$9,1)):INDEX('Sample Input'!$C$7:$P$7,MATCH(C988,'Sample Input'!$C$9:$P$9,1)+1),INDEX('Sample Input'!$C$9:$P$9,MATCH(C988,'Sample Input'!$C$9:$P$9,1)):INDEX('Sample Input'!$C$9:$P$9,MATCH(C988,'Sample Input'!$C$9:$P$9,1)+1)))</f>
        <v>0</v>
      </c>
      <c r="R988" s="50">
        <f>IF(INDEX('Sample Input'!$C$9:$P$9,MATCH(C988,'Sample Input'!$C$9:$P$9,1))&gt;=20,FORECAST(C988,INDEX('Sample Input'!$C$8:$P$8,MATCH(C988,'Sample Input'!$C$9:$P$9,1)-1):INDEX('Sample Input'!$C$8:$P$8,MATCH(C988,'Sample Input'!$C$9:$P$9,1)),INDEX('Sample Input'!$C$9:$P$9,MATCH(C988,'Sample Input'!$C$9:$P$9,1)-1):INDEX('Sample Input'!$C$9:$P$9,MATCH(C988,'Sample Input'!$C$9:$P$9,1))),FORECAST(C988,INDEX('Sample Input'!$C$8:$P$8,MATCH(C988,'Sample Input'!$C$9:$P$9,1)):INDEX('Sample Input'!$C$8:$P$8,MATCH(C988,'Sample Input'!$C$9:$P$9,1)+1),INDEX('Sample Input'!$C$9:$P$9,MATCH(C988,'Sample Input'!$C$9:$P$9,1)):INDEX('Sample Input'!$C$9:$P$9,MATCH(C988,'Sample Input'!$C$9:$P$9,1)+1)))</f>
        <v>0</v>
      </c>
      <c r="T988" s="32">
        <f t="shared" si="340"/>
        <v>98.430688141289892</v>
      </c>
      <c r="U988" s="33">
        <f t="shared" si="341"/>
        <v>0</v>
      </c>
      <c r="V988" s="33">
        <f t="shared" si="342"/>
        <v>0</v>
      </c>
      <c r="W988" s="34">
        <f t="shared" si="343"/>
        <v>0.91241407226562488</v>
      </c>
      <c r="X988" s="34">
        <f t="shared" si="344"/>
        <v>0.95996093749999978</v>
      </c>
      <c r="Y988" s="34">
        <f t="shared" si="345"/>
        <v>1.0452534667968749</v>
      </c>
      <c r="Z988" s="35">
        <f t="shared" si="346"/>
        <v>245</v>
      </c>
      <c r="AA988" s="35">
        <f t="shared" si="347"/>
        <v>245</v>
      </c>
      <c r="AB988" s="35">
        <f t="shared" si="348"/>
        <v>245</v>
      </c>
      <c r="AC988" s="35">
        <f t="shared" si="349"/>
        <v>250</v>
      </c>
      <c r="AD988" s="35">
        <f t="shared" si="350"/>
        <v>250</v>
      </c>
      <c r="AE988" s="36">
        <f t="shared" si="351"/>
        <v>250</v>
      </c>
    </row>
    <row r="989" spans="1:31" x14ac:dyDescent="0.25">
      <c r="A989" s="56">
        <v>984</v>
      </c>
      <c r="C989" s="32">
        <f t="shared" si="330"/>
        <v>98.469478208037657</v>
      </c>
      <c r="D989" s="33">
        <f>IF(INDEX('Sample Input'!$C$9:$P$9,MATCH(C989,'Sample Input'!$C$9:$P$9,1))&gt;=20,FORECAST(C989,INDEX('Sample Input'!$C$10:$P$10,MATCH(C989,'Sample Input'!$C$9:$P$9,1)-1):INDEX('Sample Input'!$C$10:$P$10,MATCH(C989,'Sample Input'!$C$9:$P$9,1)),INDEX('Sample Input'!$C$9:$P$9,MATCH(C989,'Sample Input'!$C$9:$P$9,1)-1):INDEX('Sample Input'!$C$9:$P$9,MATCH(C989,'Sample Input'!$C$9:$P$9,1))),FORECAST(C989,INDEX('Sample Input'!$C$10:$P$10,MATCH(C989,'Sample Input'!$C$9:$P$9,1)):INDEX('Sample Input'!$C$10:$P$10,MATCH(C989,'Sample Input'!$C$9:$P$9,1)+1),INDEX('Sample Input'!$C$9:$P$9,MATCH(C989,'Sample Input'!$C$9:$P$9,1)):INDEX('Sample Input'!$C$9:$P$9,MATCH(C989,'Sample Input'!$C$9:$P$9,1)+1)))</f>
        <v>0</v>
      </c>
      <c r="E989" s="33">
        <f>IF(INDEX('Sample Input'!$C$9:$P$9,MATCH(C989,'Sample Input'!$C$9:$P$9,1))&gt;=20,FORECAST(C989,INDEX('Sample Input'!$C$11:$P$11,MATCH(C989,'Sample Input'!$C$9:$P$9,1)-1):INDEX('Sample Input'!$C$11:$P$11,MATCH(C989,'Sample Input'!$C$9:$P$9,1)),INDEX('Sample Input'!$C$9:$P$9,MATCH(C989,'Sample Input'!$C$9:$P$9,1)-1):INDEX('Sample Input'!$C$9:$P$9,MATCH(C989,'Sample Input'!$C$9:$P$9,1))),FORECAST(C989,INDEX('Sample Input'!$C$11:$P$11,MATCH(C989,'Sample Input'!$C$9:$P$9,1)):INDEX('Sample Input'!$C$11:$P$11,MATCH(C989,'Sample Input'!$C$9:$P$9,1)+1),INDEX('Sample Input'!$C$9:$P$9,MATCH(C989,'Sample Input'!$C$9:$P$9,1)):INDEX('Sample Input'!$C$9:$P$9,MATCH(C989,'Sample Input'!$C$9:$P$9,1)+1)))</f>
        <v>0</v>
      </c>
      <c r="F989" s="34">
        <f t="shared" si="331"/>
        <v>0.91334226562499998</v>
      </c>
      <c r="G989" s="34">
        <f t="shared" si="332"/>
        <v>0.96093749999999989</v>
      </c>
      <c r="H989" s="34">
        <f t="shared" si="333"/>
        <v>1.046316796875</v>
      </c>
      <c r="I989" s="35">
        <f t="shared" si="334"/>
        <v>245</v>
      </c>
      <c r="J989" s="35">
        <f t="shared" si="335"/>
        <v>245</v>
      </c>
      <c r="K989" s="35">
        <f t="shared" si="336"/>
        <v>245</v>
      </c>
      <c r="L989" s="35">
        <f t="shared" si="337"/>
        <v>251</v>
      </c>
      <c r="M989" s="35">
        <f t="shared" si="338"/>
        <v>251</v>
      </c>
      <c r="N989" s="36">
        <f t="shared" si="339"/>
        <v>251</v>
      </c>
      <c r="P989" s="48">
        <f>IF(INDEX('Sample Input'!$C$6:$P$6,MATCH(C989,'Sample Input'!$C$9:$P$9,1))&gt;='Sample Input'!$O$9,FORECAST(C989,INDEX('Sample Input'!$C$6:$P$6,MATCH(C989,'Sample Input'!$C$9:$P$9,1)-1):INDEX('Sample Input'!$C$6:$P$6,MATCH(C989,'Sample Input'!$C$9:$P$9,1)),INDEX('Sample Input'!$C$9:$P$9,MATCH(C989,'Sample Input'!$C$9:$P$9,1)-1):INDEX('Sample Input'!$C$9:$P$9,MATCH(C989,'Sample Input'!$C$9:$P$9,1))),FORECAST(C989,INDEX('Sample Input'!$C$6:$P$6,MATCH(C989,'Sample Input'!$C$9:$P$9,1)):INDEX('Sample Input'!$C$6:$P$6,MATCH(C989,'Sample Input'!$C$9:$P$9,1)+1),INDEX('Sample Input'!$C$9:$P$9,MATCH(C989,'Sample Input'!$C$9:$P$9,1)):INDEX('Sample Input'!$C$9:$P$9,MATCH(C989,'Sample Input'!$C$9:$P$9,1)+1)))</f>
        <v>98.469478208037657</v>
      </c>
      <c r="Q989" s="49">
        <f>IF(INDEX('Sample Input'!$C$9:$P$9,MATCH(C989,'Sample Input'!$C$9:$P$9,1))&gt;=20,FORECAST(C989,INDEX('Sample Input'!$C$7:$P$7,MATCH(C989,'Sample Input'!$C$9:$P$9,1)-1):INDEX('Sample Input'!$C$7:$P$7,MATCH(C989,'Sample Input'!$C$9:$P$9,1)),INDEX('Sample Input'!$C$9:$P$9,MATCH(C989,'Sample Input'!$C$9:$P$9,1)-1):INDEX('Sample Input'!$C$9:$P$9,MATCH(C989,'Sample Input'!$C$9:$P$9,1))),FORECAST(C989,INDEX('Sample Input'!$C$7:$P$7,MATCH(C989,'Sample Input'!$C$9:$P$9,1)):INDEX('Sample Input'!$C$7:$P$7,MATCH(C989,'Sample Input'!$C$9:$P$9,1)+1),INDEX('Sample Input'!$C$9:$P$9,MATCH(C989,'Sample Input'!$C$9:$P$9,1)):INDEX('Sample Input'!$C$9:$P$9,MATCH(C989,'Sample Input'!$C$9:$P$9,1)+1)))</f>
        <v>0</v>
      </c>
      <c r="R989" s="50">
        <f>IF(INDEX('Sample Input'!$C$9:$P$9,MATCH(C989,'Sample Input'!$C$9:$P$9,1))&gt;=20,FORECAST(C989,INDEX('Sample Input'!$C$8:$P$8,MATCH(C989,'Sample Input'!$C$9:$P$9,1)-1):INDEX('Sample Input'!$C$8:$P$8,MATCH(C989,'Sample Input'!$C$9:$P$9,1)),INDEX('Sample Input'!$C$9:$P$9,MATCH(C989,'Sample Input'!$C$9:$P$9,1)-1):INDEX('Sample Input'!$C$9:$P$9,MATCH(C989,'Sample Input'!$C$9:$P$9,1))),FORECAST(C989,INDEX('Sample Input'!$C$8:$P$8,MATCH(C989,'Sample Input'!$C$9:$P$9,1)):INDEX('Sample Input'!$C$8:$P$8,MATCH(C989,'Sample Input'!$C$9:$P$9,1)+1),INDEX('Sample Input'!$C$9:$P$9,MATCH(C989,'Sample Input'!$C$9:$P$9,1)):INDEX('Sample Input'!$C$9:$P$9,MATCH(C989,'Sample Input'!$C$9:$P$9,1)+1)))</f>
        <v>0</v>
      </c>
      <c r="T989" s="32">
        <f t="shared" si="340"/>
        <v>98.469478208037657</v>
      </c>
      <c r="U989" s="33">
        <f t="shared" si="341"/>
        <v>0</v>
      </c>
      <c r="V989" s="33">
        <f t="shared" si="342"/>
        <v>0</v>
      </c>
      <c r="W989" s="34">
        <f t="shared" si="343"/>
        <v>0.91334226562499998</v>
      </c>
      <c r="X989" s="34">
        <f t="shared" si="344"/>
        <v>0.96093749999999989</v>
      </c>
      <c r="Y989" s="34">
        <f t="shared" si="345"/>
        <v>1.046316796875</v>
      </c>
      <c r="Z989" s="35">
        <f t="shared" si="346"/>
        <v>245</v>
      </c>
      <c r="AA989" s="35">
        <f t="shared" si="347"/>
        <v>245</v>
      </c>
      <c r="AB989" s="35">
        <f t="shared" si="348"/>
        <v>245</v>
      </c>
      <c r="AC989" s="35">
        <f t="shared" si="349"/>
        <v>251</v>
      </c>
      <c r="AD989" s="35">
        <f t="shared" si="350"/>
        <v>251</v>
      </c>
      <c r="AE989" s="36">
        <f t="shared" si="351"/>
        <v>251</v>
      </c>
    </row>
    <row r="990" spans="1:31" x14ac:dyDescent="0.25">
      <c r="A990" s="56">
        <v>985</v>
      </c>
      <c r="C990" s="32">
        <f t="shared" si="330"/>
        <v>98.508242003146989</v>
      </c>
      <c r="D990" s="33">
        <f>IF(INDEX('Sample Input'!$C$9:$P$9,MATCH(C990,'Sample Input'!$C$9:$P$9,1))&gt;=20,FORECAST(C990,INDEX('Sample Input'!$C$10:$P$10,MATCH(C990,'Sample Input'!$C$9:$P$9,1)-1):INDEX('Sample Input'!$C$10:$P$10,MATCH(C990,'Sample Input'!$C$9:$P$9,1)),INDEX('Sample Input'!$C$9:$P$9,MATCH(C990,'Sample Input'!$C$9:$P$9,1)-1):INDEX('Sample Input'!$C$9:$P$9,MATCH(C990,'Sample Input'!$C$9:$P$9,1))),FORECAST(C990,INDEX('Sample Input'!$C$10:$P$10,MATCH(C990,'Sample Input'!$C$9:$P$9,1)):INDEX('Sample Input'!$C$10:$P$10,MATCH(C990,'Sample Input'!$C$9:$P$9,1)+1),INDEX('Sample Input'!$C$9:$P$9,MATCH(C990,'Sample Input'!$C$9:$P$9,1)):INDEX('Sample Input'!$C$9:$P$9,MATCH(C990,'Sample Input'!$C$9:$P$9,1)+1)))</f>
        <v>0</v>
      </c>
      <c r="E990" s="33">
        <f>IF(INDEX('Sample Input'!$C$9:$P$9,MATCH(C990,'Sample Input'!$C$9:$P$9,1))&gt;=20,FORECAST(C990,INDEX('Sample Input'!$C$11:$P$11,MATCH(C990,'Sample Input'!$C$9:$P$9,1)-1):INDEX('Sample Input'!$C$11:$P$11,MATCH(C990,'Sample Input'!$C$9:$P$9,1)),INDEX('Sample Input'!$C$9:$P$9,MATCH(C990,'Sample Input'!$C$9:$P$9,1)-1):INDEX('Sample Input'!$C$9:$P$9,MATCH(C990,'Sample Input'!$C$9:$P$9,1))),FORECAST(C990,INDEX('Sample Input'!$C$11:$P$11,MATCH(C990,'Sample Input'!$C$9:$P$9,1)):INDEX('Sample Input'!$C$11:$P$11,MATCH(C990,'Sample Input'!$C$9:$P$9,1)+1),INDEX('Sample Input'!$C$9:$P$9,MATCH(C990,'Sample Input'!$C$9:$P$9,1)):INDEX('Sample Input'!$C$9:$P$9,MATCH(C990,'Sample Input'!$C$9:$P$9,1)+1)))</f>
        <v>0</v>
      </c>
      <c r="F990" s="34">
        <f t="shared" si="331"/>
        <v>0.91427045898437498</v>
      </c>
      <c r="G990" s="34">
        <f t="shared" si="332"/>
        <v>0.96191406249999989</v>
      </c>
      <c r="H990" s="34">
        <f t="shared" si="333"/>
        <v>1.0473801269531249</v>
      </c>
      <c r="I990" s="35">
        <f t="shared" si="334"/>
        <v>245</v>
      </c>
      <c r="J990" s="35">
        <f t="shared" si="335"/>
        <v>245</v>
      </c>
      <c r="K990" s="35">
        <f t="shared" si="336"/>
        <v>245</v>
      </c>
      <c r="L990" s="35">
        <f t="shared" si="337"/>
        <v>251</v>
      </c>
      <c r="M990" s="35">
        <f t="shared" si="338"/>
        <v>251</v>
      </c>
      <c r="N990" s="36">
        <f t="shared" si="339"/>
        <v>251</v>
      </c>
      <c r="P990" s="48">
        <f>IF(INDEX('Sample Input'!$C$6:$P$6,MATCH(C990,'Sample Input'!$C$9:$P$9,1))&gt;='Sample Input'!$O$9,FORECAST(C990,INDEX('Sample Input'!$C$6:$P$6,MATCH(C990,'Sample Input'!$C$9:$P$9,1)-1):INDEX('Sample Input'!$C$6:$P$6,MATCH(C990,'Sample Input'!$C$9:$P$9,1)),INDEX('Sample Input'!$C$9:$P$9,MATCH(C990,'Sample Input'!$C$9:$P$9,1)-1):INDEX('Sample Input'!$C$9:$P$9,MATCH(C990,'Sample Input'!$C$9:$P$9,1))),FORECAST(C990,INDEX('Sample Input'!$C$6:$P$6,MATCH(C990,'Sample Input'!$C$9:$P$9,1)):INDEX('Sample Input'!$C$6:$P$6,MATCH(C990,'Sample Input'!$C$9:$P$9,1)+1),INDEX('Sample Input'!$C$9:$P$9,MATCH(C990,'Sample Input'!$C$9:$P$9,1)):INDEX('Sample Input'!$C$9:$P$9,MATCH(C990,'Sample Input'!$C$9:$P$9,1)+1)))</f>
        <v>98.508242003146989</v>
      </c>
      <c r="Q990" s="49">
        <f>IF(INDEX('Sample Input'!$C$9:$P$9,MATCH(C990,'Sample Input'!$C$9:$P$9,1))&gt;=20,FORECAST(C990,INDEX('Sample Input'!$C$7:$P$7,MATCH(C990,'Sample Input'!$C$9:$P$9,1)-1):INDEX('Sample Input'!$C$7:$P$7,MATCH(C990,'Sample Input'!$C$9:$P$9,1)),INDEX('Sample Input'!$C$9:$P$9,MATCH(C990,'Sample Input'!$C$9:$P$9,1)-1):INDEX('Sample Input'!$C$9:$P$9,MATCH(C990,'Sample Input'!$C$9:$P$9,1))),FORECAST(C990,INDEX('Sample Input'!$C$7:$P$7,MATCH(C990,'Sample Input'!$C$9:$P$9,1)):INDEX('Sample Input'!$C$7:$P$7,MATCH(C990,'Sample Input'!$C$9:$P$9,1)+1),INDEX('Sample Input'!$C$9:$P$9,MATCH(C990,'Sample Input'!$C$9:$P$9,1)):INDEX('Sample Input'!$C$9:$P$9,MATCH(C990,'Sample Input'!$C$9:$P$9,1)+1)))</f>
        <v>0</v>
      </c>
      <c r="R990" s="50">
        <f>IF(INDEX('Sample Input'!$C$9:$P$9,MATCH(C990,'Sample Input'!$C$9:$P$9,1))&gt;=20,FORECAST(C990,INDEX('Sample Input'!$C$8:$P$8,MATCH(C990,'Sample Input'!$C$9:$P$9,1)-1):INDEX('Sample Input'!$C$8:$P$8,MATCH(C990,'Sample Input'!$C$9:$P$9,1)),INDEX('Sample Input'!$C$9:$P$9,MATCH(C990,'Sample Input'!$C$9:$P$9,1)-1):INDEX('Sample Input'!$C$9:$P$9,MATCH(C990,'Sample Input'!$C$9:$P$9,1))),FORECAST(C990,INDEX('Sample Input'!$C$8:$P$8,MATCH(C990,'Sample Input'!$C$9:$P$9,1)):INDEX('Sample Input'!$C$8:$P$8,MATCH(C990,'Sample Input'!$C$9:$P$9,1)+1),INDEX('Sample Input'!$C$9:$P$9,MATCH(C990,'Sample Input'!$C$9:$P$9,1)):INDEX('Sample Input'!$C$9:$P$9,MATCH(C990,'Sample Input'!$C$9:$P$9,1)+1)))</f>
        <v>0</v>
      </c>
      <c r="T990" s="32">
        <f t="shared" si="340"/>
        <v>98.508242003146989</v>
      </c>
      <c r="U990" s="33">
        <f t="shared" si="341"/>
        <v>0</v>
      </c>
      <c r="V990" s="33">
        <f t="shared" si="342"/>
        <v>0</v>
      </c>
      <c r="W990" s="34">
        <f t="shared" si="343"/>
        <v>0.91427045898437498</v>
      </c>
      <c r="X990" s="34">
        <f t="shared" si="344"/>
        <v>0.96191406249999989</v>
      </c>
      <c r="Y990" s="34">
        <f t="shared" si="345"/>
        <v>1.0473801269531249</v>
      </c>
      <c r="Z990" s="35">
        <f t="shared" si="346"/>
        <v>245</v>
      </c>
      <c r="AA990" s="35">
        <f t="shared" si="347"/>
        <v>245</v>
      </c>
      <c r="AB990" s="35">
        <f t="shared" si="348"/>
        <v>245</v>
      </c>
      <c r="AC990" s="35">
        <f t="shared" si="349"/>
        <v>251</v>
      </c>
      <c r="AD990" s="35">
        <f t="shared" si="350"/>
        <v>251</v>
      </c>
      <c r="AE990" s="36">
        <f t="shared" si="351"/>
        <v>251</v>
      </c>
    </row>
    <row r="991" spans="1:31" x14ac:dyDescent="0.25">
      <c r="A991" s="56">
        <v>986</v>
      </c>
      <c r="C991" s="32">
        <f t="shared" si="330"/>
        <v>98.546979571055701</v>
      </c>
      <c r="D991" s="33">
        <f>IF(INDEX('Sample Input'!$C$9:$P$9,MATCH(C991,'Sample Input'!$C$9:$P$9,1))&gt;=20,FORECAST(C991,INDEX('Sample Input'!$C$10:$P$10,MATCH(C991,'Sample Input'!$C$9:$P$9,1)-1):INDEX('Sample Input'!$C$10:$P$10,MATCH(C991,'Sample Input'!$C$9:$P$9,1)),INDEX('Sample Input'!$C$9:$P$9,MATCH(C991,'Sample Input'!$C$9:$P$9,1)-1):INDEX('Sample Input'!$C$9:$P$9,MATCH(C991,'Sample Input'!$C$9:$P$9,1))),FORECAST(C991,INDEX('Sample Input'!$C$10:$P$10,MATCH(C991,'Sample Input'!$C$9:$P$9,1)):INDEX('Sample Input'!$C$10:$P$10,MATCH(C991,'Sample Input'!$C$9:$P$9,1)+1),INDEX('Sample Input'!$C$9:$P$9,MATCH(C991,'Sample Input'!$C$9:$P$9,1)):INDEX('Sample Input'!$C$9:$P$9,MATCH(C991,'Sample Input'!$C$9:$P$9,1)+1)))</f>
        <v>0</v>
      </c>
      <c r="E991" s="33">
        <f>IF(INDEX('Sample Input'!$C$9:$P$9,MATCH(C991,'Sample Input'!$C$9:$P$9,1))&gt;=20,FORECAST(C991,INDEX('Sample Input'!$C$11:$P$11,MATCH(C991,'Sample Input'!$C$9:$P$9,1)-1):INDEX('Sample Input'!$C$11:$P$11,MATCH(C991,'Sample Input'!$C$9:$P$9,1)),INDEX('Sample Input'!$C$9:$P$9,MATCH(C991,'Sample Input'!$C$9:$P$9,1)-1):INDEX('Sample Input'!$C$9:$P$9,MATCH(C991,'Sample Input'!$C$9:$P$9,1))),FORECAST(C991,INDEX('Sample Input'!$C$11:$P$11,MATCH(C991,'Sample Input'!$C$9:$P$9,1)):INDEX('Sample Input'!$C$11:$P$11,MATCH(C991,'Sample Input'!$C$9:$P$9,1)+1),INDEX('Sample Input'!$C$9:$P$9,MATCH(C991,'Sample Input'!$C$9:$P$9,1)):INDEX('Sample Input'!$C$9:$P$9,MATCH(C991,'Sample Input'!$C$9:$P$9,1)+1)))</f>
        <v>0</v>
      </c>
      <c r="F991" s="34">
        <f t="shared" si="331"/>
        <v>0.91519865234374997</v>
      </c>
      <c r="G991" s="34">
        <f t="shared" si="332"/>
        <v>0.96289062499999989</v>
      </c>
      <c r="H991" s="34">
        <f t="shared" si="333"/>
        <v>1.04844345703125</v>
      </c>
      <c r="I991" s="35">
        <f t="shared" si="334"/>
        <v>246</v>
      </c>
      <c r="J991" s="35">
        <f t="shared" si="335"/>
        <v>246</v>
      </c>
      <c r="K991" s="35">
        <f t="shared" si="336"/>
        <v>246</v>
      </c>
      <c r="L991" s="35">
        <f t="shared" si="337"/>
        <v>251</v>
      </c>
      <c r="M991" s="35">
        <f t="shared" si="338"/>
        <v>251</v>
      </c>
      <c r="N991" s="36">
        <f t="shared" si="339"/>
        <v>251</v>
      </c>
      <c r="P991" s="48">
        <f>IF(INDEX('Sample Input'!$C$6:$P$6,MATCH(C991,'Sample Input'!$C$9:$P$9,1))&gt;='Sample Input'!$O$9,FORECAST(C991,INDEX('Sample Input'!$C$6:$P$6,MATCH(C991,'Sample Input'!$C$9:$P$9,1)-1):INDEX('Sample Input'!$C$6:$P$6,MATCH(C991,'Sample Input'!$C$9:$P$9,1)),INDEX('Sample Input'!$C$9:$P$9,MATCH(C991,'Sample Input'!$C$9:$P$9,1)-1):INDEX('Sample Input'!$C$9:$P$9,MATCH(C991,'Sample Input'!$C$9:$P$9,1))),FORECAST(C991,INDEX('Sample Input'!$C$6:$P$6,MATCH(C991,'Sample Input'!$C$9:$P$9,1)):INDEX('Sample Input'!$C$6:$P$6,MATCH(C991,'Sample Input'!$C$9:$P$9,1)+1),INDEX('Sample Input'!$C$9:$P$9,MATCH(C991,'Sample Input'!$C$9:$P$9,1)):INDEX('Sample Input'!$C$9:$P$9,MATCH(C991,'Sample Input'!$C$9:$P$9,1)+1)))</f>
        <v>98.546979571055701</v>
      </c>
      <c r="Q991" s="49">
        <f>IF(INDEX('Sample Input'!$C$9:$P$9,MATCH(C991,'Sample Input'!$C$9:$P$9,1))&gt;=20,FORECAST(C991,INDEX('Sample Input'!$C$7:$P$7,MATCH(C991,'Sample Input'!$C$9:$P$9,1)-1):INDEX('Sample Input'!$C$7:$P$7,MATCH(C991,'Sample Input'!$C$9:$P$9,1)),INDEX('Sample Input'!$C$9:$P$9,MATCH(C991,'Sample Input'!$C$9:$P$9,1)-1):INDEX('Sample Input'!$C$9:$P$9,MATCH(C991,'Sample Input'!$C$9:$P$9,1))),FORECAST(C991,INDEX('Sample Input'!$C$7:$P$7,MATCH(C991,'Sample Input'!$C$9:$P$9,1)):INDEX('Sample Input'!$C$7:$P$7,MATCH(C991,'Sample Input'!$C$9:$P$9,1)+1),INDEX('Sample Input'!$C$9:$P$9,MATCH(C991,'Sample Input'!$C$9:$P$9,1)):INDEX('Sample Input'!$C$9:$P$9,MATCH(C991,'Sample Input'!$C$9:$P$9,1)+1)))</f>
        <v>0</v>
      </c>
      <c r="R991" s="50">
        <f>IF(INDEX('Sample Input'!$C$9:$P$9,MATCH(C991,'Sample Input'!$C$9:$P$9,1))&gt;=20,FORECAST(C991,INDEX('Sample Input'!$C$8:$P$8,MATCH(C991,'Sample Input'!$C$9:$P$9,1)-1):INDEX('Sample Input'!$C$8:$P$8,MATCH(C991,'Sample Input'!$C$9:$P$9,1)),INDEX('Sample Input'!$C$9:$P$9,MATCH(C991,'Sample Input'!$C$9:$P$9,1)-1):INDEX('Sample Input'!$C$9:$P$9,MATCH(C991,'Sample Input'!$C$9:$P$9,1))),FORECAST(C991,INDEX('Sample Input'!$C$8:$P$8,MATCH(C991,'Sample Input'!$C$9:$P$9,1)):INDEX('Sample Input'!$C$8:$P$8,MATCH(C991,'Sample Input'!$C$9:$P$9,1)+1),INDEX('Sample Input'!$C$9:$P$9,MATCH(C991,'Sample Input'!$C$9:$P$9,1)):INDEX('Sample Input'!$C$9:$P$9,MATCH(C991,'Sample Input'!$C$9:$P$9,1)+1)))</f>
        <v>0</v>
      </c>
      <c r="T991" s="32">
        <f t="shared" si="340"/>
        <v>98.546979571055701</v>
      </c>
      <c r="U991" s="33">
        <f t="shared" si="341"/>
        <v>0</v>
      </c>
      <c r="V991" s="33">
        <f t="shared" si="342"/>
        <v>0</v>
      </c>
      <c r="W991" s="34">
        <f t="shared" si="343"/>
        <v>0.91519865234374997</v>
      </c>
      <c r="X991" s="34">
        <f t="shared" si="344"/>
        <v>0.96289062499999989</v>
      </c>
      <c r="Y991" s="34">
        <f t="shared" si="345"/>
        <v>1.04844345703125</v>
      </c>
      <c r="Z991" s="35">
        <f t="shared" si="346"/>
        <v>246</v>
      </c>
      <c r="AA991" s="35">
        <f t="shared" si="347"/>
        <v>246</v>
      </c>
      <c r="AB991" s="35">
        <f t="shared" si="348"/>
        <v>246</v>
      </c>
      <c r="AC991" s="35">
        <f t="shared" si="349"/>
        <v>251</v>
      </c>
      <c r="AD991" s="35">
        <f t="shared" si="350"/>
        <v>251</v>
      </c>
      <c r="AE991" s="36">
        <f t="shared" si="351"/>
        <v>251</v>
      </c>
    </row>
    <row r="992" spans="1:31" x14ac:dyDescent="0.25">
      <c r="A992" s="56">
        <v>987</v>
      </c>
      <c r="C992" s="32">
        <f t="shared" si="330"/>
        <v>98.585690956081493</v>
      </c>
      <c r="D992" s="33">
        <f>IF(INDEX('Sample Input'!$C$9:$P$9,MATCH(C992,'Sample Input'!$C$9:$P$9,1))&gt;=20,FORECAST(C992,INDEX('Sample Input'!$C$10:$P$10,MATCH(C992,'Sample Input'!$C$9:$P$9,1)-1):INDEX('Sample Input'!$C$10:$P$10,MATCH(C992,'Sample Input'!$C$9:$P$9,1)),INDEX('Sample Input'!$C$9:$P$9,MATCH(C992,'Sample Input'!$C$9:$P$9,1)-1):INDEX('Sample Input'!$C$9:$P$9,MATCH(C992,'Sample Input'!$C$9:$P$9,1))),FORECAST(C992,INDEX('Sample Input'!$C$10:$P$10,MATCH(C992,'Sample Input'!$C$9:$P$9,1)):INDEX('Sample Input'!$C$10:$P$10,MATCH(C992,'Sample Input'!$C$9:$P$9,1)+1),INDEX('Sample Input'!$C$9:$P$9,MATCH(C992,'Sample Input'!$C$9:$P$9,1)):INDEX('Sample Input'!$C$9:$P$9,MATCH(C992,'Sample Input'!$C$9:$P$9,1)+1)))</f>
        <v>0</v>
      </c>
      <c r="E992" s="33">
        <f>IF(INDEX('Sample Input'!$C$9:$P$9,MATCH(C992,'Sample Input'!$C$9:$P$9,1))&gt;=20,FORECAST(C992,INDEX('Sample Input'!$C$11:$P$11,MATCH(C992,'Sample Input'!$C$9:$P$9,1)-1):INDEX('Sample Input'!$C$11:$P$11,MATCH(C992,'Sample Input'!$C$9:$P$9,1)),INDEX('Sample Input'!$C$9:$P$9,MATCH(C992,'Sample Input'!$C$9:$P$9,1)-1):INDEX('Sample Input'!$C$9:$P$9,MATCH(C992,'Sample Input'!$C$9:$P$9,1))),FORECAST(C992,INDEX('Sample Input'!$C$11:$P$11,MATCH(C992,'Sample Input'!$C$9:$P$9,1)):INDEX('Sample Input'!$C$11:$P$11,MATCH(C992,'Sample Input'!$C$9:$P$9,1)+1),INDEX('Sample Input'!$C$9:$P$9,MATCH(C992,'Sample Input'!$C$9:$P$9,1)):INDEX('Sample Input'!$C$9:$P$9,MATCH(C992,'Sample Input'!$C$9:$P$9,1)+1)))</f>
        <v>0</v>
      </c>
      <c r="F992" s="34">
        <f t="shared" si="331"/>
        <v>0.91612684570312519</v>
      </c>
      <c r="G992" s="34">
        <f t="shared" si="332"/>
        <v>0.96386718750000022</v>
      </c>
      <c r="H992" s="34">
        <f t="shared" si="333"/>
        <v>1.0495067871093753</v>
      </c>
      <c r="I992" s="35">
        <f t="shared" si="334"/>
        <v>246</v>
      </c>
      <c r="J992" s="35">
        <f t="shared" si="335"/>
        <v>246</v>
      </c>
      <c r="K992" s="35">
        <f t="shared" si="336"/>
        <v>246</v>
      </c>
      <c r="L992" s="35">
        <f t="shared" si="337"/>
        <v>251</v>
      </c>
      <c r="M992" s="35">
        <f t="shared" si="338"/>
        <v>251</v>
      </c>
      <c r="N992" s="36">
        <f t="shared" si="339"/>
        <v>251</v>
      </c>
      <c r="P992" s="48">
        <f>IF(INDEX('Sample Input'!$C$6:$P$6,MATCH(C992,'Sample Input'!$C$9:$P$9,1))&gt;='Sample Input'!$O$9,FORECAST(C992,INDEX('Sample Input'!$C$6:$P$6,MATCH(C992,'Sample Input'!$C$9:$P$9,1)-1):INDEX('Sample Input'!$C$6:$P$6,MATCH(C992,'Sample Input'!$C$9:$P$9,1)),INDEX('Sample Input'!$C$9:$P$9,MATCH(C992,'Sample Input'!$C$9:$P$9,1)-1):INDEX('Sample Input'!$C$9:$P$9,MATCH(C992,'Sample Input'!$C$9:$P$9,1))),FORECAST(C992,INDEX('Sample Input'!$C$6:$P$6,MATCH(C992,'Sample Input'!$C$9:$P$9,1)):INDEX('Sample Input'!$C$6:$P$6,MATCH(C992,'Sample Input'!$C$9:$P$9,1)+1),INDEX('Sample Input'!$C$9:$P$9,MATCH(C992,'Sample Input'!$C$9:$P$9,1)):INDEX('Sample Input'!$C$9:$P$9,MATCH(C992,'Sample Input'!$C$9:$P$9,1)+1)))</f>
        <v>98.585690956081493</v>
      </c>
      <c r="Q992" s="49">
        <f>IF(INDEX('Sample Input'!$C$9:$P$9,MATCH(C992,'Sample Input'!$C$9:$P$9,1))&gt;=20,FORECAST(C992,INDEX('Sample Input'!$C$7:$P$7,MATCH(C992,'Sample Input'!$C$9:$P$9,1)-1):INDEX('Sample Input'!$C$7:$P$7,MATCH(C992,'Sample Input'!$C$9:$P$9,1)),INDEX('Sample Input'!$C$9:$P$9,MATCH(C992,'Sample Input'!$C$9:$P$9,1)-1):INDEX('Sample Input'!$C$9:$P$9,MATCH(C992,'Sample Input'!$C$9:$P$9,1))),FORECAST(C992,INDEX('Sample Input'!$C$7:$P$7,MATCH(C992,'Sample Input'!$C$9:$P$9,1)):INDEX('Sample Input'!$C$7:$P$7,MATCH(C992,'Sample Input'!$C$9:$P$9,1)+1),INDEX('Sample Input'!$C$9:$P$9,MATCH(C992,'Sample Input'!$C$9:$P$9,1)):INDEX('Sample Input'!$C$9:$P$9,MATCH(C992,'Sample Input'!$C$9:$P$9,1)+1)))</f>
        <v>0</v>
      </c>
      <c r="R992" s="50">
        <f>IF(INDEX('Sample Input'!$C$9:$P$9,MATCH(C992,'Sample Input'!$C$9:$P$9,1))&gt;=20,FORECAST(C992,INDEX('Sample Input'!$C$8:$P$8,MATCH(C992,'Sample Input'!$C$9:$P$9,1)-1):INDEX('Sample Input'!$C$8:$P$8,MATCH(C992,'Sample Input'!$C$9:$P$9,1)),INDEX('Sample Input'!$C$9:$P$9,MATCH(C992,'Sample Input'!$C$9:$P$9,1)-1):INDEX('Sample Input'!$C$9:$P$9,MATCH(C992,'Sample Input'!$C$9:$P$9,1))),FORECAST(C992,INDEX('Sample Input'!$C$8:$P$8,MATCH(C992,'Sample Input'!$C$9:$P$9,1)):INDEX('Sample Input'!$C$8:$P$8,MATCH(C992,'Sample Input'!$C$9:$P$9,1)+1),INDEX('Sample Input'!$C$9:$P$9,MATCH(C992,'Sample Input'!$C$9:$P$9,1)):INDEX('Sample Input'!$C$9:$P$9,MATCH(C992,'Sample Input'!$C$9:$P$9,1)+1)))</f>
        <v>0</v>
      </c>
      <c r="T992" s="32">
        <f t="shared" si="340"/>
        <v>98.585690956081493</v>
      </c>
      <c r="U992" s="33">
        <f t="shared" si="341"/>
        <v>0</v>
      </c>
      <c r="V992" s="33">
        <f t="shared" si="342"/>
        <v>0</v>
      </c>
      <c r="W992" s="34">
        <f t="shared" si="343"/>
        <v>0.91612684570312519</v>
      </c>
      <c r="X992" s="34">
        <f t="shared" si="344"/>
        <v>0.96386718750000022</v>
      </c>
      <c r="Y992" s="34">
        <f t="shared" si="345"/>
        <v>1.0495067871093753</v>
      </c>
      <c r="Z992" s="35">
        <f t="shared" si="346"/>
        <v>246</v>
      </c>
      <c r="AA992" s="35">
        <f t="shared" si="347"/>
        <v>246</v>
      </c>
      <c r="AB992" s="35">
        <f t="shared" si="348"/>
        <v>246</v>
      </c>
      <c r="AC992" s="35">
        <f t="shared" si="349"/>
        <v>251</v>
      </c>
      <c r="AD992" s="35">
        <f t="shared" si="350"/>
        <v>251</v>
      </c>
      <c r="AE992" s="36">
        <f t="shared" si="351"/>
        <v>251</v>
      </c>
    </row>
    <row r="993" spans="1:31" x14ac:dyDescent="0.25">
      <c r="A993" s="56">
        <v>988</v>
      </c>
      <c r="C993" s="32">
        <f t="shared" si="330"/>
        <v>98.624376202422354</v>
      </c>
      <c r="D993" s="33">
        <f>IF(INDEX('Sample Input'!$C$9:$P$9,MATCH(C993,'Sample Input'!$C$9:$P$9,1))&gt;=20,FORECAST(C993,INDEX('Sample Input'!$C$10:$P$10,MATCH(C993,'Sample Input'!$C$9:$P$9,1)-1):INDEX('Sample Input'!$C$10:$P$10,MATCH(C993,'Sample Input'!$C$9:$P$9,1)),INDEX('Sample Input'!$C$9:$P$9,MATCH(C993,'Sample Input'!$C$9:$P$9,1)-1):INDEX('Sample Input'!$C$9:$P$9,MATCH(C993,'Sample Input'!$C$9:$P$9,1))),FORECAST(C993,INDEX('Sample Input'!$C$10:$P$10,MATCH(C993,'Sample Input'!$C$9:$P$9,1)):INDEX('Sample Input'!$C$10:$P$10,MATCH(C993,'Sample Input'!$C$9:$P$9,1)+1),INDEX('Sample Input'!$C$9:$P$9,MATCH(C993,'Sample Input'!$C$9:$P$9,1)):INDEX('Sample Input'!$C$9:$P$9,MATCH(C993,'Sample Input'!$C$9:$P$9,1)+1)))</f>
        <v>0</v>
      </c>
      <c r="E993" s="33">
        <f>IF(INDEX('Sample Input'!$C$9:$P$9,MATCH(C993,'Sample Input'!$C$9:$P$9,1))&gt;=20,FORECAST(C993,INDEX('Sample Input'!$C$11:$P$11,MATCH(C993,'Sample Input'!$C$9:$P$9,1)-1):INDEX('Sample Input'!$C$11:$P$11,MATCH(C993,'Sample Input'!$C$9:$P$9,1)),INDEX('Sample Input'!$C$9:$P$9,MATCH(C993,'Sample Input'!$C$9:$P$9,1)-1):INDEX('Sample Input'!$C$9:$P$9,MATCH(C993,'Sample Input'!$C$9:$P$9,1))),FORECAST(C993,INDEX('Sample Input'!$C$11:$P$11,MATCH(C993,'Sample Input'!$C$9:$P$9,1)):INDEX('Sample Input'!$C$11:$P$11,MATCH(C993,'Sample Input'!$C$9:$P$9,1)+1),INDEX('Sample Input'!$C$9:$P$9,MATCH(C993,'Sample Input'!$C$9:$P$9,1)):INDEX('Sample Input'!$C$9:$P$9,MATCH(C993,'Sample Input'!$C$9:$P$9,1)+1)))</f>
        <v>0</v>
      </c>
      <c r="F993" s="34">
        <f t="shared" si="331"/>
        <v>0.91705503906250019</v>
      </c>
      <c r="G993" s="34">
        <f t="shared" si="332"/>
        <v>0.96484375000000011</v>
      </c>
      <c r="H993" s="34">
        <f t="shared" si="333"/>
        <v>1.0505701171875002</v>
      </c>
      <c r="I993" s="35">
        <f t="shared" si="334"/>
        <v>246</v>
      </c>
      <c r="J993" s="35">
        <f t="shared" si="335"/>
        <v>246</v>
      </c>
      <c r="K993" s="35">
        <f t="shared" si="336"/>
        <v>246</v>
      </c>
      <c r="L993" s="35">
        <f t="shared" si="337"/>
        <v>251</v>
      </c>
      <c r="M993" s="35">
        <f t="shared" si="338"/>
        <v>251</v>
      </c>
      <c r="N993" s="36">
        <f t="shared" si="339"/>
        <v>251</v>
      </c>
      <c r="P993" s="48">
        <f>IF(INDEX('Sample Input'!$C$6:$P$6,MATCH(C993,'Sample Input'!$C$9:$P$9,1))&gt;='Sample Input'!$O$9,FORECAST(C993,INDEX('Sample Input'!$C$6:$P$6,MATCH(C993,'Sample Input'!$C$9:$P$9,1)-1):INDEX('Sample Input'!$C$6:$P$6,MATCH(C993,'Sample Input'!$C$9:$P$9,1)),INDEX('Sample Input'!$C$9:$P$9,MATCH(C993,'Sample Input'!$C$9:$P$9,1)-1):INDEX('Sample Input'!$C$9:$P$9,MATCH(C993,'Sample Input'!$C$9:$P$9,1))),FORECAST(C993,INDEX('Sample Input'!$C$6:$P$6,MATCH(C993,'Sample Input'!$C$9:$P$9,1)):INDEX('Sample Input'!$C$6:$P$6,MATCH(C993,'Sample Input'!$C$9:$P$9,1)+1),INDEX('Sample Input'!$C$9:$P$9,MATCH(C993,'Sample Input'!$C$9:$P$9,1)):INDEX('Sample Input'!$C$9:$P$9,MATCH(C993,'Sample Input'!$C$9:$P$9,1)+1)))</f>
        <v>98.624376202422354</v>
      </c>
      <c r="Q993" s="49">
        <f>IF(INDEX('Sample Input'!$C$9:$P$9,MATCH(C993,'Sample Input'!$C$9:$P$9,1))&gt;=20,FORECAST(C993,INDEX('Sample Input'!$C$7:$P$7,MATCH(C993,'Sample Input'!$C$9:$P$9,1)-1):INDEX('Sample Input'!$C$7:$P$7,MATCH(C993,'Sample Input'!$C$9:$P$9,1)),INDEX('Sample Input'!$C$9:$P$9,MATCH(C993,'Sample Input'!$C$9:$P$9,1)-1):INDEX('Sample Input'!$C$9:$P$9,MATCH(C993,'Sample Input'!$C$9:$P$9,1))),FORECAST(C993,INDEX('Sample Input'!$C$7:$P$7,MATCH(C993,'Sample Input'!$C$9:$P$9,1)):INDEX('Sample Input'!$C$7:$P$7,MATCH(C993,'Sample Input'!$C$9:$P$9,1)+1),INDEX('Sample Input'!$C$9:$P$9,MATCH(C993,'Sample Input'!$C$9:$P$9,1)):INDEX('Sample Input'!$C$9:$P$9,MATCH(C993,'Sample Input'!$C$9:$P$9,1)+1)))</f>
        <v>0</v>
      </c>
      <c r="R993" s="50">
        <f>IF(INDEX('Sample Input'!$C$9:$P$9,MATCH(C993,'Sample Input'!$C$9:$P$9,1))&gt;=20,FORECAST(C993,INDEX('Sample Input'!$C$8:$P$8,MATCH(C993,'Sample Input'!$C$9:$P$9,1)-1):INDEX('Sample Input'!$C$8:$P$8,MATCH(C993,'Sample Input'!$C$9:$P$9,1)),INDEX('Sample Input'!$C$9:$P$9,MATCH(C993,'Sample Input'!$C$9:$P$9,1)-1):INDEX('Sample Input'!$C$9:$P$9,MATCH(C993,'Sample Input'!$C$9:$P$9,1))),FORECAST(C993,INDEX('Sample Input'!$C$8:$P$8,MATCH(C993,'Sample Input'!$C$9:$P$9,1)):INDEX('Sample Input'!$C$8:$P$8,MATCH(C993,'Sample Input'!$C$9:$P$9,1)+1),INDEX('Sample Input'!$C$9:$P$9,MATCH(C993,'Sample Input'!$C$9:$P$9,1)):INDEX('Sample Input'!$C$9:$P$9,MATCH(C993,'Sample Input'!$C$9:$P$9,1)+1)))</f>
        <v>0</v>
      </c>
      <c r="T993" s="32">
        <f t="shared" si="340"/>
        <v>98.624376202422354</v>
      </c>
      <c r="U993" s="33">
        <f t="shared" si="341"/>
        <v>0</v>
      </c>
      <c r="V993" s="33">
        <f t="shared" si="342"/>
        <v>0</v>
      </c>
      <c r="W993" s="34">
        <f t="shared" si="343"/>
        <v>0.91705503906250019</v>
      </c>
      <c r="X993" s="34">
        <f t="shared" si="344"/>
        <v>0.96484375000000011</v>
      </c>
      <c r="Y993" s="34">
        <f t="shared" si="345"/>
        <v>1.0505701171875002</v>
      </c>
      <c r="Z993" s="35">
        <f t="shared" si="346"/>
        <v>246</v>
      </c>
      <c r="AA993" s="35">
        <f t="shared" si="347"/>
        <v>246</v>
      </c>
      <c r="AB993" s="35">
        <f t="shared" si="348"/>
        <v>246</v>
      </c>
      <c r="AC993" s="35">
        <f t="shared" si="349"/>
        <v>251</v>
      </c>
      <c r="AD993" s="35">
        <f t="shared" si="350"/>
        <v>251</v>
      </c>
      <c r="AE993" s="36">
        <f t="shared" si="351"/>
        <v>251</v>
      </c>
    </row>
    <row r="994" spans="1:31" x14ac:dyDescent="0.25">
      <c r="A994" s="56">
        <v>989</v>
      </c>
      <c r="C994" s="32">
        <f t="shared" si="330"/>
        <v>98.663035354157017</v>
      </c>
      <c r="D994" s="33">
        <f>IF(INDEX('Sample Input'!$C$9:$P$9,MATCH(C994,'Sample Input'!$C$9:$P$9,1))&gt;=20,FORECAST(C994,INDEX('Sample Input'!$C$10:$P$10,MATCH(C994,'Sample Input'!$C$9:$P$9,1)-1):INDEX('Sample Input'!$C$10:$P$10,MATCH(C994,'Sample Input'!$C$9:$P$9,1)),INDEX('Sample Input'!$C$9:$P$9,MATCH(C994,'Sample Input'!$C$9:$P$9,1)-1):INDEX('Sample Input'!$C$9:$P$9,MATCH(C994,'Sample Input'!$C$9:$P$9,1))),FORECAST(C994,INDEX('Sample Input'!$C$10:$P$10,MATCH(C994,'Sample Input'!$C$9:$P$9,1)):INDEX('Sample Input'!$C$10:$P$10,MATCH(C994,'Sample Input'!$C$9:$P$9,1)+1),INDEX('Sample Input'!$C$9:$P$9,MATCH(C994,'Sample Input'!$C$9:$P$9,1)):INDEX('Sample Input'!$C$9:$P$9,MATCH(C994,'Sample Input'!$C$9:$P$9,1)+1)))</f>
        <v>0</v>
      </c>
      <c r="E994" s="33">
        <f>IF(INDEX('Sample Input'!$C$9:$P$9,MATCH(C994,'Sample Input'!$C$9:$P$9,1))&gt;=20,FORECAST(C994,INDEX('Sample Input'!$C$11:$P$11,MATCH(C994,'Sample Input'!$C$9:$P$9,1)-1):INDEX('Sample Input'!$C$11:$P$11,MATCH(C994,'Sample Input'!$C$9:$P$9,1)),INDEX('Sample Input'!$C$9:$P$9,MATCH(C994,'Sample Input'!$C$9:$P$9,1)-1):INDEX('Sample Input'!$C$9:$P$9,MATCH(C994,'Sample Input'!$C$9:$P$9,1))),FORECAST(C994,INDEX('Sample Input'!$C$11:$P$11,MATCH(C994,'Sample Input'!$C$9:$P$9,1)):INDEX('Sample Input'!$C$11:$P$11,MATCH(C994,'Sample Input'!$C$9:$P$9,1)+1),INDEX('Sample Input'!$C$9:$P$9,MATCH(C994,'Sample Input'!$C$9:$P$9,1)):INDEX('Sample Input'!$C$9:$P$9,MATCH(C994,'Sample Input'!$C$9:$P$9,1)+1)))</f>
        <v>0</v>
      </c>
      <c r="F994" s="34">
        <f t="shared" si="331"/>
        <v>0.91798323242187496</v>
      </c>
      <c r="G994" s="34">
        <f t="shared" si="332"/>
        <v>0.96582031249999989</v>
      </c>
      <c r="H994" s="34">
        <f t="shared" si="333"/>
        <v>1.051633447265625</v>
      </c>
      <c r="I994" s="35">
        <f t="shared" si="334"/>
        <v>246</v>
      </c>
      <c r="J994" s="35">
        <f t="shared" si="335"/>
        <v>246</v>
      </c>
      <c r="K994" s="35">
        <f t="shared" si="336"/>
        <v>246</v>
      </c>
      <c r="L994" s="35">
        <f t="shared" si="337"/>
        <v>251</v>
      </c>
      <c r="M994" s="35">
        <f t="shared" si="338"/>
        <v>251</v>
      </c>
      <c r="N994" s="36">
        <f t="shared" si="339"/>
        <v>251</v>
      </c>
      <c r="P994" s="48">
        <f>IF(INDEX('Sample Input'!$C$6:$P$6,MATCH(C994,'Sample Input'!$C$9:$P$9,1))&gt;='Sample Input'!$O$9,FORECAST(C994,INDEX('Sample Input'!$C$6:$P$6,MATCH(C994,'Sample Input'!$C$9:$P$9,1)-1):INDEX('Sample Input'!$C$6:$P$6,MATCH(C994,'Sample Input'!$C$9:$P$9,1)),INDEX('Sample Input'!$C$9:$P$9,MATCH(C994,'Sample Input'!$C$9:$P$9,1)-1):INDEX('Sample Input'!$C$9:$P$9,MATCH(C994,'Sample Input'!$C$9:$P$9,1))),FORECAST(C994,INDEX('Sample Input'!$C$6:$P$6,MATCH(C994,'Sample Input'!$C$9:$P$9,1)):INDEX('Sample Input'!$C$6:$P$6,MATCH(C994,'Sample Input'!$C$9:$P$9,1)+1),INDEX('Sample Input'!$C$9:$P$9,MATCH(C994,'Sample Input'!$C$9:$P$9,1)):INDEX('Sample Input'!$C$9:$P$9,MATCH(C994,'Sample Input'!$C$9:$P$9,1)+1)))</f>
        <v>98.663035354157017</v>
      </c>
      <c r="Q994" s="49">
        <f>IF(INDEX('Sample Input'!$C$9:$P$9,MATCH(C994,'Sample Input'!$C$9:$P$9,1))&gt;=20,FORECAST(C994,INDEX('Sample Input'!$C$7:$P$7,MATCH(C994,'Sample Input'!$C$9:$P$9,1)-1):INDEX('Sample Input'!$C$7:$P$7,MATCH(C994,'Sample Input'!$C$9:$P$9,1)),INDEX('Sample Input'!$C$9:$P$9,MATCH(C994,'Sample Input'!$C$9:$P$9,1)-1):INDEX('Sample Input'!$C$9:$P$9,MATCH(C994,'Sample Input'!$C$9:$P$9,1))),FORECAST(C994,INDEX('Sample Input'!$C$7:$P$7,MATCH(C994,'Sample Input'!$C$9:$P$9,1)):INDEX('Sample Input'!$C$7:$P$7,MATCH(C994,'Sample Input'!$C$9:$P$9,1)+1),INDEX('Sample Input'!$C$9:$P$9,MATCH(C994,'Sample Input'!$C$9:$P$9,1)):INDEX('Sample Input'!$C$9:$P$9,MATCH(C994,'Sample Input'!$C$9:$P$9,1)+1)))</f>
        <v>0</v>
      </c>
      <c r="R994" s="50">
        <f>IF(INDEX('Sample Input'!$C$9:$P$9,MATCH(C994,'Sample Input'!$C$9:$P$9,1))&gt;=20,FORECAST(C994,INDEX('Sample Input'!$C$8:$P$8,MATCH(C994,'Sample Input'!$C$9:$P$9,1)-1):INDEX('Sample Input'!$C$8:$P$8,MATCH(C994,'Sample Input'!$C$9:$P$9,1)),INDEX('Sample Input'!$C$9:$P$9,MATCH(C994,'Sample Input'!$C$9:$P$9,1)-1):INDEX('Sample Input'!$C$9:$P$9,MATCH(C994,'Sample Input'!$C$9:$P$9,1))),FORECAST(C994,INDEX('Sample Input'!$C$8:$P$8,MATCH(C994,'Sample Input'!$C$9:$P$9,1)):INDEX('Sample Input'!$C$8:$P$8,MATCH(C994,'Sample Input'!$C$9:$P$9,1)+1),INDEX('Sample Input'!$C$9:$P$9,MATCH(C994,'Sample Input'!$C$9:$P$9,1)):INDEX('Sample Input'!$C$9:$P$9,MATCH(C994,'Sample Input'!$C$9:$P$9,1)+1)))</f>
        <v>0</v>
      </c>
      <c r="T994" s="32">
        <f t="shared" si="340"/>
        <v>98.663035354157017</v>
      </c>
      <c r="U994" s="33">
        <f t="shared" si="341"/>
        <v>0</v>
      </c>
      <c r="V994" s="33">
        <f t="shared" si="342"/>
        <v>0</v>
      </c>
      <c r="W994" s="34">
        <f t="shared" si="343"/>
        <v>0.91798323242187496</v>
      </c>
      <c r="X994" s="34">
        <f t="shared" si="344"/>
        <v>0.96582031249999989</v>
      </c>
      <c r="Y994" s="34">
        <f t="shared" si="345"/>
        <v>1.051633447265625</v>
      </c>
      <c r="Z994" s="35">
        <f t="shared" si="346"/>
        <v>246</v>
      </c>
      <c r="AA994" s="35">
        <f t="shared" si="347"/>
        <v>246</v>
      </c>
      <c r="AB994" s="35">
        <f t="shared" si="348"/>
        <v>246</v>
      </c>
      <c r="AC994" s="35">
        <f t="shared" si="349"/>
        <v>251</v>
      </c>
      <c r="AD994" s="35">
        <f t="shared" si="350"/>
        <v>251</v>
      </c>
      <c r="AE994" s="36">
        <f t="shared" si="351"/>
        <v>251</v>
      </c>
    </row>
    <row r="995" spans="1:31" x14ac:dyDescent="0.25">
      <c r="A995" s="56">
        <v>990</v>
      </c>
      <c r="C995" s="32">
        <f t="shared" si="330"/>
        <v>98.701668455245425</v>
      </c>
      <c r="D995" s="33">
        <f>IF(INDEX('Sample Input'!$C$9:$P$9,MATCH(C995,'Sample Input'!$C$9:$P$9,1))&gt;=20,FORECAST(C995,INDEX('Sample Input'!$C$10:$P$10,MATCH(C995,'Sample Input'!$C$9:$P$9,1)-1):INDEX('Sample Input'!$C$10:$P$10,MATCH(C995,'Sample Input'!$C$9:$P$9,1)),INDEX('Sample Input'!$C$9:$P$9,MATCH(C995,'Sample Input'!$C$9:$P$9,1)-1):INDEX('Sample Input'!$C$9:$P$9,MATCH(C995,'Sample Input'!$C$9:$P$9,1))),FORECAST(C995,INDEX('Sample Input'!$C$10:$P$10,MATCH(C995,'Sample Input'!$C$9:$P$9,1)):INDEX('Sample Input'!$C$10:$P$10,MATCH(C995,'Sample Input'!$C$9:$P$9,1)+1),INDEX('Sample Input'!$C$9:$P$9,MATCH(C995,'Sample Input'!$C$9:$P$9,1)):INDEX('Sample Input'!$C$9:$P$9,MATCH(C995,'Sample Input'!$C$9:$P$9,1)+1)))</f>
        <v>0</v>
      </c>
      <c r="E995" s="33">
        <f>IF(INDEX('Sample Input'!$C$9:$P$9,MATCH(C995,'Sample Input'!$C$9:$P$9,1))&gt;=20,FORECAST(C995,INDEX('Sample Input'!$C$11:$P$11,MATCH(C995,'Sample Input'!$C$9:$P$9,1)-1):INDEX('Sample Input'!$C$11:$P$11,MATCH(C995,'Sample Input'!$C$9:$P$9,1)),INDEX('Sample Input'!$C$9:$P$9,MATCH(C995,'Sample Input'!$C$9:$P$9,1)-1):INDEX('Sample Input'!$C$9:$P$9,MATCH(C995,'Sample Input'!$C$9:$P$9,1))),FORECAST(C995,INDEX('Sample Input'!$C$11:$P$11,MATCH(C995,'Sample Input'!$C$9:$P$9,1)):INDEX('Sample Input'!$C$11:$P$11,MATCH(C995,'Sample Input'!$C$9:$P$9,1)+1),INDEX('Sample Input'!$C$9:$P$9,MATCH(C995,'Sample Input'!$C$9:$P$9,1)):INDEX('Sample Input'!$C$9:$P$9,MATCH(C995,'Sample Input'!$C$9:$P$9,1)+1)))</f>
        <v>0</v>
      </c>
      <c r="F995" s="34">
        <f t="shared" si="331"/>
        <v>0.91891142578125007</v>
      </c>
      <c r="G995" s="34">
        <f t="shared" si="332"/>
        <v>0.966796875</v>
      </c>
      <c r="H995" s="34">
        <f t="shared" si="333"/>
        <v>1.0526967773437501</v>
      </c>
      <c r="I995" s="35">
        <f t="shared" si="334"/>
        <v>247</v>
      </c>
      <c r="J995" s="35">
        <f t="shared" si="335"/>
        <v>247</v>
      </c>
      <c r="K995" s="35">
        <f t="shared" si="336"/>
        <v>247</v>
      </c>
      <c r="L995" s="35">
        <f t="shared" si="337"/>
        <v>251</v>
      </c>
      <c r="M995" s="35">
        <f t="shared" si="338"/>
        <v>251</v>
      </c>
      <c r="N995" s="36">
        <f t="shared" si="339"/>
        <v>251</v>
      </c>
      <c r="P995" s="48">
        <f>IF(INDEX('Sample Input'!$C$6:$P$6,MATCH(C995,'Sample Input'!$C$9:$P$9,1))&gt;='Sample Input'!$O$9,FORECAST(C995,INDEX('Sample Input'!$C$6:$P$6,MATCH(C995,'Sample Input'!$C$9:$P$9,1)-1):INDEX('Sample Input'!$C$6:$P$6,MATCH(C995,'Sample Input'!$C$9:$P$9,1)),INDEX('Sample Input'!$C$9:$P$9,MATCH(C995,'Sample Input'!$C$9:$P$9,1)-1):INDEX('Sample Input'!$C$9:$P$9,MATCH(C995,'Sample Input'!$C$9:$P$9,1))),FORECAST(C995,INDEX('Sample Input'!$C$6:$P$6,MATCH(C995,'Sample Input'!$C$9:$P$9,1)):INDEX('Sample Input'!$C$6:$P$6,MATCH(C995,'Sample Input'!$C$9:$P$9,1)+1),INDEX('Sample Input'!$C$9:$P$9,MATCH(C995,'Sample Input'!$C$9:$P$9,1)):INDEX('Sample Input'!$C$9:$P$9,MATCH(C995,'Sample Input'!$C$9:$P$9,1)+1)))</f>
        <v>98.701668455245425</v>
      </c>
      <c r="Q995" s="49">
        <f>IF(INDEX('Sample Input'!$C$9:$P$9,MATCH(C995,'Sample Input'!$C$9:$P$9,1))&gt;=20,FORECAST(C995,INDEX('Sample Input'!$C$7:$P$7,MATCH(C995,'Sample Input'!$C$9:$P$9,1)-1):INDEX('Sample Input'!$C$7:$P$7,MATCH(C995,'Sample Input'!$C$9:$P$9,1)),INDEX('Sample Input'!$C$9:$P$9,MATCH(C995,'Sample Input'!$C$9:$P$9,1)-1):INDEX('Sample Input'!$C$9:$P$9,MATCH(C995,'Sample Input'!$C$9:$P$9,1))),FORECAST(C995,INDEX('Sample Input'!$C$7:$P$7,MATCH(C995,'Sample Input'!$C$9:$P$9,1)):INDEX('Sample Input'!$C$7:$P$7,MATCH(C995,'Sample Input'!$C$9:$P$9,1)+1),INDEX('Sample Input'!$C$9:$P$9,MATCH(C995,'Sample Input'!$C$9:$P$9,1)):INDEX('Sample Input'!$C$9:$P$9,MATCH(C995,'Sample Input'!$C$9:$P$9,1)+1)))</f>
        <v>0</v>
      </c>
      <c r="R995" s="50">
        <f>IF(INDEX('Sample Input'!$C$9:$P$9,MATCH(C995,'Sample Input'!$C$9:$P$9,1))&gt;=20,FORECAST(C995,INDEX('Sample Input'!$C$8:$P$8,MATCH(C995,'Sample Input'!$C$9:$P$9,1)-1):INDEX('Sample Input'!$C$8:$P$8,MATCH(C995,'Sample Input'!$C$9:$P$9,1)),INDEX('Sample Input'!$C$9:$P$9,MATCH(C995,'Sample Input'!$C$9:$P$9,1)-1):INDEX('Sample Input'!$C$9:$P$9,MATCH(C995,'Sample Input'!$C$9:$P$9,1))),FORECAST(C995,INDEX('Sample Input'!$C$8:$P$8,MATCH(C995,'Sample Input'!$C$9:$P$9,1)):INDEX('Sample Input'!$C$8:$P$8,MATCH(C995,'Sample Input'!$C$9:$P$9,1)+1),INDEX('Sample Input'!$C$9:$P$9,MATCH(C995,'Sample Input'!$C$9:$P$9,1)):INDEX('Sample Input'!$C$9:$P$9,MATCH(C995,'Sample Input'!$C$9:$P$9,1)+1)))</f>
        <v>0</v>
      </c>
      <c r="T995" s="32">
        <f t="shared" si="340"/>
        <v>98.701668455245425</v>
      </c>
      <c r="U995" s="33">
        <f t="shared" si="341"/>
        <v>0</v>
      </c>
      <c r="V995" s="33">
        <f t="shared" si="342"/>
        <v>0</v>
      </c>
      <c r="W995" s="34">
        <f t="shared" si="343"/>
        <v>0.91891142578125007</v>
      </c>
      <c r="X995" s="34">
        <f t="shared" si="344"/>
        <v>0.966796875</v>
      </c>
      <c r="Y995" s="34">
        <f t="shared" si="345"/>
        <v>1.0526967773437501</v>
      </c>
      <c r="Z995" s="35">
        <f t="shared" si="346"/>
        <v>247</v>
      </c>
      <c r="AA995" s="35">
        <f t="shared" si="347"/>
        <v>247</v>
      </c>
      <c r="AB995" s="35">
        <f t="shared" si="348"/>
        <v>247</v>
      </c>
      <c r="AC995" s="35">
        <f t="shared" si="349"/>
        <v>251</v>
      </c>
      <c r="AD995" s="35">
        <f t="shared" si="350"/>
        <v>251</v>
      </c>
      <c r="AE995" s="36">
        <f t="shared" si="351"/>
        <v>251</v>
      </c>
    </row>
    <row r="996" spans="1:31" x14ac:dyDescent="0.25">
      <c r="A996" s="56">
        <v>991</v>
      </c>
      <c r="C996" s="32">
        <f t="shared" si="330"/>
        <v>98.74027554952913</v>
      </c>
      <c r="D996" s="33">
        <f>IF(INDEX('Sample Input'!$C$9:$P$9,MATCH(C996,'Sample Input'!$C$9:$P$9,1))&gt;=20,FORECAST(C996,INDEX('Sample Input'!$C$10:$P$10,MATCH(C996,'Sample Input'!$C$9:$P$9,1)-1):INDEX('Sample Input'!$C$10:$P$10,MATCH(C996,'Sample Input'!$C$9:$P$9,1)),INDEX('Sample Input'!$C$9:$P$9,MATCH(C996,'Sample Input'!$C$9:$P$9,1)-1):INDEX('Sample Input'!$C$9:$P$9,MATCH(C996,'Sample Input'!$C$9:$P$9,1))),FORECAST(C996,INDEX('Sample Input'!$C$10:$P$10,MATCH(C996,'Sample Input'!$C$9:$P$9,1)):INDEX('Sample Input'!$C$10:$P$10,MATCH(C996,'Sample Input'!$C$9:$P$9,1)+1),INDEX('Sample Input'!$C$9:$P$9,MATCH(C996,'Sample Input'!$C$9:$P$9,1)):INDEX('Sample Input'!$C$9:$P$9,MATCH(C996,'Sample Input'!$C$9:$P$9,1)+1)))</f>
        <v>0</v>
      </c>
      <c r="E996" s="33">
        <f>IF(INDEX('Sample Input'!$C$9:$P$9,MATCH(C996,'Sample Input'!$C$9:$P$9,1))&gt;=20,FORECAST(C996,INDEX('Sample Input'!$C$11:$P$11,MATCH(C996,'Sample Input'!$C$9:$P$9,1)-1):INDEX('Sample Input'!$C$11:$P$11,MATCH(C996,'Sample Input'!$C$9:$P$9,1)),INDEX('Sample Input'!$C$9:$P$9,MATCH(C996,'Sample Input'!$C$9:$P$9,1)-1):INDEX('Sample Input'!$C$9:$P$9,MATCH(C996,'Sample Input'!$C$9:$P$9,1))),FORECAST(C996,INDEX('Sample Input'!$C$11:$P$11,MATCH(C996,'Sample Input'!$C$9:$P$9,1)):INDEX('Sample Input'!$C$11:$P$11,MATCH(C996,'Sample Input'!$C$9:$P$9,1)+1),INDEX('Sample Input'!$C$9:$P$9,MATCH(C996,'Sample Input'!$C$9:$P$9,1)):INDEX('Sample Input'!$C$9:$P$9,MATCH(C996,'Sample Input'!$C$9:$P$9,1)+1)))</f>
        <v>0</v>
      </c>
      <c r="F996" s="34">
        <f t="shared" si="331"/>
        <v>0.91983961914062506</v>
      </c>
      <c r="G996" s="34">
        <f t="shared" si="332"/>
        <v>0.9677734375</v>
      </c>
      <c r="H996" s="34">
        <f t="shared" si="333"/>
        <v>1.0537601074218752</v>
      </c>
      <c r="I996" s="35">
        <f t="shared" si="334"/>
        <v>247</v>
      </c>
      <c r="J996" s="35">
        <f t="shared" si="335"/>
        <v>247</v>
      </c>
      <c r="K996" s="35">
        <f t="shared" si="336"/>
        <v>247</v>
      </c>
      <c r="L996" s="35">
        <f t="shared" si="337"/>
        <v>251</v>
      </c>
      <c r="M996" s="35">
        <f t="shared" si="338"/>
        <v>251</v>
      </c>
      <c r="N996" s="36">
        <f t="shared" si="339"/>
        <v>251</v>
      </c>
      <c r="P996" s="48">
        <f>IF(INDEX('Sample Input'!$C$6:$P$6,MATCH(C996,'Sample Input'!$C$9:$P$9,1))&gt;='Sample Input'!$O$9,FORECAST(C996,INDEX('Sample Input'!$C$6:$P$6,MATCH(C996,'Sample Input'!$C$9:$P$9,1)-1):INDEX('Sample Input'!$C$6:$P$6,MATCH(C996,'Sample Input'!$C$9:$P$9,1)),INDEX('Sample Input'!$C$9:$P$9,MATCH(C996,'Sample Input'!$C$9:$P$9,1)-1):INDEX('Sample Input'!$C$9:$P$9,MATCH(C996,'Sample Input'!$C$9:$P$9,1))),FORECAST(C996,INDEX('Sample Input'!$C$6:$P$6,MATCH(C996,'Sample Input'!$C$9:$P$9,1)):INDEX('Sample Input'!$C$6:$P$6,MATCH(C996,'Sample Input'!$C$9:$P$9,1)+1),INDEX('Sample Input'!$C$9:$P$9,MATCH(C996,'Sample Input'!$C$9:$P$9,1)):INDEX('Sample Input'!$C$9:$P$9,MATCH(C996,'Sample Input'!$C$9:$P$9,1)+1)))</f>
        <v>98.74027554952913</v>
      </c>
      <c r="Q996" s="49">
        <f>IF(INDEX('Sample Input'!$C$9:$P$9,MATCH(C996,'Sample Input'!$C$9:$P$9,1))&gt;=20,FORECAST(C996,INDEX('Sample Input'!$C$7:$P$7,MATCH(C996,'Sample Input'!$C$9:$P$9,1)-1):INDEX('Sample Input'!$C$7:$P$7,MATCH(C996,'Sample Input'!$C$9:$P$9,1)),INDEX('Sample Input'!$C$9:$P$9,MATCH(C996,'Sample Input'!$C$9:$P$9,1)-1):INDEX('Sample Input'!$C$9:$P$9,MATCH(C996,'Sample Input'!$C$9:$P$9,1))),FORECAST(C996,INDEX('Sample Input'!$C$7:$P$7,MATCH(C996,'Sample Input'!$C$9:$P$9,1)):INDEX('Sample Input'!$C$7:$P$7,MATCH(C996,'Sample Input'!$C$9:$P$9,1)+1),INDEX('Sample Input'!$C$9:$P$9,MATCH(C996,'Sample Input'!$C$9:$P$9,1)):INDEX('Sample Input'!$C$9:$P$9,MATCH(C996,'Sample Input'!$C$9:$P$9,1)+1)))</f>
        <v>0</v>
      </c>
      <c r="R996" s="50">
        <f>IF(INDEX('Sample Input'!$C$9:$P$9,MATCH(C996,'Sample Input'!$C$9:$P$9,1))&gt;=20,FORECAST(C996,INDEX('Sample Input'!$C$8:$P$8,MATCH(C996,'Sample Input'!$C$9:$P$9,1)-1):INDEX('Sample Input'!$C$8:$P$8,MATCH(C996,'Sample Input'!$C$9:$P$9,1)),INDEX('Sample Input'!$C$9:$P$9,MATCH(C996,'Sample Input'!$C$9:$P$9,1)-1):INDEX('Sample Input'!$C$9:$P$9,MATCH(C996,'Sample Input'!$C$9:$P$9,1))),FORECAST(C996,INDEX('Sample Input'!$C$8:$P$8,MATCH(C996,'Sample Input'!$C$9:$P$9,1)):INDEX('Sample Input'!$C$8:$P$8,MATCH(C996,'Sample Input'!$C$9:$P$9,1)+1),INDEX('Sample Input'!$C$9:$P$9,MATCH(C996,'Sample Input'!$C$9:$P$9,1)):INDEX('Sample Input'!$C$9:$P$9,MATCH(C996,'Sample Input'!$C$9:$P$9,1)+1)))</f>
        <v>0</v>
      </c>
      <c r="T996" s="32">
        <f t="shared" si="340"/>
        <v>98.74027554952913</v>
      </c>
      <c r="U996" s="33">
        <f t="shared" si="341"/>
        <v>0</v>
      </c>
      <c r="V996" s="33">
        <f t="shared" si="342"/>
        <v>0</v>
      </c>
      <c r="W996" s="34">
        <f t="shared" si="343"/>
        <v>0.91983961914062506</v>
      </c>
      <c r="X996" s="34">
        <f t="shared" si="344"/>
        <v>0.9677734375</v>
      </c>
      <c r="Y996" s="34">
        <f t="shared" si="345"/>
        <v>1.0537601074218752</v>
      </c>
      <c r="Z996" s="35">
        <f t="shared" si="346"/>
        <v>247</v>
      </c>
      <c r="AA996" s="35">
        <f t="shared" si="347"/>
        <v>247</v>
      </c>
      <c r="AB996" s="35">
        <f t="shared" si="348"/>
        <v>247</v>
      </c>
      <c r="AC996" s="35">
        <f t="shared" si="349"/>
        <v>251</v>
      </c>
      <c r="AD996" s="35">
        <f t="shared" si="350"/>
        <v>251</v>
      </c>
      <c r="AE996" s="36">
        <f t="shared" si="351"/>
        <v>251</v>
      </c>
    </row>
    <row r="997" spans="1:31" x14ac:dyDescent="0.25">
      <c r="A997" s="56">
        <v>992</v>
      </c>
      <c r="C997" s="32">
        <f t="shared" si="330"/>
        <v>98.778856680731749</v>
      </c>
      <c r="D997" s="33">
        <f>IF(INDEX('Sample Input'!$C$9:$P$9,MATCH(C997,'Sample Input'!$C$9:$P$9,1))&gt;=20,FORECAST(C997,INDEX('Sample Input'!$C$10:$P$10,MATCH(C997,'Sample Input'!$C$9:$P$9,1)-1):INDEX('Sample Input'!$C$10:$P$10,MATCH(C997,'Sample Input'!$C$9:$P$9,1)),INDEX('Sample Input'!$C$9:$P$9,MATCH(C997,'Sample Input'!$C$9:$P$9,1)-1):INDEX('Sample Input'!$C$9:$P$9,MATCH(C997,'Sample Input'!$C$9:$P$9,1))),FORECAST(C997,INDEX('Sample Input'!$C$10:$P$10,MATCH(C997,'Sample Input'!$C$9:$P$9,1)):INDEX('Sample Input'!$C$10:$P$10,MATCH(C997,'Sample Input'!$C$9:$P$9,1)+1),INDEX('Sample Input'!$C$9:$P$9,MATCH(C997,'Sample Input'!$C$9:$P$9,1)):INDEX('Sample Input'!$C$9:$P$9,MATCH(C997,'Sample Input'!$C$9:$P$9,1)+1)))</f>
        <v>0</v>
      </c>
      <c r="E997" s="33">
        <f>IF(INDEX('Sample Input'!$C$9:$P$9,MATCH(C997,'Sample Input'!$C$9:$P$9,1))&gt;=20,FORECAST(C997,INDEX('Sample Input'!$C$11:$P$11,MATCH(C997,'Sample Input'!$C$9:$P$9,1)-1):INDEX('Sample Input'!$C$11:$P$11,MATCH(C997,'Sample Input'!$C$9:$P$9,1)),INDEX('Sample Input'!$C$9:$P$9,MATCH(C997,'Sample Input'!$C$9:$P$9,1)-1):INDEX('Sample Input'!$C$9:$P$9,MATCH(C997,'Sample Input'!$C$9:$P$9,1))),FORECAST(C997,INDEX('Sample Input'!$C$11:$P$11,MATCH(C997,'Sample Input'!$C$9:$P$9,1)):INDEX('Sample Input'!$C$11:$P$11,MATCH(C997,'Sample Input'!$C$9:$P$9,1)+1),INDEX('Sample Input'!$C$9:$P$9,MATCH(C997,'Sample Input'!$C$9:$P$9,1)):INDEX('Sample Input'!$C$9:$P$9,MATCH(C997,'Sample Input'!$C$9:$P$9,1)+1)))</f>
        <v>0</v>
      </c>
      <c r="F997" s="34">
        <f t="shared" si="331"/>
        <v>0.92076781249999995</v>
      </c>
      <c r="G997" s="34">
        <f t="shared" si="332"/>
        <v>0.96874999999999989</v>
      </c>
      <c r="H997" s="34">
        <f t="shared" si="333"/>
        <v>1.0548234375000001</v>
      </c>
      <c r="I997" s="35">
        <f t="shared" si="334"/>
        <v>247</v>
      </c>
      <c r="J997" s="35">
        <f t="shared" si="335"/>
        <v>247</v>
      </c>
      <c r="K997" s="35">
        <f t="shared" si="336"/>
        <v>247</v>
      </c>
      <c r="L997" s="35">
        <f t="shared" si="337"/>
        <v>251</v>
      </c>
      <c r="M997" s="35">
        <f t="shared" si="338"/>
        <v>251</v>
      </c>
      <c r="N997" s="36">
        <f t="shared" si="339"/>
        <v>251</v>
      </c>
      <c r="P997" s="48">
        <f>IF(INDEX('Sample Input'!$C$6:$P$6,MATCH(C997,'Sample Input'!$C$9:$P$9,1))&gt;='Sample Input'!$O$9,FORECAST(C997,INDEX('Sample Input'!$C$6:$P$6,MATCH(C997,'Sample Input'!$C$9:$P$9,1)-1):INDEX('Sample Input'!$C$6:$P$6,MATCH(C997,'Sample Input'!$C$9:$P$9,1)),INDEX('Sample Input'!$C$9:$P$9,MATCH(C997,'Sample Input'!$C$9:$P$9,1)-1):INDEX('Sample Input'!$C$9:$P$9,MATCH(C997,'Sample Input'!$C$9:$P$9,1))),FORECAST(C997,INDEX('Sample Input'!$C$6:$P$6,MATCH(C997,'Sample Input'!$C$9:$P$9,1)):INDEX('Sample Input'!$C$6:$P$6,MATCH(C997,'Sample Input'!$C$9:$P$9,1)+1),INDEX('Sample Input'!$C$9:$P$9,MATCH(C997,'Sample Input'!$C$9:$P$9,1)):INDEX('Sample Input'!$C$9:$P$9,MATCH(C997,'Sample Input'!$C$9:$P$9,1)+1)))</f>
        <v>98.778856680731749</v>
      </c>
      <c r="Q997" s="49">
        <f>IF(INDEX('Sample Input'!$C$9:$P$9,MATCH(C997,'Sample Input'!$C$9:$P$9,1))&gt;=20,FORECAST(C997,INDEX('Sample Input'!$C$7:$P$7,MATCH(C997,'Sample Input'!$C$9:$P$9,1)-1):INDEX('Sample Input'!$C$7:$P$7,MATCH(C997,'Sample Input'!$C$9:$P$9,1)),INDEX('Sample Input'!$C$9:$P$9,MATCH(C997,'Sample Input'!$C$9:$P$9,1)-1):INDEX('Sample Input'!$C$9:$P$9,MATCH(C997,'Sample Input'!$C$9:$P$9,1))),FORECAST(C997,INDEX('Sample Input'!$C$7:$P$7,MATCH(C997,'Sample Input'!$C$9:$P$9,1)):INDEX('Sample Input'!$C$7:$P$7,MATCH(C997,'Sample Input'!$C$9:$P$9,1)+1),INDEX('Sample Input'!$C$9:$P$9,MATCH(C997,'Sample Input'!$C$9:$P$9,1)):INDEX('Sample Input'!$C$9:$P$9,MATCH(C997,'Sample Input'!$C$9:$P$9,1)+1)))</f>
        <v>0</v>
      </c>
      <c r="R997" s="50">
        <f>IF(INDEX('Sample Input'!$C$9:$P$9,MATCH(C997,'Sample Input'!$C$9:$P$9,1))&gt;=20,FORECAST(C997,INDEX('Sample Input'!$C$8:$P$8,MATCH(C997,'Sample Input'!$C$9:$P$9,1)-1):INDEX('Sample Input'!$C$8:$P$8,MATCH(C997,'Sample Input'!$C$9:$P$9,1)),INDEX('Sample Input'!$C$9:$P$9,MATCH(C997,'Sample Input'!$C$9:$P$9,1)-1):INDEX('Sample Input'!$C$9:$P$9,MATCH(C997,'Sample Input'!$C$9:$P$9,1))),FORECAST(C997,INDEX('Sample Input'!$C$8:$P$8,MATCH(C997,'Sample Input'!$C$9:$P$9,1)):INDEX('Sample Input'!$C$8:$P$8,MATCH(C997,'Sample Input'!$C$9:$P$9,1)+1),INDEX('Sample Input'!$C$9:$P$9,MATCH(C997,'Sample Input'!$C$9:$P$9,1)):INDEX('Sample Input'!$C$9:$P$9,MATCH(C997,'Sample Input'!$C$9:$P$9,1)+1)))</f>
        <v>0</v>
      </c>
      <c r="T997" s="32">
        <f t="shared" si="340"/>
        <v>98.778856680731749</v>
      </c>
      <c r="U997" s="33">
        <f t="shared" si="341"/>
        <v>0</v>
      </c>
      <c r="V997" s="33">
        <f t="shared" si="342"/>
        <v>0</v>
      </c>
      <c r="W997" s="34">
        <f t="shared" si="343"/>
        <v>0.92076781249999995</v>
      </c>
      <c r="X997" s="34">
        <f t="shared" si="344"/>
        <v>0.96874999999999989</v>
      </c>
      <c r="Y997" s="34">
        <f t="shared" si="345"/>
        <v>1.0548234375000001</v>
      </c>
      <c r="Z997" s="35">
        <f t="shared" si="346"/>
        <v>247</v>
      </c>
      <c r="AA997" s="35">
        <f t="shared" si="347"/>
        <v>247</v>
      </c>
      <c r="AB997" s="35">
        <f t="shared" si="348"/>
        <v>247</v>
      </c>
      <c r="AC997" s="35">
        <f t="shared" si="349"/>
        <v>251</v>
      </c>
      <c r="AD997" s="35">
        <f t="shared" si="350"/>
        <v>251</v>
      </c>
      <c r="AE997" s="36">
        <f t="shared" si="351"/>
        <v>251</v>
      </c>
    </row>
    <row r="998" spans="1:31" x14ac:dyDescent="0.25">
      <c r="A998" s="56">
        <v>993</v>
      </c>
      <c r="C998" s="32">
        <f t="shared" si="330"/>
        <v>98.817411892459432</v>
      </c>
      <c r="D998" s="33">
        <f>IF(INDEX('Sample Input'!$C$9:$P$9,MATCH(C998,'Sample Input'!$C$9:$P$9,1))&gt;=20,FORECAST(C998,INDEX('Sample Input'!$C$10:$P$10,MATCH(C998,'Sample Input'!$C$9:$P$9,1)-1):INDEX('Sample Input'!$C$10:$P$10,MATCH(C998,'Sample Input'!$C$9:$P$9,1)),INDEX('Sample Input'!$C$9:$P$9,MATCH(C998,'Sample Input'!$C$9:$P$9,1)-1):INDEX('Sample Input'!$C$9:$P$9,MATCH(C998,'Sample Input'!$C$9:$P$9,1))),FORECAST(C998,INDEX('Sample Input'!$C$10:$P$10,MATCH(C998,'Sample Input'!$C$9:$P$9,1)):INDEX('Sample Input'!$C$10:$P$10,MATCH(C998,'Sample Input'!$C$9:$P$9,1)+1),INDEX('Sample Input'!$C$9:$P$9,MATCH(C998,'Sample Input'!$C$9:$P$9,1)):INDEX('Sample Input'!$C$9:$P$9,MATCH(C998,'Sample Input'!$C$9:$P$9,1)+1)))</f>
        <v>0</v>
      </c>
      <c r="E998" s="33">
        <f>IF(INDEX('Sample Input'!$C$9:$P$9,MATCH(C998,'Sample Input'!$C$9:$P$9,1))&gt;=20,FORECAST(C998,INDEX('Sample Input'!$C$11:$P$11,MATCH(C998,'Sample Input'!$C$9:$P$9,1)-1):INDEX('Sample Input'!$C$11:$P$11,MATCH(C998,'Sample Input'!$C$9:$P$9,1)),INDEX('Sample Input'!$C$9:$P$9,MATCH(C998,'Sample Input'!$C$9:$P$9,1)-1):INDEX('Sample Input'!$C$9:$P$9,MATCH(C998,'Sample Input'!$C$9:$P$9,1))),FORECAST(C998,INDEX('Sample Input'!$C$11:$P$11,MATCH(C998,'Sample Input'!$C$9:$P$9,1)):INDEX('Sample Input'!$C$11:$P$11,MATCH(C998,'Sample Input'!$C$9:$P$9,1)+1),INDEX('Sample Input'!$C$9:$P$9,MATCH(C998,'Sample Input'!$C$9:$P$9,1)):INDEX('Sample Input'!$C$9:$P$9,MATCH(C998,'Sample Input'!$C$9:$P$9,1)+1)))</f>
        <v>0</v>
      </c>
      <c r="F998" s="34">
        <f t="shared" si="331"/>
        <v>0.92169600585937506</v>
      </c>
      <c r="G998" s="34">
        <f t="shared" si="332"/>
        <v>0.9697265625</v>
      </c>
      <c r="H998" s="34">
        <f t="shared" si="333"/>
        <v>1.0558867675781252</v>
      </c>
      <c r="I998" s="35">
        <f t="shared" si="334"/>
        <v>247</v>
      </c>
      <c r="J998" s="35">
        <f t="shared" si="335"/>
        <v>247</v>
      </c>
      <c r="K998" s="35">
        <f t="shared" si="336"/>
        <v>247</v>
      </c>
      <c r="L998" s="35">
        <f t="shared" si="337"/>
        <v>252</v>
      </c>
      <c r="M998" s="35">
        <f t="shared" si="338"/>
        <v>252</v>
      </c>
      <c r="N998" s="36">
        <f t="shared" si="339"/>
        <v>252</v>
      </c>
      <c r="P998" s="48">
        <f>IF(INDEX('Sample Input'!$C$6:$P$6,MATCH(C998,'Sample Input'!$C$9:$P$9,1))&gt;='Sample Input'!$O$9,FORECAST(C998,INDEX('Sample Input'!$C$6:$P$6,MATCH(C998,'Sample Input'!$C$9:$P$9,1)-1):INDEX('Sample Input'!$C$6:$P$6,MATCH(C998,'Sample Input'!$C$9:$P$9,1)),INDEX('Sample Input'!$C$9:$P$9,MATCH(C998,'Sample Input'!$C$9:$P$9,1)-1):INDEX('Sample Input'!$C$9:$P$9,MATCH(C998,'Sample Input'!$C$9:$P$9,1))),FORECAST(C998,INDEX('Sample Input'!$C$6:$P$6,MATCH(C998,'Sample Input'!$C$9:$P$9,1)):INDEX('Sample Input'!$C$6:$P$6,MATCH(C998,'Sample Input'!$C$9:$P$9,1)+1),INDEX('Sample Input'!$C$9:$P$9,MATCH(C998,'Sample Input'!$C$9:$P$9,1)):INDEX('Sample Input'!$C$9:$P$9,MATCH(C998,'Sample Input'!$C$9:$P$9,1)+1)))</f>
        <v>98.817411892459432</v>
      </c>
      <c r="Q998" s="49">
        <f>IF(INDEX('Sample Input'!$C$9:$P$9,MATCH(C998,'Sample Input'!$C$9:$P$9,1))&gt;=20,FORECAST(C998,INDEX('Sample Input'!$C$7:$P$7,MATCH(C998,'Sample Input'!$C$9:$P$9,1)-1):INDEX('Sample Input'!$C$7:$P$7,MATCH(C998,'Sample Input'!$C$9:$P$9,1)),INDEX('Sample Input'!$C$9:$P$9,MATCH(C998,'Sample Input'!$C$9:$P$9,1)-1):INDEX('Sample Input'!$C$9:$P$9,MATCH(C998,'Sample Input'!$C$9:$P$9,1))),FORECAST(C998,INDEX('Sample Input'!$C$7:$P$7,MATCH(C998,'Sample Input'!$C$9:$P$9,1)):INDEX('Sample Input'!$C$7:$P$7,MATCH(C998,'Sample Input'!$C$9:$P$9,1)+1),INDEX('Sample Input'!$C$9:$P$9,MATCH(C998,'Sample Input'!$C$9:$P$9,1)):INDEX('Sample Input'!$C$9:$P$9,MATCH(C998,'Sample Input'!$C$9:$P$9,1)+1)))</f>
        <v>0</v>
      </c>
      <c r="R998" s="50">
        <f>IF(INDEX('Sample Input'!$C$9:$P$9,MATCH(C998,'Sample Input'!$C$9:$P$9,1))&gt;=20,FORECAST(C998,INDEX('Sample Input'!$C$8:$P$8,MATCH(C998,'Sample Input'!$C$9:$P$9,1)-1):INDEX('Sample Input'!$C$8:$P$8,MATCH(C998,'Sample Input'!$C$9:$P$9,1)),INDEX('Sample Input'!$C$9:$P$9,MATCH(C998,'Sample Input'!$C$9:$P$9,1)-1):INDEX('Sample Input'!$C$9:$P$9,MATCH(C998,'Sample Input'!$C$9:$P$9,1))),FORECAST(C998,INDEX('Sample Input'!$C$8:$P$8,MATCH(C998,'Sample Input'!$C$9:$P$9,1)):INDEX('Sample Input'!$C$8:$P$8,MATCH(C998,'Sample Input'!$C$9:$P$9,1)+1),INDEX('Sample Input'!$C$9:$P$9,MATCH(C998,'Sample Input'!$C$9:$P$9,1)):INDEX('Sample Input'!$C$9:$P$9,MATCH(C998,'Sample Input'!$C$9:$P$9,1)+1)))</f>
        <v>0</v>
      </c>
      <c r="T998" s="32">
        <f t="shared" si="340"/>
        <v>98.817411892459432</v>
      </c>
      <c r="U998" s="33">
        <f t="shared" si="341"/>
        <v>0</v>
      </c>
      <c r="V998" s="33">
        <f t="shared" si="342"/>
        <v>0</v>
      </c>
      <c r="W998" s="34">
        <f t="shared" si="343"/>
        <v>0.92169600585937506</v>
      </c>
      <c r="X998" s="34">
        <f t="shared" si="344"/>
        <v>0.9697265625</v>
      </c>
      <c r="Y998" s="34">
        <f t="shared" si="345"/>
        <v>1.0558867675781252</v>
      </c>
      <c r="Z998" s="35">
        <f t="shared" si="346"/>
        <v>247</v>
      </c>
      <c r="AA998" s="35">
        <f t="shared" si="347"/>
        <v>247</v>
      </c>
      <c r="AB998" s="35">
        <f t="shared" si="348"/>
        <v>247</v>
      </c>
      <c r="AC998" s="35">
        <f t="shared" si="349"/>
        <v>252</v>
      </c>
      <c r="AD998" s="35">
        <f t="shared" si="350"/>
        <v>252</v>
      </c>
      <c r="AE998" s="36">
        <f t="shared" si="351"/>
        <v>252</v>
      </c>
    </row>
    <row r="999" spans="1:31" x14ac:dyDescent="0.25">
      <c r="A999" s="56">
        <v>994</v>
      </c>
      <c r="C999" s="32">
        <f t="shared" si="330"/>
        <v>98.855941228201232</v>
      </c>
      <c r="D999" s="33">
        <f>IF(INDEX('Sample Input'!$C$9:$P$9,MATCH(C999,'Sample Input'!$C$9:$P$9,1))&gt;=20,FORECAST(C999,INDEX('Sample Input'!$C$10:$P$10,MATCH(C999,'Sample Input'!$C$9:$P$9,1)-1):INDEX('Sample Input'!$C$10:$P$10,MATCH(C999,'Sample Input'!$C$9:$P$9,1)),INDEX('Sample Input'!$C$9:$P$9,MATCH(C999,'Sample Input'!$C$9:$P$9,1)-1):INDEX('Sample Input'!$C$9:$P$9,MATCH(C999,'Sample Input'!$C$9:$P$9,1))),FORECAST(C999,INDEX('Sample Input'!$C$10:$P$10,MATCH(C999,'Sample Input'!$C$9:$P$9,1)):INDEX('Sample Input'!$C$10:$P$10,MATCH(C999,'Sample Input'!$C$9:$P$9,1)+1),INDEX('Sample Input'!$C$9:$P$9,MATCH(C999,'Sample Input'!$C$9:$P$9,1)):INDEX('Sample Input'!$C$9:$P$9,MATCH(C999,'Sample Input'!$C$9:$P$9,1)+1)))</f>
        <v>0</v>
      </c>
      <c r="E999" s="33">
        <f>IF(INDEX('Sample Input'!$C$9:$P$9,MATCH(C999,'Sample Input'!$C$9:$P$9,1))&gt;=20,FORECAST(C999,INDEX('Sample Input'!$C$11:$P$11,MATCH(C999,'Sample Input'!$C$9:$P$9,1)-1):INDEX('Sample Input'!$C$11:$P$11,MATCH(C999,'Sample Input'!$C$9:$P$9,1)),INDEX('Sample Input'!$C$9:$P$9,MATCH(C999,'Sample Input'!$C$9:$P$9,1)-1):INDEX('Sample Input'!$C$9:$P$9,MATCH(C999,'Sample Input'!$C$9:$P$9,1))),FORECAST(C999,INDEX('Sample Input'!$C$11:$P$11,MATCH(C999,'Sample Input'!$C$9:$P$9,1)):INDEX('Sample Input'!$C$11:$P$11,MATCH(C999,'Sample Input'!$C$9:$P$9,1)+1),INDEX('Sample Input'!$C$9:$P$9,MATCH(C999,'Sample Input'!$C$9:$P$9,1)):INDEX('Sample Input'!$C$9:$P$9,MATCH(C999,'Sample Input'!$C$9:$P$9,1)+1)))</f>
        <v>0</v>
      </c>
      <c r="F999" s="34">
        <f t="shared" si="331"/>
        <v>0.92262419921875005</v>
      </c>
      <c r="G999" s="34">
        <f t="shared" si="332"/>
        <v>0.970703125</v>
      </c>
      <c r="H999" s="34">
        <f t="shared" si="333"/>
        <v>1.05695009765625</v>
      </c>
      <c r="I999" s="35">
        <f t="shared" si="334"/>
        <v>248</v>
      </c>
      <c r="J999" s="35">
        <f t="shared" si="335"/>
        <v>248</v>
      </c>
      <c r="K999" s="35">
        <f t="shared" si="336"/>
        <v>248</v>
      </c>
      <c r="L999" s="35">
        <f t="shared" si="337"/>
        <v>252</v>
      </c>
      <c r="M999" s="35">
        <f t="shared" si="338"/>
        <v>252</v>
      </c>
      <c r="N999" s="36">
        <f t="shared" si="339"/>
        <v>252</v>
      </c>
      <c r="P999" s="48">
        <f>IF(INDEX('Sample Input'!$C$6:$P$6,MATCH(C999,'Sample Input'!$C$9:$P$9,1))&gt;='Sample Input'!$O$9,FORECAST(C999,INDEX('Sample Input'!$C$6:$P$6,MATCH(C999,'Sample Input'!$C$9:$P$9,1)-1):INDEX('Sample Input'!$C$6:$P$6,MATCH(C999,'Sample Input'!$C$9:$P$9,1)),INDEX('Sample Input'!$C$9:$P$9,MATCH(C999,'Sample Input'!$C$9:$P$9,1)-1):INDEX('Sample Input'!$C$9:$P$9,MATCH(C999,'Sample Input'!$C$9:$P$9,1))),FORECAST(C999,INDEX('Sample Input'!$C$6:$P$6,MATCH(C999,'Sample Input'!$C$9:$P$9,1)):INDEX('Sample Input'!$C$6:$P$6,MATCH(C999,'Sample Input'!$C$9:$P$9,1)+1),INDEX('Sample Input'!$C$9:$P$9,MATCH(C999,'Sample Input'!$C$9:$P$9,1)):INDEX('Sample Input'!$C$9:$P$9,MATCH(C999,'Sample Input'!$C$9:$P$9,1)+1)))</f>
        <v>98.855941228201232</v>
      </c>
      <c r="Q999" s="49">
        <f>IF(INDEX('Sample Input'!$C$9:$P$9,MATCH(C999,'Sample Input'!$C$9:$P$9,1))&gt;=20,FORECAST(C999,INDEX('Sample Input'!$C$7:$P$7,MATCH(C999,'Sample Input'!$C$9:$P$9,1)-1):INDEX('Sample Input'!$C$7:$P$7,MATCH(C999,'Sample Input'!$C$9:$P$9,1)),INDEX('Sample Input'!$C$9:$P$9,MATCH(C999,'Sample Input'!$C$9:$P$9,1)-1):INDEX('Sample Input'!$C$9:$P$9,MATCH(C999,'Sample Input'!$C$9:$P$9,1))),FORECAST(C999,INDEX('Sample Input'!$C$7:$P$7,MATCH(C999,'Sample Input'!$C$9:$P$9,1)):INDEX('Sample Input'!$C$7:$P$7,MATCH(C999,'Sample Input'!$C$9:$P$9,1)+1),INDEX('Sample Input'!$C$9:$P$9,MATCH(C999,'Sample Input'!$C$9:$P$9,1)):INDEX('Sample Input'!$C$9:$P$9,MATCH(C999,'Sample Input'!$C$9:$P$9,1)+1)))</f>
        <v>0</v>
      </c>
      <c r="R999" s="50">
        <f>IF(INDEX('Sample Input'!$C$9:$P$9,MATCH(C999,'Sample Input'!$C$9:$P$9,1))&gt;=20,FORECAST(C999,INDEX('Sample Input'!$C$8:$P$8,MATCH(C999,'Sample Input'!$C$9:$P$9,1)-1):INDEX('Sample Input'!$C$8:$P$8,MATCH(C999,'Sample Input'!$C$9:$P$9,1)),INDEX('Sample Input'!$C$9:$P$9,MATCH(C999,'Sample Input'!$C$9:$P$9,1)-1):INDEX('Sample Input'!$C$9:$P$9,MATCH(C999,'Sample Input'!$C$9:$P$9,1))),FORECAST(C999,INDEX('Sample Input'!$C$8:$P$8,MATCH(C999,'Sample Input'!$C$9:$P$9,1)):INDEX('Sample Input'!$C$8:$P$8,MATCH(C999,'Sample Input'!$C$9:$P$9,1)+1),INDEX('Sample Input'!$C$9:$P$9,MATCH(C999,'Sample Input'!$C$9:$P$9,1)):INDEX('Sample Input'!$C$9:$P$9,MATCH(C999,'Sample Input'!$C$9:$P$9,1)+1)))</f>
        <v>0</v>
      </c>
      <c r="T999" s="32">
        <f t="shared" si="340"/>
        <v>98.855941228201232</v>
      </c>
      <c r="U999" s="33">
        <f t="shared" si="341"/>
        <v>0</v>
      </c>
      <c r="V999" s="33">
        <f t="shared" si="342"/>
        <v>0</v>
      </c>
      <c r="W999" s="34">
        <f t="shared" si="343"/>
        <v>0.92262419921875005</v>
      </c>
      <c r="X999" s="34">
        <f t="shared" si="344"/>
        <v>0.970703125</v>
      </c>
      <c r="Y999" s="34">
        <f t="shared" si="345"/>
        <v>1.05695009765625</v>
      </c>
      <c r="Z999" s="35">
        <f t="shared" si="346"/>
        <v>248</v>
      </c>
      <c r="AA999" s="35">
        <f t="shared" si="347"/>
        <v>248</v>
      </c>
      <c r="AB999" s="35">
        <f t="shared" si="348"/>
        <v>248</v>
      </c>
      <c r="AC999" s="35">
        <f t="shared" si="349"/>
        <v>252</v>
      </c>
      <c r="AD999" s="35">
        <f t="shared" si="350"/>
        <v>252</v>
      </c>
      <c r="AE999" s="36">
        <f t="shared" si="351"/>
        <v>252</v>
      </c>
    </row>
    <row r="1000" spans="1:31" x14ac:dyDescent="0.25">
      <c r="A1000" s="56">
        <v>995</v>
      </c>
      <c r="C1000" s="32">
        <f t="shared" si="330"/>
        <v>98.894444731329571</v>
      </c>
      <c r="D1000" s="33">
        <f>IF(INDEX('Sample Input'!$C$9:$P$9,MATCH(C1000,'Sample Input'!$C$9:$P$9,1))&gt;=20,FORECAST(C1000,INDEX('Sample Input'!$C$10:$P$10,MATCH(C1000,'Sample Input'!$C$9:$P$9,1)-1):INDEX('Sample Input'!$C$10:$P$10,MATCH(C1000,'Sample Input'!$C$9:$P$9,1)),INDEX('Sample Input'!$C$9:$P$9,MATCH(C1000,'Sample Input'!$C$9:$P$9,1)-1):INDEX('Sample Input'!$C$9:$P$9,MATCH(C1000,'Sample Input'!$C$9:$P$9,1))),FORECAST(C1000,INDEX('Sample Input'!$C$10:$P$10,MATCH(C1000,'Sample Input'!$C$9:$P$9,1)):INDEX('Sample Input'!$C$10:$P$10,MATCH(C1000,'Sample Input'!$C$9:$P$9,1)+1),INDEX('Sample Input'!$C$9:$P$9,MATCH(C1000,'Sample Input'!$C$9:$P$9,1)):INDEX('Sample Input'!$C$9:$P$9,MATCH(C1000,'Sample Input'!$C$9:$P$9,1)+1)))</f>
        <v>0</v>
      </c>
      <c r="E1000" s="33">
        <f>IF(INDEX('Sample Input'!$C$9:$P$9,MATCH(C1000,'Sample Input'!$C$9:$P$9,1))&gt;=20,FORECAST(C1000,INDEX('Sample Input'!$C$11:$P$11,MATCH(C1000,'Sample Input'!$C$9:$P$9,1)-1):INDEX('Sample Input'!$C$11:$P$11,MATCH(C1000,'Sample Input'!$C$9:$P$9,1)),INDEX('Sample Input'!$C$9:$P$9,MATCH(C1000,'Sample Input'!$C$9:$P$9,1)-1):INDEX('Sample Input'!$C$9:$P$9,MATCH(C1000,'Sample Input'!$C$9:$P$9,1))),FORECAST(C1000,INDEX('Sample Input'!$C$11:$P$11,MATCH(C1000,'Sample Input'!$C$9:$P$9,1)):INDEX('Sample Input'!$C$11:$P$11,MATCH(C1000,'Sample Input'!$C$9:$P$9,1)+1),INDEX('Sample Input'!$C$9:$P$9,MATCH(C1000,'Sample Input'!$C$9:$P$9,1)):INDEX('Sample Input'!$C$9:$P$9,MATCH(C1000,'Sample Input'!$C$9:$P$9,1)+1)))</f>
        <v>0</v>
      </c>
      <c r="F1000" s="34">
        <f t="shared" si="331"/>
        <v>0.92355239257812494</v>
      </c>
      <c r="G1000" s="34">
        <f t="shared" si="332"/>
        <v>0.97167968749999989</v>
      </c>
      <c r="H1000" s="34">
        <f t="shared" si="333"/>
        <v>1.0580134277343749</v>
      </c>
      <c r="I1000" s="35">
        <f t="shared" si="334"/>
        <v>248</v>
      </c>
      <c r="J1000" s="35">
        <f t="shared" si="335"/>
        <v>248</v>
      </c>
      <c r="K1000" s="35">
        <f t="shared" si="336"/>
        <v>248</v>
      </c>
      <c r="L1000" s="35">
        <f t="shared" si="337"/>
        <v>252</v>
      </c>
      <c r="M1000" s="35">
        <f t="shared" si="338"/>
        <v>252</v>
      </c>
      <c r="N1000" s="36">
        <f t="shared" si="339"/>
        <v>252</v>
      </c>
      <c r="P1000" s="48">
        <f>IF(INDEX('Sample Input'!$C$6:$P$6,MATCH(C1000,'Sample Input'!$C$9:$P$9,1))&gt;='Sample Input'!$O$9,FORECAST(C1000,INDEX('Sample Input'!$C$6:$P$6,MATCH(C1000,'Sample Input'!$C$9:$P$9,1)-1):INDEX('Sample Input'!$C$6:$P$6,MATCH(C1000,'Sample Input'!$C$9:$P$9,1)),INDEX('Sample Input'!$C$9:$P$9,MATCH(C1000,'Sample Input'!$C$9:$P$9,1)-1):INDEX('Sample Input'!$C$9:$P$9,MATCH(C1000,'Sample Input'!$C$9:$P$9,1))),FORECAST(C1000,INDEX('Sample Input'!$C$6:$P$6,MATCH(C1000,'Sample Input'!$C$9:$P$9,1)):INDEX('Sample Input'!$C$6:$P$6,MATCH(C1000,'Sample Input'!$C$9:$P$9,1)+1),INDEX('Sample Input'!$C$9:$P$9,MATCH(C1000,'Sample Input'!$C$9:$P$9,1)):INDEX('Sample Input'!$C$9:$P$9,MATCH(C1000,'Sample Input'!$C$9:$P$9,1)+1)))</f>
        <v>98.894444731329571</v>
      </c>
      <c r="Q1000" s="49">
        <f>IF(INDEX('Sample Input'!$C$9:$P$9,MATCH(C1000,'Sample Input'!$C$9:$P$9,1))&gt;=20,FORECAST(C1000,INDEX('Sample Input'!$C$7:$P$7,MATCH(C1000,'Sample Input'!$C$9:$P$9,1)-1):INDEX('Sample Input'!$C$7:$P$7,MATCH(C1000,'Sample Input'!$C$9:$P$9,1)),INDEX('Sample Input'!$C$9:$P$9,MATCH(C1000,'Sample Input'!$C$9:$P$9,1)-1):INDEX('Sample Input'!$C$9:$P$9,MATCH(C1000,'Sample Input'!$C$9:$P$9,1))),FORECAST(C1000,INDEX('Sample Input'!$C$7:$P$7,MATCH(C1000,'Sample Input'!$C$9:$P$9,1)):INDEX('Sample Input'!$C$7:$P$7,MATCH(C1000,'Sample Input'!$C$9:$P$9,1)+1),INDEX('Sample Input'!$C$9:$P$9,MATCH(C1000,'Sample Input'!$C$9:$P$9,1)):INDEX('Sample Input'!$C$9:$P$9,MATCH(C1000,'Sample Input'!$C$9:$P$9,1)+1)))</f>
        <v>0</v>
      </c>
      <c r="R1000" s="50">
        <f>IF(INDEX('Sample Input'!$C$9:$P$9,MATCH(C1000,'Sample Input'!$C$9:$P$9,1))&gt;=20,FORECAST(C1000,INDEX('Sample Input'!$C$8:$P$8,MATCH(C1000,'Sample Input'!$C$9:$P$9,1)-1):INDEX('Sample Input'!$C$8:$P$8,MATCH(C1000,'Sample Input'!$C$9:$P$9,1)),INDEX('Sample Input'!$C$9:$P$9,MATCH(C1000,'Sample Input'!$C$9:$P$9,1)-1):INDEX('Sample Input'!$C$9:$P$9,MATCH(C1000,'Sample Input'!$C$9:$P$9,1))),FORECAST(C1000,INDEX('Sample Input'!$C$8:$P$8,MATCH(C1000,'Sample Input'!$C$9:$P$9,1)):INDEX('Sample Input'!$C$8:$P$8,MATCH(C1000,'Sample Input'!$C$9:$P$9,1)+1),INDEX('Sample Input'!$C$9:$P$9,MATCH(C1000,'Sample Input'!$C$9:$P$9,1)):INDEX('Sample Input'!$C$9:$P$9,MATCH(C1000,'Sample Input'!$C$9:$P$9,1)+1)))</f>
        <v>0</v>
      </c>
      <c r="T1000" s="32">
        <f t="shared" si="340"/>
        <v>98.894444731329571</v>
      </c>
      <c r="U1000" s="33">
        <f t="shared" si="341"/>
        <v>0</v>
      </c>
      <c r="V1000" s="33">
        <f t="shared" si="342"/>
        <v>0</v>
      </c>
      <c r="W1000" s="34">
        <f t="shared" si="343"/>
        <v>0.92355239257812494</v>
      </c>
      <c r="X1000" s="34">
        <f t="shared" si="344"/>
        <v>0.97167968749999989</v>
      </c>
      <c r="Y1000" s="34">
        <f t="shared" si="345"/>
        <v>1.0580134277343749</v>
      </c>
      <c r="Z1000" s="35">
        <f t="shared" si="346"/>
        <v>248</v>
      </c>
      <c r="AA1000" s="35">
        <f t="shared" si="347"/>
        <v>248</v>
      </c>
      <c r="AB1000" s="35">
        <f t="shared" si="348"/>
        <v>248</v>
      </c>
      <c r="AC1000" s="35">
        <f t="shared" si="349"/>
        <v>252</v>
      </c>
      <c r="AD1000" s="35">
        <f t="shared" si="350"/>
        <v>252</v>
      </c>
      <c r="AE1000" s="36">
        <f t="shared" si="351"/>
        <v>252</v>
      </c>
    </row>
    <row r="1001" spans="1:31" x14ac:dyDescent="0.25">
      <c r="A1001" s="56">
        <v>996</v>
      </c>
      <c r="C1001" s="32">
        <f t="shared" si="330"/>
        <v>98.932922445100715</v>
      </c>
      <c r="D1001" s="33">
        <f>IF(INDEX('Sample Input'!$C$9:$P$9,MATCH(C1001,'Sample Input'!$C$9:$P$9,1))&gt;=20,FORECAST(C1001,INDEX('Sample Input'!$C$10:$P$10,MATCH(C1001,'Sample Input'!$C$9:$P$9,1)-1):INDEX('Sample Input'!$C$10:$P$10,MATCH(C1001,'Sample Input'!$C$9:$P$9,1)),INDEX('Sample Input'!$C$9:$P$9,MATCH(C1001,'Sample Input'!$C$9:$P$9,1)-1):INDEX('Sample Input'!$C$9:$P$9,MATCH(C1001,'Sample Input'!$C$9:$P$9,1))),FORECAST(C1001,INDEX('Sample Input'!$C$10:$P$10,MATCH(C1001,'Sample Input'!$C$9:$P$9,1)):INDEX('Sample Input'!$C$10:$P$10,MATCH(C1001,'Sample Input'!$C$9:$P$9,1)+1),INDEX('Sample Input'!$C$9:$P$9,MATCH(C1001,'Sample Input'!$C$9:$P$9,1)):INDEX('Sample Input'!$C$9:$P$9,MATCH(C1001,'Sample Input'!$C$9:$P$9,1)+1)))</f>
        <v>0</v>
      </c>
      <c r="E1001" s="33">
        <f>IF(INDEX('Sample Input'!$C$9:$P$9,MATCH(C1001,'Sample Input'!$C$9:$P$9,1))&gt;=20,FORECAST(C1001,INDEX('Sample Input'!$C$11:$P$11,MATCH(C1001,'Sample Input'!$C$9:$P$9,1)-1):INDEX('Sample Input'!$C$11:$P$11,MATCH(C1001,'Sample Input'!$C$9:$P$9,1)),INDEX('Sample Input'!$C$9:$P$9,MATCH(C1001,'Sample Input'!$C$9:$P$9,1)-1):INDEX('Sample Input'!$C$9:$P$9,MATCH(C1001,'Sample Input'!$C$9:$P$9,1))),FORECAST(C1001,INDEX('Sample Input'!$C$11:$P$11,MATCH(C1001,'Sample Input'!$C$9:$P$9,1)):INDEX('Sample Input'!$C$11:$P$11,MATCH(C1001,'Sample Input'!$C$9:$P$9,1)+1),INDEX('Sample Input'!$C$9:$P$9,MATCH(C1001,'Sample Input'!$C$9:$P$9,1)):INDEX('Sample Input'!$C$9:$P$9,MATCH(C1001,'Sample Input'!$C$9:$P$9,1)+1)))</f>
        <v>0</v>
      </c>
      <c r="F1001" s="34">
        <f t="shared" si="331"/>
        <v>0.92448058593750004</v>
      </c>
      <c r="G1001" s="34">
        <f t="shared" si="332"/>
        <v>0.97265625</v>
      </c>
      <c r="H1001" s="34">
        <f t="shared" si="333"/>
        <v>1.0590767578125</v>
      </c>
      <c r="I1001" s="35">
        <f t="shared" si="334"/>
        <v>248</v>
      </c>
      <c r="J1001" s="35">
        <f t="shared" si="335"/>
        <v>248</v>
      </c>
      <c r="K1001" s="35">
        <f t="shared" si="336"/>
        <v>248</v>
      </c>
      <c r="L1001" s="35">
        <f t="shared" si="337"/>
        <v>252</v>
      </c>
      <c r="M1001" s="35">
        <f t="shared" si="338"/>
        <v>252</v>
      </c>
      <c r="N1001" s="36">
        <f t="shared" si="339"/>
        <v>252</v>
      </c>
      <c r="P1001" s="48">
        <f>IF(INDEX('Sample Input'!$C$6:$P$6,MATCH(C1001,'Sample Input'!$C$9:$P$9,1))&gt;='Sample Input'!$O$9,FORECAST(C1001,INDEX('Sample Input'!$C$6:$P$6,MATCH(C1001,'Sample Input'!$C$9:$P$9,1)-1):INDEX('Sample Input'!$C$6:$P$6,MATCH(C1001,'Sample Input'!$C$9:$P$9,1)),INDEX('Sample Input'!$C$9:$P$9,MATCH(C1001,'Sample Input'!$C$9:$P$9,1)-1):INDEX('Sample Input'!$C$9:$P$9,MATCH(C1001,'Sample Input'!$C$9:$P$9,1))),FORECAST(C1001,INDEX('Sample Input'!$C$6:$P$6,MATCH(C1001,'Sample Input'!$C$9:$P$9,1)):INDEX('Sample Input'!$C$6:$P$6,MATCH(C1001,'Sample Input'!$C$9:$P$9,1)+1),INDEX('Sample Input'!$C$9:$P$9,MATCH(C1001,'Sample Input'!$C$9:$P$9,1)):INDEX('Sample Input'!$C$9:$P$9,MATCH(C1001,'Sample Input'!$C$9:$P$9,1)+1)))</f>
        <v>98.932922445100715</v>
      </c>
      <c r="Q1001" s="49">
        <f>IF(INDEX('Sample Input'!$C$9:$P$9,MATCH(C1001,'Sample Input'!$C$9:$P$9,1))&gt;=20,FORECAST(C1001,INDEX('Sample Input'!$C$7:$P$7,MATCH(C1001,'Sample Input'!$C$9:$P$9,1)-1):INDEX('Sample Input'!$C$7:$P$7,MATCH(C1001,'Sample Input'!$C$9:$P$9,1)),INDEX('Sample Input'!$C$9:$P$9,MATCH(C1001,'Sample Input'!$C$9:$P$9,1)-1):INDEX('Sample Input'!$C$9:$P$9,MATCH(C1001,'Sample Input'!$C$9:$P$9,1))),FORECAST(C1001,INDEX('Sample Input'!$C$7:$P$7,MATCH(C1001,'Sample Input'!$C$9:$P$9,1)):INDEX('Sample Input'!$C$7:$P$7,MATCH(C1001,'Sample Input'!$C$9:$P$9,1)+1),INDEX('Sample Input'!$C$9:$P$9,MATCH(C1001,'Sample Input'!$C$9:$P$9,1)):INDEX('Sample Input'!$C$9:$P$9,MATCH(C1001,'Sample Input'!$C$9:$P$9,1)+1)))</f>
        <v>0</v>
      </c>
      <c r="R1001" s="50">
        <f>IF(INDEX('Sample Input'!$C$9:$P$9,MATCH(C1001,'Sample Input'!$C$9:$P$9,1))&gt;=20,FORECAST(C1001,INDEX('Sample Input'!$C$8:$P$8,MATCH(C1001,'Sample Input'!$C$9:$P$9,1)-1):INDEX('Sample Input'!$C$8:$P$8,MATCH(C1001,'Sample Input'!$C$9:$P$9,1)),INDEX('Sample Input'!$C$9:$P$9,MATCH(C1001,'Sample Input'!$C$9:$P$9,1)-1):INDEX('Sample Input'!$C$9:$P$9,MATCH(C1001,'Sample Input'!$C$9:$P$9,1))),FORECAST(C1001,INDEX('Sample Input'!$C$8:$P$8,MATCH(C1001,'Sample Input'!$C$9:$P$9,1)):INDEX('Sample Input'!$C$8:$P$8,MATCH(C1001,'Sample Input'!$C$9:$P$9,1)+1),INDEX('Sample Input'!$C$9:$P$9,MATCH(C1001,'Sample Input'!$C$9:$P$9,1)):INDEX('Sample Input'!$C$9:$P$9,MATCH(C1001,'Sample Input'!$C$9:$P$9,1)+1)))</f>
        <v>0</v>
      </c>
      <c r="T1001" s="32">
        <f t="shared" si="340"/>
        <v>98.932922445100715</v>
      </c>
      <c r="U1001" s="33">
        <f t="shared" si="341"/>
        <v>0</v>
      </c>
      <c r="V1001" s="33">
        <f t="shared" si="342"/>
        <v>0</v>
      </c>
      <c r="W1001" s="34">
        <f t="shared" si="343"/>
        <v>0.92448058593750004</v>
      </c>
      <c r="X1001" s="34">
        <f t="shared" si="344"/>
        <v>0.97265625</v>
      </c>
      <c r="Y1001" s="34">
        <f t="shared" si="345"/>
        <v>1.0590767578125</v>
      </c>
      <c r="Z1001" s="35">
        <f t="shared" si="346"/>
        <v>248</v>
      </c>
      <c r="AA1001" s="35">
        <f t="shared" si="347"/>
        <v>248</v>
      </c>
      <c r="AB1001" s="35">
        <f t="shared" si="348"/>
        <v>248</v>
      </c>
      <c r="AC1001" s="35">
        <f t="shared" si="349"/>
        <v>252</v>
      </c>
      <c r="AD1001" s="35">
        <f t="shared" si="350"/>
        <v>252</v>
      </c>
      <c r="AE1001" s="36">
        <f t="shared" si="351"/>
        <v>252</v>
      </c>
    </row>
    <row r="1002" spans="1:31" x14ac:dyDescent="0.25">
      <c r="A1002" s="56">
        <v>997</v>
      </c>
      <c r="C1002" s="32">
        <f t="shared" si="330"/>
        <v>98.971374412655067</v>
      </c>
      <c r="D1002" s="33">
        <f>IF(INDEX('Sample Input'!$C$9:$P$9,MATCH(C1002,'Sample Input'!$C$9:$P$9,1))&gt;=20,FORECAST(C1002,INDEX('Sample Input'!$C$10:$P$10,MATCH(C1002,'Sample Input'!$C$9:$P$9,1)-1):INDEX('Sample Input'!$C$10:$P$10,MATCH(C1002,'Sample Input'!$C$9:$P$9,1)),INDEX('Sample Input'!$C$9:$P$9,MATCH(C1002,'Sample Input'!$C$9:$P$9,1)-1):INDEX('Sample Input'!$C$9:$P$9,MATCH(C1002,'Sample Input'!$C$9:$P$9,1))),FORECAST(C1002,INDEX('Sample Input'!$C$10:$P$10,MATCH(C1002,'Sample Input'!$C$9:$P$9,1)):INDEX('Sample Input'!$C$10:$P$10,MATCH(C1002,'Sample Input'!$C$9:$P$9,1)+1),INDEX('Sample Input'!$C$9:$P$9,MATCH(C1002,'Sample Input'!$C$9:$P$9,1)):INDEX('Sample Input'!$C$9:$P$9,MATCH(C1002,'Sample Input'!$C$9:$P$9,1)+1)))</f>
        <v>0</v>
      </c>
      <c r="E1002" s="33">
        <f>IF(INDEX('Sample Input'!$C$9:$P$9,MATCH(C1002,'Sample Input'!$C$9:$P$9,1))&gt;=20,FORECAST(C1002,INDEX('Sample Input'!$C$11:$P$11,MATCH(C1002,'Sample Input'!$C$9:$P$9,1)-1):INDEX('Sample Input'!$C$11:$P$11,MATCH(C1002,'Sample Input'!$C$9:$P$9,1)),INDEX('Sample Input'!$C$9:$P$9,MATCH(C1002,'Sample Input'!$C$9:$P$9,1)-1):INDEX('Sample Input'!$C$9:$P$9,MATCH(C1002,'Sample Input'!$C$9:$P$9,1))),FORECAST(C1002,INDEX('Sample Input'!$C$11:$P$11,MATCH(C1002,'Sample Input'!$C$9:$P$9,1)):INDEX('Sample Input'!$C$11:$P$11,MATCH(C1002,'Sample Input'!$C$9:$P$9,1)+1),INDEX('Sample Input'!$C$9:$P$9,MATCH(C1002,'Sample Input'!$C$9:$P$9,1)):INDEX('Sample Input'!$C$9:$P$9,MATCH(C1002,'Sample Input'!$C$9:$P$9,1)+1)))</f>
        <v>0</v>
      </c>
      <c r="F1002" s="34">
        <f t="shared" si="331"/>
        <v>0.92540877929687493</v>
      </c>
      <c r="G1002" s="34">
        <f t="shared" si="332"/>
        <v>0.97363281249999989</v>
      </c>
      <c r="H1002" s="34">
        <f t="shared" si="333"/>
        <v>1.0601400878906251</v>
      </c>
      <c r="I1002" s="35">
        <f t="shared" si="334"/>
        <v>248</v>
      </c>
      <c r="J1002" s="35">
        <f t="shared" si="335"/>
        <v>248</v>
      </c>
      <c r="K1002" s="35">
        <f t="shared" si="336"/>
        <v>248</v>
      </c>
      <c r="L1002" s="35">
        <f t="shared" si="337"/>
        <v>252</v>
      </c>
      <c r="M1002" s="35">
        <f t="shared" si="338"/>
        <v>252</v>
      </c>
      <c r="N1002" s="36">
        <f t="shared" si="339"/>
        <v>252</v>
      </c>
      <c r="P1002" s="48">
        <f>IF(INDEX('Sample Input'!$C$6:$P$6,MATCH(C1002,'Sample Input'!$C$9:$P$9,1))&gt;='Sample Input'!$O$9,FORECAST(C1002,INDEX('Sample Input'!$C$6:$P$6,MATCH(C1002,'Sample Input'!$C$9:$P$9,1)-1):INDEX('Sample Input'!$C$6:$P$6,MATCH(C1002,'Sample Input'!$C$9:$P$9,1)),INDEX('Sample Input'!$C$9:$P$9,MATCH(C1002,'Sample Input'!$C$9:$P$9,1)-1):INDEX('Sample Input'!$C$9:$P$9,MATCH(C1002,'Sample Input'!$C$9:$P$9,1))),FORECAST(C1002,INDEX('Sample Input'!$C$6:$P$6,MATCH(C1002,'Sample Input'!$C$9:$P$9,1)):INDEX('Sample Input'!$C$6:$P$6,MATCH(C1002,'Sample Input'!$C$9:$P$9,1)+1),INDEX('Sample Input'!$C$9:$P$9,MATCH(C1002,'Sample Input'!$C$9:$P$9,1)):INDEX('Sample Input'!$C$9:$P$9,MATCH(C1002,'Sample Input'!$C$9:$P$9,1)+1)))</f>
        <v>98.971374412655067</v>
      </c>
      <c r="Q1002" s="49">
        <f>IF(INDEX('Sample Input'!$C$9:$P$9,MATCH(C1002,'Sample Input'!$C$9:$P$9,1))&gt;=20,FORECAST(C1002,INDEX('Sample Input'!$C$7:$P$7,MATCH(C1002,'Sample Input'!$C$9:$P$9,1)-1):INDEX('Sample Input'!$C$7:$P$7,MATCH(C1002,'Sample Input'!$C$9:$P$9,1)),INDEX('Sample Input'!$C$9:$P$9,MATCH(C1002,'Sample Input'!$C$9:$P$9,1)-1):INDEX('Sample Input'!$C$9:$P$9,MATCH(C1002,'Sample Input'!$C$9:$P$9,1))),FORECAST(C1002,INDEX('Sample Input'!$C$7:$P$7,MATCH(C1002,'Sample Input'!$C$9:$P$9,1)):INDEX('Sample Input'!$C$7:$P$7,MATCH(C1002,'Sample Input'!$C$9:$P$9,1)+1),INDEX('Sample Input'!$C$9:$P$9,MATCH(C1002,'Sample Input'!$C$9:$P$9,1)):INDEX('Sample Input'!$C$9:$P$9,MATCH(C1002,'Sample Input'!$C$9:$P$9,1)+1)))</f>
        <v>0</v>
      </c>
      <c r="R1002" s="50">
        <f>IF(INDEX('Sample Input'!$C$9:$P$9,MATCH(C1002,'Sample Input'!$C$9:$P$9,1))&gt;=20,FORECAST(C1002,INDEX('Sample Input'!$C$8:$P$8,MATCH(C1002,'Sample Input'!$C$9:$P$9,1)-1):INDEX('Sample Input'!$C$8:$P$8,MATCH(C1002,'Sample Input'!$C$9:$P$9,1)),INDEX('Sample Input'!$C$9:$P$9,MATCH(C1002,'Sample Input'!$C$9:$P$9,1)-1):INDEX('Sample Input'!$C$9:$P$9,MATCH(C1002,'Sample Input'!$C$9:$P$9,1))),FORECAST(C1002,INDEX('Sample Input'!$C$8:$P$8,MATCH(C1002,'Sample Input'!$C$9:$P$9,1)):INDEX('Sample Input'!$C$8:$P$8,MATCH(C1002,'Sample Input'!$C$9:$P$9,1)+1),INDEX('Sample Input'!$C$9:$P$9,MATCH(C1002,'Sample Input'!$C$9:$P$9,1)):INDEX('Sample Input'!$C$9:$P$9,MATCH(C1002,'Sample Input'!$C$9:$P$9,1)+1)))</f>
        <v>0</v>
      </c>
      <c r="T1002" s="32">
        <f t="shared" si="340"/>
        <v>98.971374412655067</v>
      </c>
      <c r="U1002" s="33">
        <f t="shared" si="341"/>
        <v>0</v>
      </c>
      <c r="V1002" s="33">
        <f t="shared" si="342"/>
        <v>0</v>
      </c>
      <c r="W1002" s="34">
        <f t="shared" si="343"/>
        <v>0.92540877929687493</v>
      </c>
      <c r="X1002" s="34">
        <f t="shared" si="344"/>
        <v>0.97363281249999989</v>
      </c>
      <c r="Y1002" s="34">
        <f t="shared" si="345"/>
        <v>1.0601400878906251</v>
      </c>
      <c r="Z1002" s="35">
        <f t="shared" si="346"/>
        <v>248</v>
      </c>
      <c r="AA1002" s="35">
        <f t="shared" si="347"/>
        <v>248</v>
      </c>
      <c r="AB1002" s="35">
        <f t="shared" si="348"/>
        <v>248</v>
      </c>
      <c r="AC1002" s="35">
        <f t="shared" si="349"/>
        <v>252</v>
      </c>
      <c r="AD1002" s="35">
        <f t="shared" si="350"/>
        <v>252</v>
      </c>
      <c r="AE1002" s="36">
        <f t="shared" si="351"/>
        <v>252</v>
      </c>
    </row>
    <row r="1003" spans="1:31" x14ac:dyDescent="0.25">
      <c r="A1003" s="56">
        <v>998</v>
      </c>
      <c r="C1003" s="32">
        <f t="shared" si="330"/>
        <v>99.009800677017779</v>
      </c>
      <c r="D1003" s="33">
        <f>IF(INDEX('Sample Input'!$C$9:$P$9,MATCH(C1003,'Sample Input'!$C$9:$P$9,1))&gt;=20,FORECAST(C1003,INDEX('Sample Input'!$C$10:$P$10,MATCH(C1003,'Sample Input'!$C$9:$P$9,1)-1):INDEX('Sample Input'!$C$10:$P$10,MATCH(C1003,'Sample Input'!$C$9:$P$9,1)),INDEX('Sample Input'!$C$9:$P$9,MATCH(C1003,'Sample Input'!$C$9:$P$9,1)-1):INDEX('Sample Input'!$C$9:$P$9,MATCH(C1003,'Sample Input'!$C$9:$P$9,1))),FORECAST(C1003,INDEX('Sample Input'!$C$10:$P$10,MATCH(C1003,'Sample Input'!$C$9:$P$9,1)):INDEX('Sample Input'!$C$10:$P$10,MATCH(C1003,'Sample Input'!$C$9:$P$9,1)+1),INDEX('Sample Input'!$C$9:$P$9,MATCH(C1003,'Sample Input'!$C$9:$P$9,1)):INDEX('Sample Input'!$C$9:$P$9,MATCH(C1003,'Sample Input'!$C$9:$P$9,1)+1)))</f>
        <v>0</v>
      </c>
      <c r="E1003" s="33">
        <f>IF(INDEX('Sample Input'!$C$9:$P$9,MATCH(C1003,'Sample Input'!$C$9:$P$9,1))&gt;=20,FORECAST(C1003,INDEX('Sample Input'!$C$11:$P$11,MATCH(C1003,'Sample Input'!$C$9:$P$9,1)-1):INDEX('Sample Input'!$C$11:$P$11,MATCH(C1003,'Sample Input'!$C$9:$P$9,1)),INDEX('Sample Input'!$C$9:$P$9,MATCH(C1003,'Sample Input'!$C$9:$P$9,1)-1):INDEX('Sample Input'!$C$9:$P$9,MATCH(C1003,'Sample Input'!$C$9:$P$9,1))),FORECAST(C1003,INDEX('Sample Input'!$C$11:$P$11,MATCH(C1003,'Sample Input'!$C$9:$P$9,1)):INDEX('Sample Input'!$C$11:$P$11,MATCH(C1003,'Sample Input'!$C$9:$P$9,1)+1),INDEX('Sample Input'!$C$9:$P$9,MATCH(C1003,'Sample Input'!$C$9:$P$9,1)):INDEX('Sample Input'!$C$9:$P$9,MATCH(C1003,'Sample Input'!$C$9:$P$9,1)+1)))</f>
        <v>0</v>
      </c>
      <c r="F1003" s="34">
        <f t="shared" si="331"/>
        <v>0.92633697265624992</v>
      </c>
      <c r="G1003" s="34">
        <f t="shared" si="332"/>
        <v>0.97460937499999989</v>
      </c>
      <c r="H1003" s="34">
        <f t="shared" si="333"/>
        <v>1.06120341796875</v>
      </c>
      <c r="I1003" s="35">
        <f t="shared" si="334"/>
        <v>249</v>
      </c>
      <c r="J1003" s="35">
        <f t="shared" si="335"/>
        <v>249</v>
      </c>
      <c r="K1003" s="35">
        <f t="shared" si="336"/>
        <v>249</v>
      </c>
      <c r="L1003" s="35">
        <f t="shared" si="337"/>
        <v>252</v>
      </c>
      <c r="M1003" s="35">
        <f t="shared" si="338"/>
        <v>252</v>
      </c>
      <c r="N1003" s="36">
        <f t="shared" si="339"/>
        <v>252</v>
      </c>
      <c r="P1003" s="48">
        <f>IF(INDEX('Sample Input'!$C$6:$P$6,MATCH(C1003,'Sample Input'!$C$9:$P$9,1))&gt;='Sample Input'!$O$9,FORECAST(C1003,INDEX('Sample Input'!$C$6:$P$6,MATCH(C1003,'Sample Input'!$C$9:$P$9,1)-1):INDEX('Sample Input'!$C$6:$P$6,MATCH(C1003,'Sample Input'!$C$9:$P$9,1)),INDEX('Sample Input'!$C$9:$P$9,MATCH(C1003,'Sample Input'!$C$9:$P$9,1)-1):INDEX('Sample Input'!$C$9:$P$9,MATCH(C1003,'Sample Input'!$C$9:$P$9,1))),FORECAST(C1003,INDEX('Sample Input'!$C$6:$P$6,MATCH(C1003,'Sample Input'!$C$9:$P$9,1)):INDEX('Sample Input'!$C$6:$P$6,MATCH(C1003,'Sample Input'!$C$9:$P$9,1)+1),INDEX('Sample Input'!$C$9:$P$9,MATCH(C1003,'Sample Input'!$C$9:$P$9,1)):INDEX('Sample Input'!$C$9:$P$9,MATCH(C1003,'Sample Input'!$C$9:$P$9,1)+1)))</f>
        <v>99.009800677017779</v>
      </c>
      <c r="Q1003" s="49">
        <f>IF(INDEX('Sample Input'!$C$9:$P$9,MATCH(C1003,'Sample Input'!$C$9:$P$9,1))&gt;=20,FORECAST(C1003,INDEX('Sample Input'!$C$7:$P$7,MATCH(C1003,'Sample Input'!$C$9:$P$9,1)-1):INDEX('Sample Input'!$C$7:$P$7,MATCH(C1003,'Sample Input'!$C$9:$P$9,1)),INDEX('Sample Input'!$C$9:$P$9,MATCH(C1003,'Sample Input'!$C$9:$P$9,1)-1):INDEX('Sample Input'!$C$9:$P$9,MATCH(C1003,'Sample Input'!$C$9:$P$9,1))),FORECAST(C1003,INDEX('Sample Input'!$C$7:$P$7,MATCH(C1003,'Sample Input'!$C$9:$P$9,1)):INDEX('Sample Input'!$C$7:$P$7,MATCH(C1003,'Sample Input'!$C$9:$P$9,1)+1),INDEX('Sample Input'!$C$9:$P$9,MATCH(C1003,'Sample Input'!$C$9:$P$9,1)):INDEX('Sample Input'!$C$9:$P$9,MATCH(C1003,'Sample Input'!$C$9:$P$9,1)+1)))</f>
        <v>0</v>
      </c>
      <c r="R1003" s="50">
        <f>IF(INDEX('Sample Input'!$C$9:$P$9,MATCH(C1003,'Sample Input'!$C$9:$P$9,1))&gt;=20,FORECAST(C1003,INDEX('Sample Input'!$C$8:$P$8,MATCH(C1003,'Sample Input'!$C$9:$P$9,1)-1):INDEX('Sample Input'!$C$8:$P$8,MATCH(C1003,'Sample Input'!$C$9:$P$9,1)),INDEX('Sample Input'!$C$9:$P$9,MATCH(C1003,'Sample Input'!$C$9:$P$9,1)-1):INDEX('Sample Input'!$C$9:$P$9,MATCH(C1003,'Sample Input'!$C$9:$P$9,1))),FORECAST(C1003,INDEX('Sample Input'!$C$8:$P$8,MATCH(C1003,'Sample Input'!$C$9:$P$9,1)):INDEX('Sample Input'!$C$8:$P$8,MATCH(C1003,'Sample Input'!$C$9:$P$9,1)+1),INDEX('Sample Input'!$C$9:$P$9,MATCH(C1003,'Sample Input'!$C$9:$P$9,1)):INDEX('Sample Input'!$C$9:$P$9,MATCH(C1003,'Sample Input'!$C$9:$P$9,1)+1)))</f>
        <v>0</v>
      </c>
      <c r="T1003" s="32">
        <f t="shared" si="340"/>
        <v>99.009800677017779</v>
      </c>
      <c r="U1003" s="33">
        <f t="shared" si="341"/>
        <v>0</v>
      </c>
      <c r="V1003" s="33">
        <f t="shared" si="342"/>
        <v>0</v>
      </c>
      <c r="W1003" s="34">
        <f t="shared" si="343"/>
        <v>0.92633697265624992</v>
      </c>
      <c r="X1003" s="34">
        <f t="shared" si="344"/>
        <v>0.97460937499999989</v>
      </c>
      <c r="Y1003" s="34">
        <f t="shared" si="345"/>
        <v>1.06120341796875</v>
      </c>
      <c r="Z1003" s="35">
        <f t="shared" si="346"/>
        <v>249</v>
      </c>
      <c r="AA1003" s="35">
        <f t="shared" si="347"/>
        <v>249</v>
      </c>
      <c r="AB1003" s="35">
        <f t="shared" si="348"/>
        <v>249</v>
      </c>
      <c r="AC1003" s="35">
        <f t="shared" si="349"/>
        <v>252</v>
      </c>
      <c r="AD1003" s="35">
        <f t="shared" si="350"/>
        <v>252</v>
      </c>
      <c r="AE1003" s="36">
        <f t="shared" si="351"/>
        <v>252</v>
      </c>
    </row>
    <row r="1004" spans="1:31" x14ac:dyDescent="0.25">
      <c r="A1004" s="56">
        <v>999</v>
      </c>
      <c r="C1004" s="32">
        <f t="shared" si="330"/>
        <v>99.048201281099011</v>
      </c>
      <c r="D1004" s="33">
        <f>IF(INDEX('Sample Input'!$C$9:$P$9,MATCH(C1004,'Sample Input'!$C$9:$P$9,1))&gt;=20,FORECAST(C1004,INDEX('Sample Input'!$C$10:$P$10,MATCH(C1004,'Sample Input'!$C$9:$P$9,1)-1):INDEX('Sample Input'!$C$10:$P$10,MATCH(C1004,'Sample Input'!$C$9:$P$9,1)),INDEX('Sample Input'!$C$9:$P$9,MATCH(C1004,'Sample Input'!$C$9:$P$9,1)-1):INDEX('Sample Input'!$C$9:$P$9,MATCH(C1004,'Sample Input'!$C$9:$P$9,1))),FORECAST(C1004,INDEX('Sample Input'!$C$10:$P$10,MATCH(C1004,'Sample Input'!$C$9:$P$9,1)):INDEX('Sample Input'!$C$10:$P$10,MATCH(C1004,'Sample Input'!$C$9:$P$9,1)+1),INDEX('Sample Input'!$C$9:$P$9,MATCH(C1004,'Sample Input'!$C$9:$P$9,1)):INDEX('Sample Input'!$C$9:$P$9,MATCH(C1004,'Sample Input'!$C$9:$P$9,1)+1)))</f>
        <v>0</v>
      </c>
      <c r="E1004" s="33">
        <f>IF(INDEX('Sample Input'!$C$9:$P$9,MATCH(C1004,'Sample Input'!$C$9:$P$9,1))&gt;=20,FORECAST(C1004,INDEX('Sample Input'!$C$11:$P$11,MATCH(C1004,'Sample Input'!$C$9:$P$9,1)-1):INDEX('Sample Input'!$C$11:$P$11,MATCH(C1004,'Sample Input'!$C$9:$P$9,1)),INDEX('Sample Input'!$C$9:$P$9,MATCH(C1004,'Sample Input'!$C$9:$P$9,1)-1):INDEX('Sample Input'!$C$9:$P$9,MATCH(C1004,'Sample Input'!$C$9:$P$9,1))),FORECAST(C1004,INDEX('Sample Input'!$C$11:$P$11,MATCH(C1004,'Sample Input'!$C$9:$P$9,1)):INDEX('Sample Input'!$C$11:$P$11,MATCH(C1004,'Sample Input'!$C$9:$P$9,1)+1),INDEX('Sample Input'!$C$9:$P$9,MATCH(C1004,'Sample Input'!$C$9:$P$9,1)):INDEX('Sample Input'!$C$9:$P$9,MATCH(C1004,'Sample Input'!$C$9:$P$9,1)+1)))</f>
        <v>0</v>
      </c>
      <c r="F1004" s="34">
        <f t="shared" si="331"/>
        <v>0.92726516601562492</v>
      </c>
      <c r="G1004" s="34">
        <f t="shared" si="332"/>
        <v>0.97558593749999989</v>
      </c>
      <c r="H1004" s="34">
        <f t="shared" si="333"/>
        <v>1.062266748046875</v>
      </c>
      <c r="I1004" s="35">
        <f t="shared" si="334"/>
        <v>249</v>
      </c>
      <c r="J1004" s="35">
        <f t="shared" si="335"/>
        <v>249</v>
      </c>
      <c r="K1004" s="35">
        <f t="shared" si="336"/>
        <v>249</v>
      </c>
      <c r="L1004" s="35">
        <f t="shared" si="337"/>
        <v>252</v>
      </c>
      <c r="M1004" s="35">
        <f t="shared" si="338"/>
        <v>252</v>
      </c>
      <c r="N1004" s="36">
        <f t="shared" si="339"/>
        <v>252</v>
      </c>
      <c r="P1004" s="48">
        <f>IF(INDEX('Sample Input'!$C$6:$P$6,MATCH(C1004,'Sample Input'!$C$9:$P$9,1))&gt;='Sample Input'!$O$9,FORECAST(C1004,INDEX('Sample Input'!$C$6:$P$6,MATCH(C1004,'Sample Input'!$C$9:$P$9,1)-1):INDEX('Sample Input'!$C$6:$P$6,MATCH(C1004,'Sample Input'!$C$9:$P$9,1)),INDEX('Sample Input'!$C$9:$P$9,MATCH(C1004,'Sample Input'!$C$9:$P$9,1)-1):INDEX('Sample Input'!$C$9:$P$9,MATCH(C1004,'Sample Input'!$C$9:$P$9,1))),FORECAST(C1004,INDEX('Sample Input'!$C$6:$P$6,MATCH(C1004,'Sample Input'!$C$9:$P$9,1)):INDEX('Sample Input'!$C$6:$P$6,MATCH(C1004,'Sample Input'!$C$9:$P$9,1)+1),INDEX('Sample Input'!$C$9:$P$9,MATCH(C1004,'Sample Input'!$C$9:$P$9,1)):INDEX('Sample Input'!$C$9:$P$9,MATCH(C1004,'Sample Input'!$C$9:$P$9,1)+1)))</f>
        <v>99.048201281099011</v>
      </c>
      <c r="Q1004" s="49">
        <f>IF(INDEX('Sample Input'!$C$9:$P$9,MATCH(C1004,'Sample Input'!$C$9:$P$9,1))&gt;=20,FORECAST(C1004,INDEX('Sample Input'!$C$7:$P$7,MATCH(C1004,'Sample Input'!$C$9:$P$9,1)-1):INDEX('Sample Input'!$C$7:$P$7,MATCH(C1004,'Sample Input'!$C$9:$P$9,1)),INDEX('Sample Input'!$C$9:$P$9,MATCH(C1004,'Sample Input'!$C$9:$P$9,1)-1):INDEX('Sample Input'!$C$9:$P$9,MATCH(C1004,'Sample Input'!$C$9:$P$9,1))),FORECAST(C1004,INDEX('Sample Input'!$C$7:$P$7,MATCH(C1004,'Sample Input'!$C$9:$P$9,1)):INDEX('Sample Input'!$C$7:$P$7,MATCH(C1004,'Sample Input'!$C$9:$P$9,1)+1),INDEX('Sample Input'!$C$9:$P$9,MATCH(C1004,'Sample Input'!$C$9:$P$9,1)):INDEX('Sample Input'!$C$9:$P$9,MATCH(C1004,'Sample Input'!$C$9:$P$9,1)+1)))</f>
        <v>0</v>
      </c>
      <c r="R1004" s="50">
        <f>IF(INDEX('Sample Input'!$C$9:$P$9,MATCH(C1004,'Sample Input'!$C$9:$P$9,1))&gt;=20,FORECAST(C1004,INDEX('Sample Input'!$C$8:$P$8,MATCH(C1004,'Sample Input'!$C$9:$P$9,1)-1):INDEX('Sample Input'!$C$8:$P$8,MATCH(C1004,'Sample Input'!$C$9:$P$9,1)),INDEX('Sample Input'!$C$9:$P$9,MATCH(C1004,'Sample Input'!$C$9:$P$9,1)-1):INDEX('Sample Input'!$C$9:$P$9,MATCH(C1004,'Sample Input'!$C$9:$P$9,1))),FORECAST(C1004,INDEX('Sample Input'!$C$8:$P$8,MATCH(C1004,'Sample Input'!$C$9:$P$9,1)):INDEX('Sample Input'!$C$8:$P$8,MATCH(C1004,'Sample Input'!$C$9:$P$9,1)+1),INDEX('Sample Input'!$C$9:$P$9,MATCH(C1004,'Sample Input'!$C$9:$P$9,1)):INDEX('Sample Input'!$C$9:$P$9,MATCH(C1004,'Sample Input'!$C$9:$P$9,1)+1)))</f>
        <v>0</v>
      </c>
      <c r="T1004" s="32">
        <f t="shared" si="340"/>
        <v>99.048201281099011</v>
      </c>
      <c r="U1004" s="33">
        <f t="shared" si="341"/>
        <v>0</v>
      </c>
      <c r="V1004" s="33">
        <f t="shared" si="342"/>
        <v>0</v>
      </c>
      <c r="W1004" s="34">
        <f t="shared" si="343"/>
        <v>0.92726516601562492</v>
      </c>
      <c r="X1004" s="34">
        <f t="shared" si="344"/>
        <v>0.97558593749999989</v>
      </c>
      <c r="Y1004" s="34">
        <f t="shared" si="345"/>
        <v>1.062266748046875</v>
      </c>
      <c r="Z1004" s="35">
        <f t="shared" si="346"/>
        <v>249</v>
      </c>
      <c r="AA1004" s="35">
        <f t="shared" si="347"/>
        <v>249</v>
      </c>
      <c r="AB1004" s="35">
        <f t="shared" si="348"/>
        <v>249</v>
      </c>
      <c r="AC1004" s="35">
        <f t="shared" si="349"/>
        <v>252</v>
      </c>
      <c r="AD1004" s="35">
        <f t="shared" si="350"/>
        <v>252</v>
      </c>
      <c r="AE1004" s="36">
        <f t="shared" si="351"/>
        <v>252</v>
      </c>
    </row>
    <row r="1005" spans="1:31" x14ac:dyDescent="0.25">
      <c r="A1005" s="56">
        <v>1000</v>
      </c>
      <c r="C1005" s="32">
        <f t="shared" si="330"/>
        <v>99.086576267694468</v>
      </c>
      <c r="D1005" s="33">
        <f>IF(INDEX('Sample Input'!$C$9:$P$9,MATCH(C1005,'Sample Input'!$C$9:$P$9,1))&gt;=20,FORECAST(C1005,INDEX('Sample Input'!$C$10:$P$10,MATCH(C1005,'Sample Input'!$C$9:$P$9,1)-1):INDEX('Sample Input'!$C$10:$P$10,MATCH(C1005,'Sample Input'!$C$9:$P$9,1)),INDEX('Sample Input'!$C$9:$P$9,MATCH(C1005,'Sample Input'!$C$9:$P$9,1)-1):INDEX('Sample Input'!$C$9:$P$9,MATCH(C1005,'Sample Input'!$C$9:$P$9,1))),FORECAST(C1005,INDEX('Sample Input'!$C$10:$P$10,MATCH(C1005,'Sample Input'!$C$9:$P$9,1)):INDEX('Sample Input'!$C$10:$P$10,MATCH(C1005,'Sample Input'!$C$9:$P$9,1)+1),INDEX('Sample Input'!$C$9:$P$9,MATCH(C1005,'Sample Input'!$C$9:$P$9,1)):INDEX('Sample Input'!$C$9:$P$9,MATCH(C1005,'Sample Input'!$C$9:$P$9,1)+1)))</f>
        <v>0</v>
      </c>
      <c r="E1005" s="33">
        <f>IF(INDEX('Sample Input'!$C$9:$P$9,MATCH(C1005,'Sample Input'!$C$9:$P$9,1))&gt;=20,FORECAST(C1005,INDEX('Sample Input'!$C$11:$P$11,MATCH(C1005,'Sample Input'!$C$9:$P$9,1)-1):INDEX('Sample Input'!$C$11:$P$11,MATCH(C1005,'Sample Input'!$C$9:$P$9,1)),INDEX('Sample Input'!$C$9:$P$9,MATCH(C1005,'Sample Input'!$C$9:$P$9,1)-1):INDEX('Sample Input'!$C$9:$P$9,MATCH(C1005,'Sample Input'!$C$9:$P$9,1))),FORECAST(C1005,INDEX('Sample Input'!$C$11:$P$11,MATCH(C1005,'Sample Input'!$C$9:$P$9,1)):INDEX('Sample Input'!$C$11:$P$11,MATCH(C1005,'Sample Input'!$C$9:$P$9,1)+1),INDEX('Sample Input'!$C$9:$P$9,MATCH(C1005,'Sample Input'!$C$9:$P$9,1)):INDEX('Sample Input'!$C$9:$P$9,MATCH(C1005,'Sample Input'!$C$9:$P$9,1)+1)))</f>
        <v>0</v>
      </c>
      <c r="F1005" s="34">
        <f t="shared" si="331"/>
        <v>0.92819335937500014</v>
      </c>
      <c r="G1005" s="34">
        <f t="shared" si="332"/>
        <v>0.97656250000000011</v>
      </c>
      <c r="H1005" s="34">
        <f t="shared" si="333"/>
        <v>1.0633300781250001</v>
      </c>
      <c r="I1005" s="35">
        <f t="shared" si="334"/>
        <v>249</v>
      </c>
      <c r="J1005" s="35">
        <f t="shared" si="335"/>
        <v>249</v>
      </c>
      <c r="K1005" s="35">
        <f t="shared" si="336"/>
        <v>249</v>
      </c>
      <c r="L1005" s="35">
        <f t="shared" si="337"/>
        <v>252</v>
      </c>
      <c r="M1005" s="35">
        <f t="shared" si="338"/>
        <v>252</v>
      </c>
      <c r="N1005" s="36">
        <f t="shared" si="339"/>
        <v>252</v>
      </c>
      <c r="P1005" s="48">
        <f>IF(INDEX('Sample Input'!$C$6:$P$6,MATCH(C1005,'Sample Input'!$C$9:$P$9,1))&gt;='Sample Input'!$O$9,FORECAST(C1005,INDEX('Sample Input'!$C$6:$P$6,MATCH(C1005,'Sample Input'!$C$9:$P$9,1)-1):INDEX('Sample Input'!$C$6:$P$6,MATCH(C1005,'Sample Input'!$C$9:$P$9,1)),INDEX('Sample Input'!$C$9:$P$9,MATCH(C1005,'Sample Input'!$C$9:$P$9,1)-1):INDEX('Sample Input'!$C$9:$P$9,MATCH(C1005,'Sample Input'!$C$9:$P$9,1))),FORECAST(C1005,INDEX('Sample Input'!$C$6:$P$6,MATCH(C1005,'Sample Input'!$C$9:$P$9,1)):INDEX('Sample Input'!$C$6:$P$6,MATCH(C1005,'Sample Input'!$C$9:$P$9,1)+1),INDEX('Sample Input'!$C$9:$P$9,MATCH(C1005,'Sample Input'!$C$9:$P$9,1)):INDEX('Sample Input'!$C$9:$P$9,MATCH(C1005,'Sample Input'!$C$9:$P$9,1)+1)))</f>
        <v>99.086576267694468</v>
      </c>
      <c r="Q1005" s="49">
        <f>IF(INDEX('Sample Input'!$C$9:$P$9,MATCH(C1005,'Sample Input'!$C$9:$P$9,1))&gt;=20,FORECAST(C1005,INDEX('Sample Input'!$C$7:$P$7,MATCH(C1005,'Sample Input'!$C$9:$P$9,1)-1):INDEX('Sample Input'!$C$7:$P$7,MATCH(C1005,'Sample Input'!$C$9:$P$9,1)),INDEX('Sample Input'!$C$9:$P$9,MATCH(C1005,'Sample Input'!$C$9:$P$9,1)-1):INDEX('Sample Input'!$C$9:$P$9,MATCH(C1005,'Sample Input'!$C$9:$P$9,1))),FORECAST(C1005,INDEX('Sample Input'!$C$7:$P$7,MATCH(C1005,'Sample Input'!$C$9:$P$9,1)):INDEX('Sample Input'!$C$7:$P$7,MATCH(C1005,'Sample Input'!$C$9:$P$9,1)+1),INDEX('Sample Input'!$C$9:$P$9,MATCH(C1005,'Sample Input'!$C$9:$P$9,1)):INDEX('Sample Input'!$C$9:$P$9,MATCH(C1005,'Sample Input'!$C$9:$P$9,1)+1)))</f>
        <v>0</v>
      </c>
      <c r="R1005" s="50">
        <f>IF(INDEX('Sample Input'!$C$9:$P$9,MATCH(C1005,'Sample Input'!$C$9:$P$9,1))&gt;=20,FORECAST(C1005,INDEX('Sample Input'!$C$8:$P$8,MATCH(C1005,'Sample Input'!$C$9:$P$9,1)-1):INDEX('Sample Input'!$C$8:$P$8,MATCH(C1005,'Sample Input'!$C$9:$P$9,1)),INDEX('Sample Input'!$C$9:$P$9,MATCH(C1005,'Sample Input'!$C$9:$P$9,1)-1):INDEX('Sample Input'!$C$9:$P$9,MATCH(C1005,'Sample Input'!$C$9:$P$9,1))),FORECAST(C1005,INDEX('Sample Input'!$C$8:$P$8,MATCH(C1005,'Sample Input'!$C$9:$P$9,1)):INDEX('Sample Input'!$C$8:$P$8,MATCH(C1005,'Sample Input'!$C$9:$P$9,1)+1),INDEX('Sample Input'!$C$9:$P$9,MATCH(C1005,'Sample Input'!$C$9:$P$9,1)):INDEX('Sample Input'!$C$9:$P$9,MATCH(C1005,'Sample Input'!$C$9:$P$9,1)+1)))</f>
        <v>0</v>
      </c>
      <c r="T1005" s="32">
        <f t="shared" si="340"/>
        <v>99.086576267694468</v>
      </c>
      <c r="U1005" s="33">
        <f t="shared" si="341"/>
        <v>0</v>
      </c>
      <c r="V1005" s="33">
        <f t="shared" si="342"/>
        <v>0</v>
      </c>
      <c r="W1005" s="34">
        <f t="shared" si="343"/>
        <v>0.92819335937500014</v>
      </c>
      <c r="X1005" s="34">
        <f t="shared" si="344"/>
        <v>0.97656250000000011</v>
      </c>
      <c r="Y1005" s="34">
        <f t="shared" si="345"/>
        <v>1.0633300781250001</v>
      </c>
      <c r="Z1005" s="35">
        <f t="shared" si="346"/>
        <v>249</v>
      </c>
      <c r="AA1005" s="35">
        <f t="shared" si="347"/>
        <v>249</v>
      </c>
      <c r="AB1005" s="35">
        <f t="shared" si="348"/>
        <v>249</v>
      </c>
      <c r="AC1005" s="35">
        <f t="shared" si="349"/>
        <v>252</v>
      </c>
      <c r="AD1005" s="35">
        <f t="shared" si="350"/>
        <v>252</v>
      </c>
      <c r="AE1005" s="36">
        <f t="shared" si="351"/>
        <v>252</v>
      </c>
    </row>
    <row r="1006" spans="1:31" x14ac:dyDescent="0.25">
      <c r="A1006" s="56">
        <v>1001</v>
      </c>
      <c r="C1006" s="32">
        <f t="shared" si="330"/>
        <v>99.124925679485713</v>
      </c>
      <c r="D1006" s="33">
        <f>IF(INDEX('Sample Input'!$C$9:$P$9,MATCH(C1006,'Sample Input'!$C$9:$P$9,1))&gt;=20,FORECAST(C1006,INDEX('Sample Input'!$C$10:$P$10,MATCH(C1006,'Sample Input'!$C$9:$P$9,1)-1):INDEX('Sample Input'!$C$10:$P$10,MATCH(C1006,'Sample Input'!$C$9:$P$9,1)),INDEX('Sample Input'!$C$9:$P$9,MATCH(C1006,'Sample Input'!$C$9:$P$9,1)-1):INDEX('Sample Input'!$C$9:$P$9,MATCH(C1006,'Sample Input'!$C$9:$P$9,1))),FORECAST(C1006,INDEX('Sample Input'!$C$10:$P$10,MATCH(C1006,'Sample Input'!$C$9:$P$9,1)):INDEX('Sample Input'!$C$10:$P$10,MATCH(C1006,'Sample Input'!$C$9:$P$9,1)+1),INDEX('Sample Input'!$C$9:$P$9,MATCH(C1006,'Sample Input'!$C$9:$P$9,1)):INDEX('Sample Input'!$C$9:$P$9,MATCH(C1006,'Sample Input'!$C$9:$P$9,1)+1)))</f>
        <v>0</v>
      </c>
      <c r="E1006" s="33">
        <f>IF(INDEX('Sample Input'!$C$9:$P$9,MATCH(C1006,'Sample Input'!$C$9:$P$9,1))&gt;=20,FORECAST(C1006,INDEX('Sample Input'!$C$11:$P$11,MATCH(C1006,'Sample Input'!$C$9:$P$9,1)-1):INDEX('Sample Input'!$C$11:$P$11,MATCH(C1006,'Sample Input'!$C$9:$P$9,1)),INDEX('Sample Input'!$C$9:$P$9,MATCH(C1006,'Sample Input'!$C$9:$P$9,1)-1):INDEX('Sample Input'!$C$9:$P$9,MATCH(C1006,'Sample Input'!$C$9:$P$9,1))),FORECAST(C1006,INDEX('Sample Input'!$C$11:$P$11,MATCH(C1006,'Sample Input'!$C$9:$P$9,1)):INDEX('Sample Input'!$C$11:$P$11,MATCH(C1006,'Sample Input'!$C$9:$P$9,1)+1),INDEX('Sample Input'!$C$9:$P$9,MATCH(C1006,'Sample Input'!$C$9:$P$9,1)):INDEX('Sample Input'!$C$9:$P$9,MATCH(C1006,'Sample Input'!$C$9:$P$9,1)+1)))</f>
        <v>0</v>
      </c>
      <c r="F1006" s="34">
        <f t="shared" si="331"/>
        <v>0.92912155273437502</v>
      </c>
      <c r="G1006" s="34">
        <f t="shared" si="332"/>
        <v>0.9775390625</v>
      </c>
      <c r="H1006" s="34">
        <f t="shared" si="333"/>
        <v>1.064393408203125</v>
      </c>
      <c r="I1006" s="35">
        <f t="shared" si="334"/>
        <v>249</v>
      </c>
      <c r="J1006" s="35">
        <f t="shared" si="335"/>
        <v>249</v>
      </c>
      <c r="K1006" s="35">
        <f t="shared" si="336"/>
        <v>249</v>
      </c>
      <c r="L1006" s="35">
        <f t="shared" si="337"/>
        <v>252</v>
      </c>
      <c r="M1006" s="35">
        <f t="shared" si="338"/>
        <v>252</v>
      </c>
      <c r="N1006" s="36">
        <f t="shared" si="339"/>
        <v>252</v>
      </c>
      <c r="P1006" s="48">
        <f>IF(INDEX('Sample Input'!$C$6:$P$6,MATCH(C1006,'Sample Input'!$C$9:$P$9,1))&gt;='Sample Input'!$O$9,FORECAST(C1006,INDEX('Sample Input'!$C$6:$P$6,MATCH(C1006,'Sample Input'!$C$9:$P$9,1)-1):INDEX('Sample Input'!$C$6:$P$6,MATCH(C1006,'Sample Input'!$C$9:$P$9,1)),INDEX('Sample Input'!$C$9:$P$9,MATCH(C1006,'Sample Input'!$C$9:$P$9,1)-1):INDEX('Sample Input'!$C$9:$P$9,MATCH(C1006,'Sample Input'!$C$9:$P$9,1))),FORECAST(C1006,INDEX('Sample Input'!$C$6:$P$6,MATCH(C1006,'Sample Input'!$C$9:$P$9,1)):INDEX('Sample Input'!$C$6:$P$6,MATCH(C1006,'Sample Input'!$C$9:$P$9,1)+1),INDEX('Sample Input'!$C$9:$P$9,MATCH(C1006,'Sample Input'!$C$9:$P$9,1)):INDEX('Sample Input'!$C$9:$P$9,MATCH(C1006,'Sample Input'!$C$9:$P$9,1)+1)))</f>
        <v>99.124925679485713</v>
      </c>
      <c r="Q1006" s="49">
        <f>IF(INDEX('Sample Input'!$C$9:$P$9,MATCH(C1006,'Sample Input'!$C$9:$P$9,1))&gt;=20,FORECAST(C1006,INDEX('Sample Input'!$C$7:$P$7,MATCH(C1006,'Sample Input'!$C$9:$P$9,1)-1):INDEX('Sample Input'!$C$7:$P$7,MATCH(C1006,'Sample Input'!$C$9:$P$9,1)),INDEX('Sample Input'!$C$9:$P$9,MATCH(C1006,'Sample Input'!$C$9:$P$9,1)-1):INDEX('Sample Input'!$C$9:$P$9,MATCH(C1006,'Sample Input'!$C$9:$P$9,1))),FORECAST(C1006,INDEX('Sample Input'!$C$7:$P$7,MATCH(C1006,'Sample Input'!$C$9:$P$9,1)):INDEX('Sample Input'!$C$7:$P$7,MATCH(C1006,'Sample Input'!$C$9:$P$9,1)+1),INDEX('Sample Input'!$C$9:$P$9,MATCH(C1006,'Sample Input'!$C$9:$P$9,1)):INDEX('Sample Input'!$C$9:$P$9,MATCH(C1006,'Sample Input'!$C$9:$P$9,1)+1)))</f>
        <v>0</v>
      </c>
      <c r="R1006" s="50">
        <f>IF(INDEX('Sample Input'!$C$9:$P$9,MATCH(C1006,'Sample Input'!$C$9:$P$9,1))&gt;=20,FORECAST(C1006,INDEX('Sample Input'!$C$8:$P$8,MATCH(C1006,'Sample Input'!$C$9:$P$9,1)-1):INDEX('Sample Input'!$C$8:$P$8,MATCH(C1006,'Sample Input'!$C$9:$P$9,1)),INDEX('Sample Input'!$C$9:$P$9,MATCH(C1006,'Sample Input'!$C$9:$P$9,1)-1):INDEX('Sample Input'!$C$9:$P$9,MATCH(C1006,'Sample Input'!$C$9:$P$9,1))),FORECAST(C1006,INDEX('Sample Input'!$C$8:$P$8,MATCH(C1006,'Sample Input'!$C$9:$P$9,1)):INDEX('Sample Input'!$C$8:$P$8,MATCH(C1006,'Sample Input'!$C$9:$P$9,1)+1),INDEX('Sample Input'!$C$9:$P$9,MATCH(C1006,'Sample Input'!$C$9:$P$9,1)):INDEX('Sample Input'!$C$9:$P$9,MATCH(C1006,'Sample Input'!$C$9:$P$9,1)+1)))</f>
        <v>0</v>
      </c>
      <c r="T1006" s="32">
        <f t="shared" si="340"/>
        <v>99.124925679485713</v>
      </c>
      <c r="U1006" s="33">
        <f t="shared" si="341"/>
        <v>0</v>
      </c>
      <c r="V1006" s="33">
        <f t="shared" si="342"/>
        <v>0</v>
      </c>
      <c r="W1006" s="34">
        <f t="shared" si="343"/>
        <v>0.92912155273437502</v>
      </c>
      <c r="X1006" s="34">
        <f t="shared" si="344"/>
        <v>0.9775390625</v>
      </c>
      <c r="Y1006" s="34">
        <f t="shared" si="345"/>
        <v>1.064393408203125</v>
      </c>
      <c r="Z1006" s="35">
        <f t="shared" si="346"/>
        <v>249</v>
      </c>
      <c r="AA1006" s="35">
        <f t="shared" si="347"/>
        <v>249</v>
      </c>
      <c r="AB1006" s="35">
        <f t="shared" si="348"/>
        <v>249</v>
      </c>
      <c r="AC1006" s="35">
        <f t="shared" si="349"/>
        <v>252</v>
      </c>
      <c r="AD1006" s="35">
        <f t="shared" si="350"/>
        <v>252</v>
      </c>
      <c r="AE1006" s="36">
        <f t="shared" si="351"/>
        <v>252</v>
      </c>
    </row>
    <row r="1007" spans="1:31" x14ac:dyDescent="0.25">
      <c r="A1007" s="56">
        <v>1002</v>
      </c>
      <c r="C1007" s="32">
        <f t="shared" si="330"/>
        <v>99.163249559040679</v>
      </c>
      <c r="D1007" s="33">
        <f>IF(INDEX('Sample Input'!$C$9:$P$9,MATCH(C1007,'Sample Input'!$C$9:$P$9,1))&gt;=20,FORECAST(C1007,INDEX('Sample Input'!$C$10:$P$10,MATCH(C1007,'Sample Input'!$C$9:$P$9,1)-1):INDEX('Sample Input'!$C$10:$P$10,MATCH(C1007,'Sample Input'!$C$9:$P$9,1)),INDEX('Sample Input'!$C$9:$P$9,MATCH(C1007,'Sample Input'!$C$9:$P$9,1)-1):INDEX('Sample Input'!$C$9:$P$9,MATCH(C1007,'Sample Input'!$C$9:$P$9,1))),FORECAST(C1007,INDEX('Sample Input'!$C$10:$P$10,MATCH(C1007,'Sample Input'!$C$9:$P$9,1)):INDEX('Sample Input'!$C$10:$P$10,MATCH(C1007,'Sample Input'!$C$9:$P$9,1)+1),INDEX('Sample Input'!$C$9:$P$9,MATCH(C1007,'Sample Input'!$C$9:$P$9,1)):INDEX('Sample Input'!$C$9:$P$9,MATCH(C1007,'Sample Input'!$C$9:$P$9,1)+1)))</f>
        <v>0</v>
      </c>
      <c r="E1007" s="33">
        <f>IF(INDEX('Sample Input'!$C$9:$P$9,MATCH(C1007,'Sample Input'!$C$9:$P$9,1))&gt;=20,FORECAST(C1007,INDEX('Sample Input'!$C$11:$P$11,MATCH(C1007,'Sample Input'!$C$9:$P$9,1)-1):INDEX('Sample Input'!$C$11:$P$11,MATCH(C1007,'Sample Input'!$C$9:$P$9,1)),INDEX('Sample Input'!$C$9:$P$9,MATCH(C1007,'Sample Input'!$C$9:$P$9,1)-1):INDEX('Sample Input'!$C$9:$P$9,MATCH(C1007,'Sample Input'!$C$9:$P$9,1))),FORECAST(C1007,INDEX('Sample Input'!$C$11:$P$11,MATCH(C1007,'Sample Input'!$C$9:$P$9,1)):INDEX('Sample Input'!$C$11:$P$11,MATCH(C1007,'Sample Input'!$C$9:$P$9,1)+1),INDEX('Sample Input'!$C$9:$P$9,MATCH(C1007,'Sample Input'!$C$9:$P$9,1)):INDEX('Sample Input'!$C$9:$P$9,MATCH(C1007,'Sample Input'!$C$9:$P$9,1)+1)))</f>
        <v>0</v>
      </c>
      <c r="F1007" s="34">
        <f t="shared" si="331"/>
        <v>0.93004974609375002</v>
      </c>
      <c r="G1007" s="34">
        <f t="shared" si="332"/>
        <v>0.978515625</v>
      </c>
      <c r="H1007" s="34">
        <f t="shared" si="333"/>
        <v>1.0654567382812501</v>
      </c>
      <c r="I1007" s="35">
        <f t="shared" si="334"/>
        <v>250</v>
      </c>
      <c r="J1007" s="35">
        <f t="shared" si="335"/>
        <v>250</v>
      </c>
      <c r="K1007" s="35">
        <f t="shared" si="336"/>
        <v>250</v>
      </c>
      <c r="L1007" s="35">
        <f t="shared" si="337"/>
        <v>253</v>
      </c>
      <c r="M1007" s="35">
        <f t="shared" si="338"/>
        <v>253</v>
      </c>
      <c r="N1007" s="36">
        <f t="shared" si="339"/>
        <v>253</v>
      </c>
      <c r="P1007" s="48">
        <f>IF(INDEX('Sample Input'!$C$6:$P$6,MATCH(C1007,'Sample Input'!$C$9:$P$9,1))&gt;='Sample Input'!$O$9,FORECAST(C1007,INDEX('Sample Input'!$C$6:$P$6,MATCH(C1007,'Sample Input'!$C$9:$P$9,1)-1):INDEX('Sample Input'!$C$6:$P$6,MATCH(C1007,'Sample Input'!$C$9:$P$9,1)),INDEX('Sample Input'!$C$9:$P$9,MATCH(C1007,'Sample Input'!$C$9:$P$9,1)-1):INDEX('Sample Input'!$C$9:$P$9,MATCH(C1007,'Sample Input'!$C$9:$P$9,1))),FORECAST(C1007,INDEX('Sample Input'!$C$6:$P$6,MATCH(C1007,'Sample Input'!$C$9:$P$9,1)):INDEX('Sample Input'!$C$6:$P$6,MATCH(C1007,'Sample Input'!$C$9:$P$9,1)+1),INDEX('Sample Input'!$C$9:$P$9,MATCH(C1007,'Sample Input'!$C$9:$P$9,1)):INDEX('Sample Input'!$C$9:$P$9,MATCH(C1007,'Sample Input'!$C$9:$P$9,1)+1)))</f>
        <v>99.163249559040679</v>
      </c>
      <c r="Q1007" s="49">
        <f>IF(INDEX('Sample Input'!$C$9:$P$9,MATCH(C1007,'Sample Input'!$C$9:$P$9,1))&gt;=20,FORECAST(C1007,INDEX('Sample Input'!$C$7:$P$7,MATCH(C1007,'Sample Input'!$C$9:$P$9,1)-1):INDEX('Sample Input'!$C$7:$P$7,MATCH(C1007,'Sample Input'!$C$9:$P$9,1)),INDEX('Sample Input'!$C$9:$P$9,MATCH(C1007,'Sample Input'!$C$9:$P$9,1)-1):INDEX('Sample Input'!$C$9:$P$9,MATCH(C1007,'Sample Input'!$C$9:$P$9,1))),FORECAST(C1007,INDEX('Sample Input'!$C$7:$P$7,MATCH(C1007,'Sample Input'!$C$9:$P$9,1)):INDEX('Sample Input'!$C$7:$P$7,MATCH(C1007,'Sample Input'!$C$9:$P$9,1)+1),INDEX('Sample Input'!$C$9:$P$9,MATCH(C1007,'Sample Input'!$C$9:$P$9,1)):INDEX('Sample Input'!$C$9:$P$9,MATCH(C1007,'Sample Input'!$C$9:$P$9,1)+1)))</f>
        <v>0</v>
      </c>
      <c r="R1007" s="50">
        <f>IF(INDEX('Sample Input'!$C$9:$P$9,MATCH(C1007,'Sample Input'!$C$9:$P$9,1))&gt;=20,FORECAST(C1007,INDEX('Sample Input'!$C$8:$P$8,MATCH(C1007,'Sample Input'!$C$9:$P$9,1)-1):INDEX('Sample Input'!$C$8:$P$8,MATCH(C1007,'Sample Input'!$C$9:$P$9,1)),INDEX('Sample Input'!$C$9:$P$9,MATCH(C1007,'Sample Input'!$C$9:$P$9,1)-1):INDEX('Sample Input'!$C$9:$P$9,MATCH(C1007,'Sample Input'!$C$9:$P$9,1))),FORECAST(C1007,INDEX('Sample Input'!$C$8:$P$8,MATCH(C1007,'Sample Input'!$C$9:$P$9,1)):INDEX('Sample Input'!$C$8:$P$8,MATCH(C1007,'Sample Input'!$C$9:$P$9,1)+1),INDEX('Sample Input'!$C$9:$P$9,MATCH(C1007,'Sample Input'!$C$9:$P$9,1)):INDEX('Sample Input'!$C$9:$P$9,MATCH(C1007,'Sample Input'!$C$9:$P$9,1)+1)))</f>
        <v>0</v>
      </c>
      <c r="T1007" s="32">
        <f t="shared" si="340"/>
        <v>99.163249559040679</v>
      </c>
      <c r="U1007" s="33">
        <f t="shared" si="341"/>
        <v>0</v>
      </c>
      <c r="V1007" s="33">
        <f t="shared" si="342"/>
        <v>0</v>
      </c>
      <c r="W1007" s="34">
        <f t="shared" si="343"/>
        <v>0.93004974609375002</v>
      </c>
      <c r="X1007" s="34">
        <f t="shared" si="344"/>
        <v>0.978515625</v>
      </c>
      <c r="Y1007" s="34">
        <f t="shared" si="345"/>
        <v>1.0654567382812501</v>
      </c>
      <c r="Z1007" s="35">
        <f t="shared" si="346"/>
        <v>250</v>
      </c>
      <c r="AA1007" s="35">
        <f t="shared" si="347"/>
        <v>250</v>
      </c>
      <c r="AB1007" s="35">
        <f t="shared" si="348"/>
        <v>250</v>
      </c>
      <c r="AC1007" s="35">
        <f t="shared" si="349"/>
        <v>253</v>
      </c>
      <c r="AD1007" s="35">
        <f t="shared" si="350"/>
        <v>253</v>
      </c>
      <c r="AE1007" s="36">
        <f t="shared" si="351"/>
        <v>253</v>
      </c>
    </row>
    <row r="1008" spans="1:31" x14ac:dyDescent="0.25">
      <c r="A1008" s="56">
        <v>1003</v>
      </c>
      <c r="C1008" s="32">
        <f t="shared" si="330"/>
        <v>99.201547948814067</v>
      </c>
      <c r="D1008" s="33">
        <f>IF(INDEX('Sample Input'!$C$9:$P$9,MATCH(C1008,'Sample Input'!$C$9:$P$9,1))&gt;=20,FORECAST(C1008,INDEX('Sample Input'!$C$10:$P$10,MATCH(C1008,'Sample Input'!$C$9:$P$9,1)-1):INDEX('Sample Input'!$C$10:$P$10,MATCH(C1008,'Sample Input'!$C$9:$P$9,1)),INDEX('Sample Input'!$C$9:$P$9,MATCH(C1008,'Sample Input'!$C$9:$P$9,1)-1):INDEX('Sample Input'!$C$9:$P$9,MATCH(C1008,'Sample Input'!$C$9:$P$9,1))),FORECAST(C1008,INDEX('Sample Input'!$C$10:$P$10,MATCH(C1008,'Sample Input'!$C$9:$P$9,1)):INDEX('Sample Input'!$C$10:$P$10,MATCH(C1008,'Sample Input'!$C$9:$P$9,1)+1),INDEX('Sample Input'!$C$9:$P$9,MATCH(C1008,'Sample Input'!$C$9:$P$9,1)):INDEX('Sample Input'!$C$9:$P$9,MATCH(C1008,'Sample Input'!$C$9:$P$9,1)+1)))</f>
        <v>0</v>
      </c>
      <c r="E1008" s="33">
        <f>IF(INDEX('Sample Input'!$C$9:$P$9,MATCH(C1008,'Sample Input'!$C$9:$P$9,1))&gt;=20,FORECAST(C1008,INDEX('Sample Input'!$C$11:$P$11,MATCH(C1008,'Sample Input'!$C$9:$P$9,1)-1):INDEX('Sample Input'!$C$11:$P$11,MATCH(C1008,'Sample Input'!$C$9:$P$9,1)),INDEX('Sample Input'!$C$9:$P$9,MATCH(C1008,'Sample Input'!$C$9:$P$9,1)-1):INDEX('Sample Input'!$C$9:$P$9,MATCH(C1008,'Sample Input'!$C$9:$P$9,1))),FORECAST(C1008,INDEX('Sample Input'!$C$11:$P$11,MATCH(C1008,'Sample Input'!$C$9:$P$9,1)):INDEX('Sample Input'!$C$11:$P$11,MATCH(C1008,'Sample Input'!$C$9:$P$9,1)+1),INDEX('Sample Input'!$C$9:$P$9,MATCH(C1008,'Sample Input'!$C$9:$P$9,1)):INDEX('Sample Input'!$C$9:$P$9,MATCH(C1008,'Sample Input'!$C$9:$P$9,1)+1)))</f>
        <v>0</v>
      </c>
      <c r="F1008" s="34">
        <f t="shared" si="331"/>
        <v>0.9309779394531249</v>
      </c>
      <c r="G1008" s="34">
        <f t="shared" si="332"/>
        <v>0.97949218749999989</v>
      </c>
      <c r="H1008" s="34">
        <f t="shared" si="333"/>
        <v>1.066520068359375</v>
      </c>
      <c r="I1008" s="35">
        <f t="shared" si="334"/>
        <v>250</v>
      </c>
      <c r="J1008" s="35">
        <f t="shared" si="335"/>
        <v>250</v>
      </c>
      <c r="K1008" s="35">
        <f t="shared" si="336"/>
        <v>250</v>
      </c>
      <c r="L1008" s="35">
        <f t="shared" si="337"/>
        <v>253</v>
      </c>
      <c r="M1008" s="35">
        <f t="shared" si="338"/>
        <v>253</v>
      </c>
      <c r="N1008" s="36">
        <f t="shared" si="339"/>
        <v>253</v>
      </c>
      <c r="P1008" s="48">
        <f>IF(INDEX('Sample Input'!$C$6:$P$6,MATCH(C1008,'Sample Input'!$C$9:$P$9,1))&gt;='Sample Input'!$O$9,FORECAST(C1008,INDEX('Sample Input'!$C$6:$P$6,MATCH(C1008,'Sample Input'!$C$9:$P$9,1)-1):INDEX('Sample Input'!$C$6:$P$6,MATCH(C1008,'Sample Input'!$C$9:$P$9,1)),INDEX('Sample Input'!$C$9:$P$9,MATCH(C1008,'Sample Input'!$C$9:$P$9,1)-1):INDEX('Sample Input'!$C$9:$P$9,MATCH(C1008,'Sample Input'!$C$9:$P$9,1))),FORECAST(C1008,INDEX('Sample Input'!$C$6:$P$6,MATCH(C1008,'Sample Input'!$C$9:$P$9,1)):INDEX('Sample Input'!$C$6:$P$6,MATCH(C1008,'Sample Input'!$C$9:$P$9,1)+1),INDEX('Sample Input'!$C$9:$P$9,MATCH(C1008,'Sample Input'!$C$9:$P$9,1)):INDEX('Sample Input'!$C$9:$P$9,MATCH(C1008,'Sample Input'!$C$9:$P$9,1)+1)))</f>
        <v>99.201547948814067</v>
      </c>
      <c r="Q1008" s="49">
        <f>IF(INDEX('Sample Input'!$C$9:$P$9,MATCH(C1008,'Sample Input'!$C$9:$P$9,1))&gt;=20,FORECAST(C1008,INDEX('Sample Input'!$C$7:$P$7,MATCH(C1008,'Sample Input'!$C$9:$P$9,1)-1):INDEX('Sample Input'!$C$7:$P$7,MATCH(C1008,'Sample Input'!$C$9:$P$9,1)),INDEX('Sample Input'!$C$9:$P$9,MATCH(C1008,'Sample Input'!$C$9:$P$9,1)-1):INDEX('Sample Input'!$C$9:$P$9,MATCH(C1008,'Sample Input'!$C$9:$P$9,1))),FORECAST(C1008,INDEX('Sample Input'!$C$7:$P$7,MATCH(C1008,'Sample Input'!$C$9:$P$9,1)):INDEX('Sample Input'!$C$7:$P$7,MATCH(C1008,'Sample Input'!$C$9:$P$9,1)+1),INDEX('Sample Input'!$C$9:$P$9,MATCH(C1008,'Sample Input'!$C$9:$P$9,1)):INDEX('Sample Input'!$C$9:$P$9,MATCH(C1008,'Sample Input'!$C$9:$P$9,1)+1)))</f>
        <v>0</v>
      </c>
      <c r="R1008" s="50">
        <f>IF(INDEX('Sample Input'!$C$9:$P$9,MATCH(C1008,'Sample Input'!$C$9:$P$9,1))&gt;=20,FORECAST(C1008,INDEX('Sample Input'!$C$8:$P$8,MATCH(C1008,'Sample Input'!$C$9:$P$9,1)-1):INDEX('Sample Input'!$C$8:$P$8,MATCH(C1008,'Sample Input'!$C$9:$P$9,1)),INDEX('Sample Input'!$C$9:$P$9,MATCH(C1008,'Sample Input'!$C$9:$P$9,1)-1):INDEX('Sample Input'!$C$9:$P$9,MATCH(C1008,'Sample Input'!$C$9:$P$9,1))),FORECAST(C1008,INDEX('Sample Input'!$C$8:$P$8,MATCH(C1008,'Sample Input'!$C$9:$P$9,1)):INDEX('Sample Input'!$C$8:$P$8,MATCH(C1008,'Sample Input'!$C$9:$P$9,1)+1),INDEX('Sample Input'!$C$9:$P$9,MATCH(C1008,'Sample Input'!$C$9:$P$9,1)):INDEX('Sample Input'!$C$9:$P$9,MATCH(C1008,'Sample Input'!$C$9:$P$9,1)+1)))</f>
        <v>0</v>
      </c>
      <c r="T1008" s="32">
        <f t="shared" si="340"/>
        <v>99.201547948814067</v>
      </c>
      <c r="U1008" s="33">
        <f t="shared" si="341"/>
        <v>0</v>
      </c>
      <c r="V1008" s="33">
        <f t="shared" si="342"/>
        <v>0</v>
      </c>
      <c r="W1008" s="34">
        <f t="shared" si="343"/>
        <v>0.9309779394531249</v>
      </c>
      <c r="X1008" s="34">
        <f t="shared" si="344"/>
        <v>0.97949218749999989</v>
      </c>
      <c r="Y1008" s="34">
        <f t="shared" si="345"/>
        <v>1.066520068359375</v>
      </c>
      <c r="Z1008" s="35">
        <f t="shared" si="346"/>
        <v>250</v>
      </c>
      <c r="AA1008" s="35">
        <f t="shared" si="347"/>
        <v>250</v>
      </c>
      <c r="AB1008" s="35">
        <f t="shared" si="348"/>
        <v>250</v>
      </c>
      <c r="AC1008" s="35">
        <f t="shared" si="349"/>
        <v>253</v>
      </c>
      <c r="AD1008" s="35">
        <f t="shared" si="350"/>
        <v>253</v>
      </c>
      <c r="AE1008" s="36">
        <f t="shared" si="351"/>
        <v>253</v>
      </c>
    </row>
    <row r="1009" spans="1:31" x14ac:dyDescent="0.25">
      <c r="A1009" s="56">
        <v>1004</v>
      </c>
      <c r="C1009" s="32">
        <f t="shared" si="330"/>
        <v>99.239820891147716</v>
      </c>
      <c r="D1009" s="33">
        <f>IF(INDEX('Sample Input'!$C$9:$P$9,MATCH(C1009,'Sample Input'!$C$9:$P$9,1))&gt;=20,FORECAST(C1009,INDEX('Sample Input'!$C$10:$P$10,MATCH(C1009,'Sample Input'!$C$9:$P$9,1)-1):INDEX('Sample Input'!$C$10:$P$10,MATCH(C1009,'Sample Input'!$C$9:$P$9,1)),INDEX('Sample Input'!$C$9:$P$9,MATCH(C1009,'Sample Input'!$C$9:$P$9,1)-1):INDEX('Sample Input'!$C$9:$P$9,MATCH(C1009,'Sample Input'!$C$9:$P$9,1))),FORECAST(C1009,INDEX('Sample Input'!$C$10:$P$10,MATCH(C1009,'Sample Input'!$C$9:$P$9,1)):INDEX('Sample Input'!$C$10:$P$10,MATCH(C1009,'Sample Input'!$C$9:$P$9,1)+1),INDEX('Sample Input'!$C$9:$P$9,MATCH(C1009,'Sample Input'!$C$9:$P$9,1)):INDEX('Sample Input'!$C$9:$P$9,MATCH(C1009,'Sample Input'!$C$9:$P$9,1)+1)))</f>
        <v>0</v>
      </c>
      <c r="E1009" s="33">
        <f>IF(INDEX('Sample Input'!$C$9:$P$9,MATCH(C1009,'Sample Input'!$C$9:$P$9,1))&gt;=20,FORECAST(C1009,INDEX('Sample Input'!$C$11:$P$11,MATCH(C1009,'Sample Input'!$C$9:$P$9,1)-1):INDEX('Sample Input'!$C$11:$P$11,MATCH(C1009,'Sample Input'!$C$9:$P$9,1)),INDEX('Sample Input'!$C$9:$P$9,MATCH(C1009,'Sample Input'!$C$9:$P$9,1)-1):INDEX('Sample Input'!$C$9:$P$9,MATCH(C1009,'Sample Input'!$C$9:$P$9,1))),FORECAST(C1009,INDEX('Sample Input'!$C$11:$P$11,MATCH(C1009,'Sample Input'!$C$9:$P$9,1)):INDEX('Sample Input'!$C$11:$P$11,MATCH(C1009,'Sample Input'!$C$9:$P$9,1)+1),INDEX('Sample Input'!$C$9:$P$9,MATCH(C1009,'Sample Input'!$C$9:$P$9,1)):INDEX('Sample Input'!$C$9:$P$9,MATCH(C1009,'Sample Input'!$C$9:$P$9,1)+1)))</f>
        <v>0</v>
      </c>
      <c r="F1009" s="34">
        <f t="shared" si="331"/>
        <v>0.93190613281250012</v>
      </c>
      <c r="G1009" s="34">
        <f t="shared" si="332"/>
        <v>0.98046875000000011</v>
      </c>
      <c r="H1009" s="34">
        <f t="shared" si="333"/>
        <v>1.0675833984375003</v>
      </c>
      <c r="I1009" s="35">
        <f t="shared" si="334"/>
        <v>250</v>
      </c>
      <c r="J1009" s="35">
        <f t="shared" si="335"/>
        <v>250</v>
      </c>
      <c r="K1009" s="35">
        <f t="shared" si="336"/>
        <v>250</v>
      </c>
      <c r="L1009" s="35">
        <f t="shared" si="337"/>
        <v>253</v>
      </c>
      <c r="M1009" s="35">
        <f t="shared" si="338"/>
        <v>253</v>
      </c>
      <c r="N1009" s="36">
        <f t="shared" si="339"/>
        <v>253</v>
      </c>
      <c r="P1009" s="48">
        <f>IF(INDEX('Sample Input'!$C$6:$P$6,MATCH(C1009,'Sample Input'!$C$9:$P$9,1))&gt;='Sample Input'!$O$9,FORECAST(C1009,INDEX('Sample Input'!$C$6:$P$6,MATCH(C1009,'Sample Input'!$C$9:$P$9,1)-1):INDEX('Sample Input'!$C$6:$P$6,MATCH(C1009,'Sample Input'!$C$9:$P$9,1)),INDEX('Sample Input'!$C$9:$P$9,MATCH(C1009,'Sample Input'!$C$9:$P$9,1)-1):INDEX('Sample Input'!$C$9:$P$9,MATCH(C1009,'Sample Input'!$C$9:$P$9,1))),FORECAST(C1009,INDEX('Sample Input'!$C$6:$P$6,MATCH(C1009,'Sample Input'!$C$9:$P$9,1)):INDEX('Sample Input'!$C$6:$P$6,MATCH(C1009,'Sample Input'!$C$9:$P$9,1)+1),INDEX('Sample Input'!$C$9:$P$9,MATCH(C1009,'Sample Input'!$C$9:$P$9,1)):INDEX('Sample Input'!$C$9:$P$9,MATCH(C1009,'Sample Input'!$C$9:$P$9,1)+1)))</f>
        <v>99.239820891147716</v>
      </c>
      <c r="Q1009" s="49">
        <f>IF(INDEX('Sample Input'!$C$9:$P$9,MATCH(C1009,'Sample Input'!$C$9:$P$9,1))&gt;=20,FORECAST(C1009,INDEX('Sample Input'!$C$7:$P$7,MATCH(C1009,'Sample Input'!$C$9:$P$9,1)-1):INDEX('Sample Input'!$C$7:$P$7,MATCH(C1009,'Sample Input'!$C$9:$P$9,1)),INDEX('Sample Input'!$C$9:$P$9,MATCH(C1009,'Sample Input'!$C$9:$P$9,1)-1):INDEX('Sample Input'!$C$9:$P$9,MATCH(C1009,'Sample Input'!$C$9:$P$9,1))),FORECAST(C1009,INDEX('Sample Input'!$C$7:$P$7,MATCH(C1009,'Sample Input'!$C$9:$P$9,1)):INDEX('Sample Input'!$C$7:$P$7,MATCH(C1009,'Sample Input'!$C$9:$P$9,1)+1),INDEX('Sample Input'!$C$9:$P$9,MATCH(C1009,'Sample Input'!$C$9:$P$9,1)):INDEX('Sample Input'!$C$9:$P$9,MATCH(C1009,'Sample Input'!$C$9:$P$9,1)+1)))</f>
        <v>0</v>
      </c>
      <c r="R1009" s="50">
        <f>IF(INDEX('Sample Input'!$C$9:$P$9,MATCH(C1009,'Sample Input'!$C$9:$P$9,1))&gt;=20,FORECAST(C1009,INDEX('Sample Input'!$C$8:$P$8,MATCH(C1009,'Sample Input'!$C$9:$P$9,1)-1):INDEX('Sample Input'!$C$8:$P$8,MATCH(C1009,'Sample Input'!$C$9:$P$9,1)),INDEX('Sample Input'!$C$9:$P$9,MATCH(C1009,'Sample Input'!$C$9:$P$9,1)-1):INDEX('Sample Input'!$C$9:$P$9,MATCH(C1009,'Sample Input'!$C$9:$P$9,1))),FORECAST(C1009,INDEX('Sample Input'!$C$8:$P$8,MATCH(C1009,'Sample Input'!$C$9:$P$9,1)):INDEX('Sample Input'!$C$8:$P$8,MATCH(C1009,'Sample Input'!$C$9:$P$9,1)+1),INDEX('Sample Input'!$C$9:$P$9,MATCH(C1009,'Sample Input'!$C$9:$P$9,1)):INDEX('Sample Input'!$C$9:$P$9,MATCH(C1009,'Sample Input'!$C$9:$P$9,1)+1)))</f>
        <v>0</v>
      </c>
      <c r="T1009" s="32">
        <f t="shared" si="340"/>
        <v>99.239820891147716</v>
      </c>
      <c r="U1009" s="33">
        <f t="shared" si="341"/>
        <v>0</v>
      </c>
      <c r="V1009" s="33">
        <f t="shared" si="342"/>
        <v>0</v>
      </c>
      <c r="W1009" s="34">
        <f t="shared" si="343"/>
        <v>0.93190613281250012</v>
      </c>
      <c r="X1009" s="34">
        <f t="shared" si="344"/>
        <v>0.98046875000000011</v>
      </c>
      <c r="Y1009" s="34">
        <f t="shared" si="345"/>
        <v>1.0675833984375003</v>
      </c>
      <c r="Z1009" s="35">
        <f t="shared" si="346"/>
        <v>250</v>
      </c>
      <c r="AA1009" s="35">
        <f t="shared" si="347"/>
        <v>250</v>
      </c>
      <c r="AB1009" s="35">
        <f t="shared" si="348"/>
        <v>250</v>
      </c>
      <c r="AC1009" s="35">
        <f t="shared" si="349"/>
        <v>253</v>
      </c>
      <c r="AD1009" s="35">
        <f t="shared" si="350"/>
        <v>253</v>
      </c>
      <c r="AE1009" s="36">
        <f t="shared" si="351"/>
        <v>253</v>
      </c>
    </row>
    <row r="1010" spans="1:31" x14ac:dyDescent="0.25">
      <c r="A1010" s="56">
        <v>1005</v>
      </c>
      <c r="C1010" s="32">
        <f t="shared" si="330"/>
        <v>99.278068428271013</v>
      </c>
      <c r="D1010" s="33">
        <f>IF(INDEX('Sample Input'!$C$9:$P$9,MATCH(C1010,'Sample Input'!$C$9:$P$9,1))&gt;=20,FORECAST(C1010,INDEX('Sample Input'!$C$10:$P$10,MATCH(C1010,'Sample Input'!$C$9:$P$9,1)-1):INDEX('Sample Input'!$C$10:$P$10,MATCH(C1010,'Sample Input'!$C$9:$P$9,1)),INDEX('Sample Input'!$C$9:$P$9,MATCH(C1010,'Sample Input'!$C$9:$P$9,1)-1):INDEX('Sample Input'!$C$9:$P$9,MATCH(C1010,'Sample Input'!$C$9:$P$9,1))),FORECAST(C1010,INDEX('Sample Input'!$C$10:$P$10,MATCH(C1010,'Sample Input'!$C$9:$P$9,1)):INDEX('Sample Input'!$C$10:$P$10,MATCH(C1010,'Sample Input'!$C$9:$P$9,1)+1),INDEX('Sample Input'!$C$9:$P$9,MATCH(C1010,'Sample Input'!$C$9:$P$9,1)):INDEX('Sample Input'!$C$9:$P$9,MATCH(C1010,'Sample Input'!$C$9:$P$9,1)+1)))</f>
        <v>0</v>
      </c>
      <c r="E1010" s="33">
        <f>IF(INDEX('Sample Input'!$C$9:$P$9,MATCH(C1010,'Sample Input'!$C$9:$P$9,1))&gt;=20,FORECAST(C1010,INDEX('Sample Input'!$C$11:$P$11,MATCH(C1010,'Sample Input'!$C$9:$P$9,1)-1):INDEX('Sample Input'!$C$11:$P$11,MATCH(C1010,'Sample Input'!$C$9:$P$9,1)),INDEX('Sample Input'!$C$9:$P$9,MATCH(C1010,'Sample Input'!$C$9:$P$9,1)-1):INDEX('Sample Input'!$C$9:$P$9,MATCH(C1010,'Sample Input'!$C$9:$P$9,1))),FORECAST(C1010,INDEX('Sample Input'!$C$11:$P$11,MATCH(C1010,'Sample Input'!$C$9:$P$9,1)):INDEX('Sample Input'!$C$11:$P$11,MATCH(C1010,'Sample Input'!$C$9:$P$9,1)+1),INDEX('Sample Input'!$C$9:$P$9,MATCH(C1010,'Sample Input'!$C$9:$P$9,1)):INDEX('Sample Input'!$C$9:$P$9,MATCH(C1010,'Sample Input'!$C$9:$P$9,1)+1)))</f>
        <v>0</v>
      </c>
      <c r="F1010" s="34">
        <f t="shared" si="331"/>
        <v>0.93283432617187501</v>
      </c>
      <c r="G1010" s="34">
        <f t="shared" si="332"/>
        <v>0.9814453125</v>
      </c>
      <c r="H1010" s="34">
        <f t="shared" si="333"/>
        <v>1.0686467285156251</v>
      </c>
      <c r="I1010" s="35">
        <f t="shared" si="334"/>
        <v>250</v>
      </c>
      <c r="J1010" s="35">
        <f t="shared" si="335"/>
        <v>250</v>
      </c>
      <c r="K1010" s="35">
        <f t="shared" si="336"/>
        <v>250</v>
      </c>
      <c r="L1010" s="35">
        <f t="shared" si="337"/>
        <v>253</v>
      </c>
      <c r="M1010" s="35">
        <f t="shared" si="338"/>
        <v>253</v>
      </c>
      <c r="N1010" s="36">
        <f t="shared" si="339"/>
        <v>253</v>
      </c>
      <c r="P1010" s="48">
        <f>IF(INDEX('Sample Input'!$C$6:$P$6,MATCH(C1010,'Sample Input'!$C$9:$P$9,1))&gt;='Sample Input'!$O$9,FORECAST(C1010,INDEX('Sample Input'!$C$6:$P$6,MATCH(C1010,'Sample Input'!$C$9:$P$9,1)-1):INDEX('Sample Input'!$C$6:$P$6,MATCH(C1010,'Sample Input'!$C$9:$P$9,1)),INDEX('Sample Input'!$C$9:$P$9,MATCH(C1010,'Sample Input'!$C$9:$P$9,1)-1):INDEX('Sample Input'!$C$9:$P$9,MATCH(C1010,'Sample Input'!$C$9:$P$9,1))),FORECAST(C1010,INDEX('Sample Input'!$C$6:$P$6,MATCH(C1010,'Sample Input'!$C$9:$P$9,1)):INDEX('Sample Input'!$C$6:$P$6,MATCH(C1010,'Sample Input'!$C$9:$P$9,1)+1),INDEX('Sample Input'!$C$9:$P$9,MATCH(C1010,'Sample Input'!$C$9:$P$9,1)):INDEX('Sample Input'!$C$9:$P$9,MATCH(C1010,'Sample Input'!$C$9:$P$9,1)+1)))</f>
        <v>99.278068428271013</v>
      </c>
      <c r="Q1010" s="49">
        <f>IF(INDEX('Sample Input'!$C$9:$P$9,MATCH(C1010,'Sample Input'!$C$9:$P$9,1))&gt;=20,FORECAST(C1010,INDEX('Sample Input'!$C$7:$P$7,MATCH(C1010,'Sample Input'!$C$9:$P$9,1)-1):INDEX('Sample Input'!$C$7:$P$7,MATCH(C1010,'Sample Input'!$C$9:$P$9,1)),INDEX('Sample Input'!$C$9:$P$9,MATCH(C1010,'Sample Input'!$C$9:$P$9,1)-1):INDEX('Sample Input'!$C$9:$P$9,MATCH(C1010,'Sample Input'!$C$9:$P$9,1))),FORECAST(C1010,INDEX('Sample Input'!$C$7:$P$7,MATCH(C1010,'Sample Input'!$C$9:$P$9,1)):INDEX('Sample Input'!$C$7:$P$7,MATCH(C1010,'Sample Input'!$C$9:$P$9,1)+1),INDEX('Sample Input'!$C$9:$P$9,MATCH(C1010,'Sample Input'!$C$9:$P$9,1)):INDEX('Sample Input'!$C$9:$P$9,MATCH(C1010,'Sample Input'!$C$9:$P$9,1)+1)))</f>
        <v>0</v>
      </c>
      <c r="R1010" s="50">
        <f>IF(INDEX('Sample Input'!$C$9:$P$9,MATCH(C1010,'Sample Input'!$C$9:$P$9,1))&gt;=20,FORECAST(C1010,INDEX('Sample Input'!$C$8:$P$8,MATCH(C1010,'Sample Input'!$C$9:$P$9,1)-1):INDEX('Sample Input'!$C$8:$P$8,MATCH(C1010,'Sample Input'!$C$9:$P$9,1)),INDEX('Sample Input'!$C$9:$P$9,MATCH(C1010,'Sample Input'!$C$9:$P$9,1)-1):INDEX('Sample Input'!$C$9:$P$9,MATCH(C1010,'Sample Input'!$C$9:$P$9,1))),FORECAST(C1010,INDEX('Sample Input'!$C$8:$P$8,MATCH(C1010,'Sample Input'!$C$9:$P$9,1)):INDEX('Sample Input'!$C$8:$P$8,MATCH(C1010,'Sample Input'!$C$9:$P$9,1)+1),INDEX('Sample Input'!$C$9:$P$9,MATCH(C1010,'Sample Input'!$C$9:$P$9,1)):INDEX('Sample Input'!$C$9:$P$9,MATCH(C1010,'Sample Input'!$C$9:$P$9,1)+1)))</f>
        <v>0</v>
      </c>
      <c r="T1010" s="32">
        <f t="shared" si="340"/>
        <v>99.278068428271013</v>
      </c>
      <c r="U1010" s="33">
        <f t="shared" si="341"/>
        <v>0</v>
      </c>
      <c r="V1010" s="33">
        <f t="shared" si="342"/>
        <v>0</v>
      </c>
      <c r="W1010" s="34">
        <f t="shared" si="343"/>
        <v>0.93283432617187501</v>
      </c>
      <c r="X1010" s="34">
        <f t="shared" si="344"/>
        <v>0.9814453125</v>
      </c>
      <c r="Y1010" s="34">
        <f t="shared" si="345"/>
        <v>1.0686467285156251</v>
      </c>
      <c r="Z1010" s="35">
        <f t="shared" si="346"/>
        <v>250</v>
      </c>
      <c r="AA1010" s="35">
        <f t="shared" si="347"/>
        <v>250</v>
      </c>
      <c r="AB1010" s="35">
        <f t="shared" si="348"/>
        <v>250</v>
      </c>
      <c r="AC1010" s="35">
        <f t="shared" si="349"/>
        <v>253</v>
      </c>
      <c r="AD1010" s="35">
        <f t="shared" si="350"/>
        <v>253</v>
      </c>
      <c r="AE1010" s="36">
        <f t="shared" si="351"/>
        <v>253</v>
      </c>
    </row>
    <row r="1011" spans="1:31" x14ac:dyDescent="0.25">
      <c r="A1011" s="56">
        <v>1006</v>
      </c>
      <c r="C1011" s="32">
        <f t="shared" si="330"/>
        <v>99.316290602301393</v>
      </c>
      <c r="D1011" s="33">
        <f>IF(INDEX('Sample Input'!$C$9:$P$9,MATCH(C1011,'Sample Input'!$C$9:$P$9,1))&gt;=20,FORECAST(C1011,INDEX('Sample Input'!$C$10:$P$10,MATCH(C1011,'Sample Input'!$C$9:$P$9,1)-1):INDEX('Sample Input'!$C$10:$P$10,MATCH(C1011,'Sample Input'!$C$9:$P$9,1)),INDEX('Sample Input'!$C$9:$P$9,MATCH(C1011,'Sample Input'!$C$9:$P$9,1)-1):INDEX('Sample Input'!$C$9:$P$9,MATCH(C1011,'Sample Input'!$C$9:$P$9,1))),FORECAST(C1011,INDEX('Sample Input'!$C$10:$P$10,MATCH(C1011,'Sample Input'!$C$9:$P$9,1)):INDEX('Sample Input'!$C$10:$P$10,MATCH(C1011,'Sample Input'!$C$9:$P$9,1)+1),INDEX('Sample Input'!$C$9:$P$9,MATCH(C1011,'Sample Input'!$C$9:$P$9,1)):INDEX('Sample Input'!$C$9:$P$9,MATCH(C1011,'Sample Input'!$C$9:$P$9,1)+1)))</f>
        <v>0</v>
      </c>
      <c r="E1011" s="33">
        <f>IF(INDEX('Sample Input'!$C$9:$P$9,MATCH(C1011,'Sample Input'!$C$9:$P$9,1))&gt;=20,FORECAST(C1011,INDEX('Sample Input'!$C$11:$P$11,MATCH(C1011,'Sample Input'!$C$9:$P$9,1)-1):INDEX('Sample Input'!$C$11:$P$11,MATCH(C1011,'Sample Input'!$C$9:$P$9,1)),INDEX('Sample Input'!$C$9:$P$9,MATCH(C1011,'Sample Input'!$C$9:$P$9,1)-1):INDEX('Sample Input'!$C$9:$P$9,MATCH(C1011,'Sample Input'!$C$9:$P$9,1))),FORECAST(C1011,INDEX('Sample Input'!$C$11:$P$11,MATCH(C1011,'Sample Input'!$C$9:$P$9,1)):INDEX('Sample Input'!$C$11:$P$11,MATCH(C1011,'Sample Input'!$C$9:$P$9,1)+1),INDEX('Sample Input'!$C$9:$P$9,MATCH(C1011,'Sample Input'!$C$9:$P$9,1)):INDEX('Sample Input'!$C$9:$P$9,MATCH(C1011,'Sample Input'!$C$9:$P$9,1)+1)))</f>
        <v>0</v>
      </c>
      <c r="F1011" s="34">
        <f t="shared" si="331"/>
        <v>0.93376251953125011</v>
      </c>
      <c r="G1011" s="34">
        <f t="shared" si="332"/>
        <v>0.98242187500000011</v>
      </c>
      <c r="H1011" s="34">
        <f t="shared" si="333"/>
        <v>1.0697100585937502</v>
      </c>
      <c r="I1011" s="35">
        <f t="shared" si="334"/>
        <v>251</v>
      </c>
      <c r="J1011" s="35">
        <f t="shared" si="335"/>
        <v>251</v>
      </c>
      <c r="K1011" s="35">
        <f t="shared" si="336"/>
        <v>251</v>
      </c>
      <c r="L1011" s="35">
        <f t="shared" si="337"/>
        <v>253</v>
      </c>
      <c r="M1011" s="35">
        <f t="shared" si="338"/>
        <v>253</v>
      </c>
      <c r="N1011" s="36">
        <f t="shared" si="339"/>
        <v>253</v>
      </c>
      <c r="P1011" s="48">
        <f>IF(INDEX('Sample Input'!$C$6:$P$6,MATCH(C1011,'Sample Input'!$C$9:$P$9,1))&gt;='Sample Input'!$O$9,FORECAST(C1011,INDEX('Sample Input'!$C$6:$P$6,MATCH(C1011,'Sample Input'!$C$9:$P$9,1)-1):INDEX('Sample Input'!$C$6:$P$6,MATCH(C1011,'Sample Input'!$C$9:$P$9,1)),INDEX('Sample Input'!$C$9:$P$9,MATCH(C1011,'Sample Input'!$C$9:$P$9,1)-1):INDEX('Sample Input'!$C$9:$P$9,MATCH(C1011,'Sample Input'!$C$9:$P$9,1))),FORECAST(C1011,INDEX('Sample Input'!$C$6:$P$6,MATCH(C1011,'Sample Input'!$C$9:$P$9,1)):INDEX('Sample Input'!$C$6:$P$6,MATCH(C1011,'Sample Input'!$C$9:$P$9,1)+1),INDEX('Sample Input'!$C$9:$P$9,MATCH(C1011,'Sample Input'!$C$9:$P$9,1)):INDEX('Sample Input'!$C$9:$P$9,MATCH(C1011,'Sample Input'!$C$9:$P$9,1)+1)))</f>
        <v>99.316290602301393</v>
      </c>
      <c r="Q1011" s="49">
        <f>IF(INDEX('Sample Input'!$C$9:$P$9,MATCH(C1011,'Sample Input'!$C$9:$P$9,1))&gt;=20,FORECAST(C1011,INDEX('Sample Input'!$C$7:$P$7,MATCH(C1011,'Sample Input'!$C$9:$P$9,1)-1):INDEX('Sample Input'!$C$7:$P$7,MATCH(C1011,'Sample Input'!$C$9:$P$9,1)),INDEX('Sample Input'!$C$9:$P$9,MATCH(C1011,'Sample Input'!$C$9:$P$9,1)-1):INDEX('Sample Input'!$C$9:$P$9,MATCH(C1011,'Sample Input'!$C$9:$P$9,1))),FORECAST(C1011,INDEX('Sample Input'!$C$7:$P$7,MATCH(C1011,'Sample Input'!$C$9:$P$9,1)):INDEX('Sample Input'!$C$7:$P$7,MATCH(C1011,'Sample Input'!$C$9:$P$9,1)+1),INDEX('Sample Input'!$C$9:$P$9,MATCH(C1011,'Sample Input'!$C$9:$P$9,1)):INDEX('Sample Input'!$C$9:$P$9,MATCH(C1011,'Sample Input'!$C$9:$P$9,1)+1)))</f>
        <v>0</v>
      </c>
      <c r="R1011" s="50">
        <f>IF(INDEX('Sample Input'!$C$9:$P$9,MATCH(C1011,'Sample Input'!$C$9:$P$9,1))&gt;=20,FORECAST(C1011,INDEX('Sample Input'!$C$8:$P$8,MATCH(C1011,'Sample Input'!$C$9:$P$9,1)-1):INDEX('Sample Input'!$C$8:$P$8,MATCH(C1011,'Sample Input'!$C$9:$P$9,1)),INDEX('Sample Input'!$C$9:$P$9,MATCH(C1011,'Sample Input'!$C$9:$P$9,1)-1):INDEX('Sample Input'!$C$9:$P$9,MATCH(C1011,'Sample Input'!$C$9:$P$9,1))),FORECAST(C1011,INDEX('Sample Input'!$C$8:$P$8,MATCH(C1011,'Sample Input'!$C$9:$P$9,1)):INDEX('Sample Input'!$C$8:$P$8,MATCH(C1011,'Sample Input'!$C$9:$P$9,1)+1),INDEX('Sample Input'!$C$9:$P$9,MATCH(C1011,'Sample Input'!$C$9:$P$9,1)):INDEX('Sample Input'!$C$9:$P$9,MATCH(C1011,'Sample Input'!$C$9:$P$9,1)+1)))</f>
        <v>0</v>
      </c>
      <c r="T1011" s="32">
        <f t="shared" si="340"/>
        <v>99.316290602301393</v>
      </c>
      <c r="U1011" s="33">
        <f t="shared" si="341"/>
        <v>0</v>
      </c>
      <c r="V1011" s="33">
        <f t="shared" si="342"/>
        <v>0</v>
      </c>
      <c r="W1011" s="34">
        <f t="shared" si="343"/>
        <v>0.93376251953125011</v>
      </c>
      <c r="X1011" s="34">
        <f t="shared" si="344"/>
        <v>0.98242187500000011</v>
      </c>
      <c r="Y1011" s="34">
        <f t="shared" si="345"/>
        <v>1.0697100585937502</v>
      </c>
      <c r="Z1011" s="35">
        <f t="shared" si="346"/>
        <v>251</v>
      </c>
      <c r="AA1011" s="35">
        <f t="shared" si="347"/>
        <v>251</v>
      </c>
      <c r="AB1011" s="35">
        <f t="shared" si="348"/>
        <v>251</v>
      </c>
      <c r="AC1011" s="35">
        <f t="shared" si="349"/>
        <v>253</v>
      </c>
      <c r="AD1011" s="35">
        <f t="shared" si="350"/>
        <v>253</v>
      </c>
      <c r="AE1011" s="36">
        <f t="shared" si="351"/>
        <v>253</v>
      </c>
    </row>
    <row r="1012" spans="1:31" x14ac:dyDescent="0.25">
      <c r="A1012" s="56">
        <v>1007</v>
      </c>
      <c r="C1012" s="32">
        <f t="shared" si="330"/>
        <v>99.354487455244652</v>
      </c>
      <c r="D1012" s="33">
        <f>IF(INDEX('Sample Input'!$C$9:$P$9,MATCH(C1012,'Sample Input'!$C$9:$P$9,1))&gt;=20,FORECAST(C1012,INDEX('Sample Input'!$C$10:$P$10,MATCH(C1012,'Sample Input'!$C$9:$P$9,1)-1):INDEX('Sample Input'!$C$10:$P$10,MATCH(C1012,'Sample Input'!$C$9:$P$9,1)),INDEX('Sample Input'!$C$9:$P$9,MATCH(C1012,'Sample Input'!$C$9:$P$9,1)-1):INDEX('Sample Input'!$C$9:$P$9,MATCH(C1012,'Sample Input'!$C$9:$P$9,1))),FORECAST(C1012,INDEX('Sample Input'!$C$10:$P$10,MATCH(C1012,'Sample Input'!$C$9:$P$9,1)):INDEX('Sample Input'!$C$10:$P$10,MATCH(C1012,'Sample Input'!$C$9:$P$9,1)+1),INDEX('Sample Input'!$C$9:$P$9,MATCH(C1012,'Sample Input'!$C$9:$P$9,1)):INDEX('Sample Input'!$C$9:$P$9,MATCH(C1012,'Sample Input'!$C$9:$P$9,1)+1)))</f>
        <v>0</v>
      </c>
      <c r="E1012" s="33">
        <f>IF(INDEX('Sample Input'!$C$9:$P$9,MATCH(C1012,'Sample Input'!$C$9:$P$9,1))&gt;=20,FORECAST(C1012,INDEX('Sample Input'!$C$11:$P$11,MATCH(C1012,'Sample Input'!$C$9:$P$9,1)-1):INDEX('Sample Input'!$C$11:$P$11,MATCH(C1012,'Sample Input'!$C$9:$P$9,1)),INDEX('Sample Input'!$C$9:$P$9,MATCH(C1012,'Sample Input'!$C$9:$P$9,1)-1):INDEX('Sample Input'!$C$9:$P$9,MATCH(C1012,'Sample Input'!$C$9:$P$9,1))),FORECAST(C1012,INDEX('Sample Input'!$C$11:$P$11,MATCH(C1012,'Sample Input'!$C$9:$P$9,1)):INDEX('Sample Input'!$C$11:$P$11,MATCH(C1012,'Sample Input'!$C$9:$P$9,1)+1),INDEX('Sample Input'!$C$9:$P$9,MATCH(C1012,'Sample Input'!$C$9:$P$9,1)):INDEX('Sample Input'!$C$9:$P$9,MATCH(C1012,'Sample Input'!$C$9:$P$9,1)+1)))</f>
        <v>0</v>
      </c>
      <c r="F1012" s="34">
        <f t="shared" si="331"/>
        <v>0.93469071289062533</v>
      </c>
      <c r="G1012" s="34">
        <f t="shared" si="332"/>
        <v>0.98339843750000033</v>
      </c>
      <c r="H1012" s="34">
        <f t="shared" si="333"/>
        <v>1.0707733886718755</v>
      </c>
      <c r="I1012" s="35">
        <f t="shared" si="334"/>
        <v>251</v>
      </c>
      <c r="J1012" s="35">
        <f t="shared" si="335"/>
        <v>251</v>
      </c>
      <c r="K1012" s="35">
        <f t="shared" si="336"/>
        <v>251</v>
      </c>
      <c r="L1012" s="35">
        <f t="shared" si="337"/>
        <v>253</v>
      </c>
      <c r="M1012" s="35">
        <f t="shared" si="338"/>
        <v>253</v>
      </c>
      <c r="N1012" s="36">
        <f t="shared" si="339"/>
        <v>253</v>
      </c>
      <c r="P1012" s="48">
        <f>IF(INDEX('Sample Input'!$C$6:$P$6,MATCH(C1012,'Sample Input'!$C$9:$P$9,1))&gt;='Sample Input'!$O$9,FORECAST(C1012,INDEX('Sample Input'!$C$6:$P$6,MATCH(C1012,'Sample Input'!$C$9:$P$9,1)-1):INDEX('Sample Input'!$C$6:$P$6,MATCH(C1012,'Sample Input'!$C$9:$P$9,1)),INDEX('Sample Input'!$C$9:$P$9,MATCH(C1012,'Sample Input'!$C$9:$P$9,1)-1):INDEX('Sample Input'!$C$9:$P$9,MATCH(C1012,'Sample Input'!$C$9:$P$9,1))),FORECAST(C1012,INDEX('Sample Input'!$C$6:$P$6,MATCH(C1012,'Sample Input'!$C$9:$P$9,1)):INDEX('Sample Input'!$C$6:$P$6,MATCH(C1012,'Sample Input'!$C$9:$P$9,1)+1),INDEX('Sample Input'!$C$9:$P$9,MATCH(C1012,'Sample Input'!$C$9:$P$9,1)):INDEX('Sample Input'!$C$9:$P$9,MATCH(C1012,'Sample Input'!$C$9:$P$9,1)+1)))</f>
        <v>99.354487455244652</v>
      </c>
      <c r="Q1012" s="49">
        <f>IF(INDEX('Sample Input'!$C$9:$P$9,MATCH(C1012,'Sample Input'!$C$9:$P$9,1))&gt;=20,FORECAST(C1012,INDEX('Sample Input'!$C$7:$P$7,MATCH(C1012,'Sample Input'!$C$9:$P$9,1)-1):INDEX('Sample Input'!$C$7:$P$7,MATCH(C1012,'Sample Input'!$C$9:$P$9,1)),INDEX('Sample Input'!$C$9:$P$9,MATCH(C1012,'Sample Input'!$C$9:$P$9,1)-1):INDEX('Sample Input'!$C$9:$P$9,MATCH(C1012,'Sample Input'!$C$9:$P$9,1))),FORECAST(C1012,INDEX('Sample Input'!$C$7:$P$7,MATCH(C1012,'Sample Input'!$C$9:$P$9,1)):INDEX('Sample Input'!$C$7:$P$7,MATCH(C1012,'Sample Input'!$C$9:$P$9,1)+1),INDEX('Sample Input'!$C$9:$P$9,MATCH(C1012,'Sample Input'!$C$9:$P$9,1)):INDEX('Sample Input'!$C$9:$P$9,MATCH(C1012,'Sample Input'!$C$9:$P$9,1)+1)))</f>
        <v>0</v>
      </c>
      <c r="R1012" s="50">
        <f>IF(INDEX('Sample Input'!$C$9:$P$9,MATCH(C1012,'Sample Input'!$C$9:$P$9,1))&gt;=20,FORECAST(C1012,INDEX('Sample Input'!$C$8:$P$8,MATCH(C1012,'Sample Input'!$C$9:$P$9,1)-1):INDEX('Sample Input'!$C$8:$P$8,MATCH(C1012,'Sample Input'!$C$9:$P$9,1)),INDEX('Sample Input'!$C$9:$P$9,MATCH(C1012,'Sample Input'!$C$9:$P$9,1)-1):INDEX('Sample Input'!$C$9:$P$9,MATCH(C1012,'Sample Input'!$C$9:$P$9,1))),FORECAST(C1012,INDEX('Sample Input'!$C$8:$P$8,MATCH(C1012,'Sample Input'!$C$9:$P$9,1)):INDEX('Sample Input'!$C$8:$P$8,MATCH(C1012,'Sample Input'!$C$9:$P$9,1)+1),INDEX('Sample Input'!$C$9:$P$9,MATCH(C1012,'Sample Input'!$C$9:$P$9,1)):INDEX('Sample Input'!$C$9:$P$9,MATCH(C1012,'Sample Input'!$C$9:$P$9,1)+1)))</f>
        <v>0</v>
      </c>
      <c r="T1012" s="32">
        <f t="shared" si="340"/>
        <v>99.354487455244652</v>
      </c>
      <c r="U1012" s="33">
        <f t="shared" si="341"/>
        <v>0</v>
      </c>
      <c r="V1012" s="33">
        <f t="shared" si="342"/>
        <v>0</v>
      </c>
      <c r="W1012" s="34">
        <f t="shared" si="343"/>
        <v>0.93469071289062533</v>
      </c>
      <c r="X1012" s="34">
        <f t="shared" si="344"/>
        <v>0.98339843750000033</v>
      </c>
      <c r="Y1012" s="34">
        <f t="shared" si="345"/>
        <v>1.0707733886718755</v>
      </c>
      <c r="Z1012" s="35">
        <f t="shared" si="346"/>
        <v>251</v>
      </c>
      <c r="AA1012" s="35">
        <f t="shared" si="347"/>
        <v>251</v>
      </c>
      <c r="AB1012" s="35">
        <f t="shared" si="348"/>
        <v>251</v>
      </c>
      <c r="AC1012" s="35">
        <f t="shared" si="349"/>
        <v>253</v>
      </c>
      <c r="AD1012" s="35">
        <f t="shared" si="350"/>
        <v>253</v>
      </c>
      <c r="AE1012" s="36">
        <f t="shared" si="351"/>
        <v>253</v>
      </c>
    </row>
    <row r="1013" spans="1:31" x14ac:dyDescent="0.25">
      <c r="A1013" s="56">
        <v>1008</v>
      </c>
      <c r="C1013" s="32">
        <f t="shared" si="330"/>
        <v>99.392659028995354</v>
      </c>
      <c r="D1013" s="33">
        <f>IF(INDEX('Sample Input'!$C$9:$P$9,MATCH(C1013,'Sample Input'!$C$9:$P$9,1))&gt;=20,FORECAST(C1013,INDEX('Sample Input'!$C$10:$P$10,MATCH(C1013,'Sample Input'!$C$9:$P$9,1)-1):INDEX('Sample Input'!$C$10:$P$10,MATCH(C1013,'Sample Input'!$C$9:$P$9,1)),INDEX('Sample Input'!$C$9:$P$9,MATCH(C1013,'Sample Input'!$C$9:$P$9,1)-1):INDEX('Sample Input'!$C$9:$P$9,MATCH(C1013,'Sample Input'!$C$9:$P$9,1))),FORECAST(C1013,INDEX('Sample Input'!$C$10:$P$10,MATCH(C1013,'Sample Input'!$C$9:$P$9,1)):INDEX('Sample Input'!$C$10:$P$10,MATCH(C1013,'Sample Input'!$C$9:$P$9,1)+1),INDEX('Sample Input'!$C$9:$P$9,MATCH(C1013,'Sample Input'!$C$9:$P$9,1)):INDEX('Sample Input'!$C$9:$P$9,MATCH(C1013,'Sample Input'!$C$9:$P$9,1)+1)))</f>
        <v>0</v>
      </c>
      <c r="E1013" s="33">
        <f>IF(INDEX('Sample Input'!$C$9:$P$9,MATCH(C1013,'Sample Input'!$C$9:$P$9,1))&gt;=20,FORECAST(C1013,INDEX('Sample Input'!$C$11:$P$11,MATCH(C1013,'Sample Input'!$C$9:$P$9,1)-1):INDEX('Sample Input'!$C$11:$P$11,MATCH(C1013,'Sample Input'!$C$9:$P$9,1)),INDEX('Sample Input'!$C$9:$P$9,MATCH(C1013,'Sample Input'!$C$9:$P$9,1)-1):INDEX('Sample Input'!$C$9:$P$9,MATCH(C1013,'Sample Input'!$C$9:$P$9,1))),FORECAST(C1013,INDEX('Sample Input'!$C$11:$P$11,MATCH(C1013,'Sample Input'!$C$9:$P$9,1)):INDEX('Sample Input'!$C$11:$P$11,MATCH(C1013,'Sample Input'!$C$9:$P$9,1)+1),INDEX('Sample Input'!$C$9:$P$9,MATCH(C1013,'Sample Input'!$C$9:$P$9,1)):INDEX('Sample Input'!$C$9:$P$9,MATCH(C1013,'Sample Input'!$C$9:$P$9,1)+1)))</f>
        <v>0</v>
      </c>
      <c r="F1013" s="34">
        <f t="shared" si="331"/>
        <v>0.93561890624999988</v>
      </c>
      <c r="G1013" s="34">
        <f t="shared" si="332"/>
        <v>0.98437499999999989</v>
      </c>
      <c r="H1013" s="34">
        <f t="shared" si="333"/>
        <v>1.07183671875</v>
      </c>
      <c r="I1013" s="35">
        <f t="shared" si="334"/>
        <v>251</v>
      </c>
      <c r="J1013" s="35">
        <f t="shared" si="335"/>
        <v>251</v>
      </c>
      <c r="K1013" s="35">
        <f t="shared" si="336"/>
        <v>251</v>
      </c>
      <c r="L1013" s="35">
        <f t="shared" si="337"/>
        <v>253</v>
      </c>
      <c r="M1013" s="35">
        <f t="shared" si="338"/>
        <v>253</v>
      </c>
      <c r="N1013" s="36">
        <f t="shared" si="339"/>
        <v>253</v>
      </c>
      <c r="P1013" s="48">
        <f>IF(INDEX('Sample Input'!$C$6:$P$6,MATCH(C1013,'Sample Input'!$C$9:$P$9,1))&gt;='Sample Input'!$O$9,FORECAST(C1013,INDEX('Sample Input'!$C$6:$P$6,MATCH(C1013,'Sample Input'!$C$9:$P$9,1)-1):INDEX('Sample Input'!$C$6:$P$6,MATCH(C1013,'Sample Input'!$C$9:$P$9,1)),INDEX('Sample Input'!$C$9:$P$9,MATCH(C1013,'Sample Input'!$C$9:$P$9,1)-1):INDEX('Sample Input'!$C$9:$P$9,MATCH(C1013,'Sample Input'!$C$9:$P$9,1))),FORECAST(C1013,INDEX('Sample Input'!$C$6:$P$6,MATCH(C1013,'Sample Input'!$C$9:$P$9,1)):INDEX('Sample Input'!$C$6:$P$6,MATCH(C1013,'Sample Input'!$C$9:$P$9,1)+1),INDEX('Sample Input'!$C$9:$P$9,MATCH(C1013,'Sample Input'!$C$9:$P$9,1)):INDEX('Sample Input'!$C$9:$P$9,MATCH(C1013,'Sample Input'!$C$9:$P$9,1)+1)))</f>
        <v>99.392659028995354</v>
      </c>
      <c r="Q1013" s="49">
        <f>IF(INDEX('Sample Input'!$C$9:$P$9,MATCH(C1013,'Sample Input'!$C$9:$P$9,1))&gt;=20,FORECAST(C1013,INDEX('Sample Input'!$C$7:$P$7,MATCH(C1013,'Sample Input'!$C$9:$P$9,1)-1):INDEX('Sample Input'!$C$7:$P$7,MATCH(C1013,'Sample Input'!$C$9:$P$9,1)),INDEX('Sample Input'!$C$9:$P$9,MATCH(C1013,'Sample Input'!$C$9:$P$9,1)-1):INDEX('Sample Input'!$C$9:$P$9,MATCH(C1013,'Sample Input'!$C$9:$P$9,1))),FORECAST(C1013,INDEX('Sample Input'!$C$7:$P$7,MATCH(C1013,'Sample Input'!$C$9:$P$9,1)):INDEX('Sample Input'!$C$7:$P$7,MATCH(C1013,'Sample Input'!$C$9:$P$9,1)+1),INDEX('Sample Input'!$C$9:$P$9,MATCH(C1013,'Sample Input'!$C$9:$P$9,1)):INDEX('Sample Input'!$C$9:$P$9,MATCH(C1013,'Sample Input'!$C$9:$P$9,1)+1)))</f>
        <v>0</v>
      </c>
      <c r="R1013" s="50">
        <f>IF(INDEX('Sample Input'!$C$9:$P$9,MATCH(C1013,'Sample Input'!$C$9:$P$9,1))&gt;=20,FORECAST(C1013,INDEX('Sample Input'!$C$8:$P$8,MATCH(C1013,'Sample Input'!$C$9:$P$9,1)-1):INDEX('Sample Input'!$C$8:$P$8,MATCH(C1013,'Sample Input'!$C$9:$P$9,1)),INDEX('Sample Input'!$C$9:$P$9,MATCH(C1013,'Sample Input'!$C$9:$P$9,1)-1):INDEX('Sample Input'!$C$9:$P$9,MATCH(C1013,'Sample Input'!$C$9:$P$9,1))),FORECAST(C1013,INDEX('Sample Input'!$C$8:$P$8,MATCH(C1013,'Sample Input'!$C$9:$P$9,1)):INDEX('Sample Input'!$C$8:$P$8,MATCH(C1013,'Sample Input'!$C$9:$P$9,1)+1),INDEX('Sample Input'!$C$9:$P$9,MATCH(C1013,'Sample Input'!$C$9:$P$9,1)):INDEX('Sample Input'!$C$9:$P$9,MATCH(C1013,'Sample Input'!$C$9:$P$9,1)+1)))</f>
        <v>0</v>
      </c>
      <c r="T1013" s="32">
        <f t="shared" si="340"/>
        <v>99.392659028995354</v>
      </c>
      <c r="U1013" s="33">
        <f t="shared" si="341"/>
        <v>0</v>
      </c>
      <c r="V1013" s="33">
        <f t="shared" si="342"/>
        <v>0</v>
      </c>
      <c r="W1013" s="34">
        <f t="shared" si="343"/>
        <v>0.93561890624999988</v>
      </c>
      <c r="X1013" s="34">
        <f t="shared" si="344"/>
        <v>0.98437499999999989</v>
      </c>
      <c r="Y1013" s="34">
        <f t="shared" si="345"/>
        <v>1.07183671875</v>
      </c>
      <c r="Z1013" s="35">
        <f t="shared" si="346"/>
        <v>251</v>
      </c>
      <c r="AA1013" s="35">
        <f t="shared" si="347"/>
        <v>251</v>
      </c>
      <c r="AB1013" s="35">
        <f t="shared" si="348"/>
        <v>251</v>
      </c>
      <c r="AC1013" s="35">
        <f t="shared" si="349"/>
        <v>253</v>
      </c>
      <c r="AD1013" s="35">
        <f t="shared" si="350"/>
        <v>253</v>
      </c>
      <c r="AE1013" s="36">
        <f t="shared" si="351"/>
        <v>253</v>
      </c>
    </row>
    <row r="1014" spans="1:31" x14ac:dyDescent="0.25">
      <c r="A1014" s="56">
        <v>1009</v>
      </c>
      <c r="C1014" s="32">
        <f t="shared" si="330"/>
        <v>99.430805365337363</v>
      </c>
      <c r="D1014" s="33">
        <f>IF(INDEX('Sample Input'!$C$9:$P$9,MATCH(C1014,'Sample Input'!$C$9:$P$9,1))&gt;=20,FORECAST(C1014,INDEX('Sample Input'!$C$10:$P$10,MATCH(C1014,'Sample Input'!$C$9:$P$9,1)-1):INDEX('Sample Input'!$C$10:$P$10,MATCH(C1014,'Sample Input'!$C$9:$P$9,1)),INDEX('Sample Input'!$C$9:$P$9,MATCH(C1014,'Sample Input'!$C$9:$P$9,1)-1):INDEX('Sample Input'!$C$9:$P$9,MATCH(C1014,'Sample Input'!$C$9:$P$9,1))),FORECAST(C1014,INDEX('Sample Input'!$C$10:$P$10,MATCH(C1014,'Sample Input'!$C$9:$P$9,1)):INDEX('Sample Input'!$C$10:$P$10,MATCH(C1014,'Sample Input'!$C$9:$P$9,1)+1),INDEX('Sample Input'!$C$9:$P$9,MATCH(C1014,'Sample Input'!$C$9:$P$9,1)):INDEX('Sample Input'!$C$9:$P$9,MATCH(C1014,'Sample Input'!$C$9:$P$9,1)+1)))</f>
        <v>0</v>
      </c>
      <c r="E1014" s="33">
        <f>IF(INDEX('Sample Input'!$C$9:$P$9,MATCH(C1014,'Sample Input'!$C$9:$P$9,1))&gt;=20,FORECAST(C1014,INDEX('Sample Input'!$C$11:$P$11,MATCH(C1014,'Sample Input'!$C$9:$P$9,1)-1):INDEX('Sample Input'!$C$11:$P$11,MATCH(C1014,'Sample Input'!$C$9:$P$9,1)),INDEX('Sample Input'!$C$9:$P$9,MATCH(C1014,'Sample Input'!$C$9:$P$9,1)-1):INDEX('Sample Input'!$C$9:$P$9,MATCH(C1014,'Sample Input'!$C$9:$P$9,1))),FORECAST(C1014,INDEX('Sample Input'!$C$11:$P$11,MATCH(C1014,'Sample Input'!$C$9:$P$9,1)):INDEX('Sample Input'!$C$11:$P$11,MATCH(C1014,'Sample Input'!$C$9:$P$9,1)+1),INDEX('Sample Input'!$C$9:$P$9,MATCH(C1014,'Sample Input'!$C$9:$P$9,1)):INDEX('Sample Input'!$C$9:$P$9,MATCH(C1014,'Sample Input'!$C$9:$P$9,1)+1)))</f>
        <v>0</v>
      </c>
      <c r="F1014" s="34">
        <f t="shared" si="331"/>
        <v>0.9365470996093751</v>
      </c>
      <c r="G1014" s="34">
        <f t="shared" si="332"/>
        <v>0.98535156250000011</v>
      </c>
      <c r="H1014" s="34">
        <f t="shared" si="333"/>
        <v>1.0729000488281253</v>
      </c>
      <c r="I1014" s="35">
        <f t="shared" si="334"/>
        <v>251</v>
      </c>
      <c r="J1014" s="35">
        <f t="shared" si="335"/>
        <v>251</v>
      </c>
      <c r="K1014" s="35">
        <f t="shared" si="336"/>
        <v>251</v>
      </c>
      <c r="L1014" s="35">
        <f t="shared" si="337"/>
        <v>253</v>
      </c>
      <c r="M1014" s="35">
        <f t="shared" si="338"/>
        <v>253</v>
      </c>
      <c r="N1014" s="36">
        <f t="shared" si="339"/>
        <v>253</v>
      </c>
      <c r="P1014" s="48">
        <f>IF(INDEX('Sample Input'!$C$6:$P$6,MATCH(C1014,'Sample Input'!$C$9:$P$9,1))&gt;='Sample Input'!$O$9,FORECAST(C1014,INDEX('Sample Input'!$C$6:$P$6,MATCH(C1014,'Sample Input'!$C$9:$P$9,1)-1):INDEX('Sample Input'!$C$6:$P$6,MATCH(C1014,'Sample Input'!$C$9:$P$9,1)),INDEX('Sample Input'!$C$9:$P$9,MATCH(C1014,'Sample Input'!$C$9:$P$9,1)-1):INDEX('Sample Input'!$C$9:$P$9,MATCH(C1014,'Sample Input'!$C$9:$P$9,1))),FORECAST(C1014,INDEX('Sample Input'!$C$6:$P$6,MATCH(C1014,'Sample Input'!$C$9:$P$9,1)):INDEX('Sample Input'!$C$6:$P$6,MATCH(C1014,'Sample Input'!$C$9:$P$9,1)+1),INDEX('Sample Input'!$C$9:$P$9,MATCH(C1014,'Sample Input'!$C$9:$P$9,1)):INDEX('Sample Input'!$C$9:$P$9,MATCH(C1014,'Sample Input'!$C$9:$P$9,1)+1)))</f>
        <v>99.430805365337363</v>
      </c>
      <c r="Q1014" s="49">
        <f>IF(INDEX('Sample Input'!$C$9:$P$9,MATCH(C1014,'Sample Input'!$C$9:$P$9,1))&gt;=20,FORECAST(C1014,INDEX('Sample Input'!$C$7:$P$7,MATCH(C1014,'Sample Input'!$C$9:$P$9,1)-1):INDEX('Sample Input'!$C$7:$P$7,MATCH(C1014,'Sample Input'!$C$9:$P$9,1)),INDEX('Sample Input'!$C$9:$P$9,MATCH(C1014,'Sample Input'!$C$9:$P$9,1)-1):INDEX('Sample Input'!$C$9:$P$9,MATCH(C1014,'Sample Input'!$C$9:$P$9,1))),FORECAST(C1014,INDEX('Sample Input'!$C$7:$P$7,MATCH(C1014,'Sample Input'!$C$9:$P$9,1)):INDEX('Sample Input'!$C$7:$P$7,MATCH(C1014,'Sample Input'!$C$9:$P$9,1)+1),INDEX('Sample Input'!$C$9:$P$9,MATCH(C1014,'Sample Input'!$C$9:$P$9,1)):INDEX('Sample Input'!$C$9:$P$9,MATCH(C1014,'Sample Input'!$C$9:$P$9,1)+1)))</f>
        <v>0</v>
      </c>
      <c r="R1014" s="50">
        <f>IF(INDEX('Sample Input'!$C$9:$P$9,MATCH(C1014,'Sample Input'!$C$9:$P$9,1))&gt;=20,FORECAST(C1014,INDEX('Sample Input'!$C$8:$P$8,MATCH(C1014,'Sample Input'!$C$9:$P$9,1)-1):INDEX('Sample Input'!$C$8:$P$8,MATCH(C1014,'Sample Input'!$C$9:$P$9,1)),INDEX('Sample Input'!$C$9:$P$9,MATCH(C1014,'Sample Input'!$C$9:$P$9,1)-1):INDEX('Sample Input'!$C$9:$P$9,MATCH(C1014,'Sample Input'!$C$9:$P$9,1))),FORECAST(C1014,INDEX('Sample Input'!$C$8:$P$8,MATCH(C1014,'Sample Input'!$C$9:$P$9,1)):INDEX('Sample Input'!$C$8:$P$8,MATCH(C1014,'Sample Input'!$C$9:$P$9,1)+1),INDEX('Sample Input'!$C$9:$P$9,MATCH(C1014,'Sample Input'!$C$9:$P$9,1)):INDEX('Sample Input'!$C$9:$P$9,MATCH(C1014,'Sample Input'!$C$9:$P$9,1)+1)))</f>
        <v>0</v>
      </c>
      <c r="T1014" s="32">
        <f t="shared" si="340"/>
        <v>99.430805365337363</v>
      </c>
      <c r="U1014" s="33">
        <f t="shared" si="341"/>
        <v>0</v>
      </c>
      <c r="V1014" s="33">
        <f t="shared" si="342"/>
        <v>0</v>
      </c>
      <c r="W1014" s="34">
        <f t="shared" si="343"/>
        <v>0.9365470996093751</v>
      </c>
      <c r="X1014" s="34">
        <f t="shared" si="344"/>
        <v>0.98535156250000011</v>
      </c>
      <c r="Y1014" s="34">
        <f t="shared" si="345"/>
        <v>1.0729000488281253</v>
      </c>
      <c r="Z1014" s="35">
        <f t="shared" si="346"/>
        <v>251</v>
      </c>
      <c r="AA1014" s="35">
        <f t="shared" si="347"/>
        <v>251</v>
      </c>
      <c r="AB1014" s="35">
        <f t="shared" si="348"/>
        <v>251</v>
      </c>
      <c r="AC1014" s="35">
        <f t="shared" si="349"/>
        <v>253</v>
      </c>
      <c r="AD1014" s="35">
        <f t="shared" si="350"/>
        <v>253</v>
      </c>
      <c r="AE1014" s="36">
        <f t="shared" si="351"/>
        <v>253</v>
      </c>
    </row>
    <row r="1015" spans="1:31" x14ac:dyDescent="0.25">
      <c r="A1015" s="56">
        <v>1010</v>
      </c>
      <c r="C1015" s="32">
        <f t="shared" si="330"/>
        <v>99.468926505944026</v>
      </c>
      <c r="D1015" s="33">
        <f>IF(INDEX('Sample Input'!$C$9:$P$9,MATCH(C1015,'Sample Input'!$C$9:$P$9,1))&gt;=20,FORECAST(C1015,INDEX('Sample Input'!$C$10:$P$10,MATCH(C1015,'Sample Input'!$C$9:$P$9,1)-1):INDEX('Sample Input'!$C$10:$P$10,MATCH(C1015,'Sample Input'!$C$9:$P$9,1)),INDEX('Sample Input'!$C$9:$P$9,MATCH(C1015,'Sample Input'!$C$9:$P$9,1)-1):INDEX('Sample Input'!$C$9:$P$9,MATCH(C1015,'Sample Input'!$C$9:$P$9,1))),FORECAST(C1015,INDEX('Sample Input'!$C$10:$P$10,MATCH(C1015,'Sample Input'!$C$9:$P$9,1)):INDEX('Sample Input'!$C$10:$P$10,MATCH(C1015,'Sample Input'!$C$9:$P$9,1)+1),INDEX('Sample Input'!$C$9:$P$9,MATCH(C1015,'Sample Input'!$C$9:$P$9,1)):INDEX('Sample Input'!$C$9:$P$9,MATCH(C1015,'Sample Input'!$C$9:$P$9,1)+1)))</f>
        <v>0</v>
      </c>
      <c r="E1015" s="33">
        <f>IF(INDEX('Sample Input'!$C$9:$P$9,MATCH(C1015,'Sample Input'!$C$9:$P$9,1))&gt;=20,FORECAST(C1015,INDEX('Sample Input'!$C$11:$P$11,MATCH(C1015,'Sample Input'!$C$9:$P$9,1)-1):INDEX('Sample Input'!$C$11:$P$11,MATCH(C1015,'Sample Input'!$C$9:$P$9,1)),INDEX('Sample Input'!$C$9:$P$9,MATCH(C1015,'Sample Input'!$C$9:$P$9,1)-1):INDEX('Sample Input'!$C$9:$P$9,MATCH(C1015,'Sample Input'!$C$9:$P$9,1))),FORECAST(C1015,INDEX('Sample Input'!$C$11:$P$11,MATCH(C1015,'Sample Input'!$C$9:$P$9,1)):INDEX('Sample Input'!$C$11:$P$11,MATCH(C1015,'Sample Input'!$C$9:$P$9,1)+1),INDEX('Sample Input'!$C$9:$P$9,MATCH(C1015,'Sample Input'!$C$9:$P$9,1)):INDEX('Sample Input'!$C$9:$P$9,MATCH(C1015,'Sample Input'!$C$9:$P$9,1)+1)))</f>
        <v>0</v>
      </c>
      <c r="F1015" s="34">
        <f t="shared" si="331"/>
        <v>0.93747529296874998</v>
      </c>
      <c r="G1015" s="34">
        <f t="shared" si="332"/>
        <v>0.986328125</v>
      </c>
      <c r="H1015" s="34">
        <f t="shared" si="333"/>
        <v>1.0739633789062502</v>
      </c>
      <c r="I1015" s="35">
        <f t="shared" si="334"/>
        <v>252</v>
      </c>
      <c r="J1015" s="35">
        <f t="shared" si="335"/>
        <v>252</v>
      </c>
      <c r="K1015" s="35">
        <f t="shared" si="336"/>
        <v>252</v>
      </c>
      <c r="L1015" s="35">
        <f t="shared" si="337"/>
        <v>253</v>
      </c>
      <c r="M1015" s="35">
        <f t="shared" si="338"/>
        <v>253</v>
      </c>
      <c r="N1015" s="36">
        <f t="shared" si="339"/>
        <v>253</v>
      </c>
      <c r="P1015" s="48">
        <f>IF(INDEX('Sample Input'!$C$6:$P$6,MATCH(C1015,'Sample Input'!$C$9:$P$9,1))&gt;='Sample Input'!$O$9,FORECAST(C1015,INDEX('Sample Input'!$C$6:$P$6,MATCH(C1015,'Sample Input'!$C$9:$P$9,1)-1):INDEX('Sample Input'!$C$6:$P$6,MATCH(C1015,'Sample Input'!$C$9:$P$9,1)),INDEX('Sample Input'!$C$9:$P$9,MATCH(C1015,'Sample Input'!$C$9:$P$9,1)-1):INDEX('Sample Input'!$C$9:$P$9,MATCH(C1015,'Sample Input'!$C$9:$P$9,1))),FORECAST(C1015,INDEX('Sample Input'!$C$6:$P$6,MATCH(C1015,'Sample Input'!$C$9:$P$9,1)):INDEX('Sample Input'!$C$6:$P$6,MATCH(C1015,'Sample Input'!$C$9:$P$9,1)+1),INDEX('Sample Input'!$C$9:$P$9,MATCH(C1015,'Sample Input'!$C$9:$P$9,1)):INDEX('Sample Input'!$C$9:$P$9,MATCH(C1015,'Sample Input'!$C$9:$P$9,1)+1)))</f>
        <v>99.468926505944026</v>
      </c>
      <c r="Q1015" s="49">
        <f>IF(INDEX('Sample Input'!$C$9:$P$9,MATCH(C1015,'Sample Input'!$C$9:$P$9,1))&gt;=20,FORECAST(C1015,INDEX('Sample Input'!$C$7:$P$7,MATCH(C1015,'Sample Input'!$C$9:$P$9,1)-1):INDEX('Sample Input'!$C$7:$P$7,MATCH(C1015,'Sample Input'!$C$9:$P$9,1)),INDEX('Sample Input'!$C$9:$P$9,MATCH(C1015,'Sample Input'!$C$9:$P$9,1)-1):INDEX('Sample Input'!$C$9:$P$9,MATCH(C1015,'Sample Input'!$C$9:$P$9,1))),FORECAST(C1015,INDEX('Sample Input'!$C$7:$P$7,MATCH(C1015,'Sample Input'!$C$9:$P$9,1)):INDEX('Sample Input'!$C$7:$P$7,MATCH(C1015,'Sample Input'!$C$9:$P$9,1)+1),INDEX('Sample Input'!$C$9:$P$9,MATCH(C1015,'Sample Input'!$C$9:$P$9,1)):INDEX('Sample Input'!$C$9:$P$9,MATCH(C1015,'Sample Input'!$C$9:$P$9,1)+1)))</f>
        <v>0</v>
      </c>
      <c r="R1015" s="50">
        <f>IF(INDEX('Sample Input'!$C$9:$P$9,MATCH(C1015,'Sample Input'!$C$9:$P$9,1))&gt;=20,FORECAST(C1015,INDEX('Sample Input'!$C$8:$P$8,MATCH(C1015,'Sample Input'!$C$9:$P$9,1)-1):INDEX('Sample Input'!$C$8:$P$8,MATCH(C1015,'Sample Input'!$C$9:$P$9,1)),INDEX('Sample Input'!$C$9:$P$9,MATCH(C1015,'Sample Input'!$C$9:$P$9,1)-1):INDEX('Sample Input'!$C$9:$P$9,MATCH(C1015,'Sample Input'!$C$9:$P$9,1))),FORECAST(C1015,INDEX('Sample Input'!$C$8:$P$8,MATCH(C1015,'Sample Input'!$C$9:$P$9,1)):INDEX('Sample Input'!$C$8:$P$8,MATCH(C1015,'Sample Input'!$C$9:$P$9,1)+1),INDEX('Sample Input'!$C$9:$P$9,MATCH(C1015,'Sample Input'!$C$9:$P$9,1)):INDEX('Sample Input'!$C$9:$P$9,MATCH(C1015,'Sample Input'!$C$9:$P$9,1)+1)))</f>
        <v>0</v>
      </c>
      <c r="T1015" s="32">
        <f t="shared" si="340"/>
        <v>99.468926505944026</v>
      </c>
      <c r="U1015" s="33">
        <f t="shared" si="341"/>
        <v>0</v>
      </c>
      <c r="V1015" s="33">
        <f t="shared" si="342"/>
        <v>0</v>
      </c>
      <c r="W1015" s="34">
        <f t="shared" si="343"/>
        <v>0.93747529296874998</v>
      </c>
      <c r="X1015" s="34">
        <f t="shared" si="344"/>
        <v>0.986328125</v>
      </c>
      <c r="Y1015" s="34">
        <f t="shared" si="345"/>
        <v>1.0739633789062502</v>
      </c>
      <c r="Z1015" s="35">
        <f t="shared" si="346"/>
        <v>252</v>
      </c>
      <c r="AA1015" s="35">
        <f t="shared" si="347"/>
        <v>252</v>
      </c>
      <c r="AB1015" s="35">
        <f t="shared" si="348"/>
        <v>252</v>
      </c>
      <c r="AC1015" s="35">
        <f t="shared" si="349"/>
        <v>253</v>
      </c>
      <c r="AD1015" s="35">
        <f t="shared" si="350"/>
        <v>253</v>
      </c>
      <c r="AE1015" s="36">
        <f t="shared" si="351"/>
        <v>253</v>
      </c>
    </row>
    <row r="1016" spans="1:31" x14ac:dyDescent="0.25">
      <c r="A1016" s="56">
        <v>1011</v>
      </c>
      <c r="C1016" s="32">
        <f t="shared" si="330"/>
        <v>99.507022492378766</v>
      </c>
      <c r="D1016" s="33">
        <f>IF(INDEX('Sample Input'!$C$9:$P$9,MATCH(C1016,'Sample Input'!$C$9:$P$9,1))&gt;=20,FORECAST(C1016,INDEX('Sample Input'!$C$10:$P$10,MATCH(C1016,'Sample Input'!$C$9:$P$9,1)-1):INDEX('Sample Input'!$C$10:$P$10,MATCH(C1016,'Sample Input'!$C$9:$P$9,1)),INDEX('Sample Input'!$C$9:$P$9,MATCH(C1016,'Sample Input'!$C$9:$P$9,1)-1):INDEX('Sample Input'!$C$9:$P$9,MATCH(C1016,'Sample Input'!$C$9:$P$9,1))),FORECAST(C1016,INDEX('Sample Input'!$C$10:$P$10,MATCH(C1016,'Sample Input'!$C$9:$P$9,1)):INDEX('Sample Input'!$C$10:$P$10,MATCH(C1016,'Sample Input'!$C$9:$P$9,1)+1),INDEX('Sample Input'!$C$9:$P$9,MATCH(C1016,'Sample Input'!$C$9:$P$9,1)):INDEX('Sample Input'!$C$9:$P$9,MATCH(C1016,'Sample Input'!$C$9:$P$9,1)+1)))</f>
        <v>0</v>
      </c>
      <c r="E1016" s="33">
        <f>IF(INDEX('Sample Input'!$C$9:$P$9,MATCH(C1016,'Sample Input'!$C$9:$P$9,1))&gt;=20,FORECAST(C1016,INDEX('Sample Input'!$C$11:$P$11,MATCH(C1016,'Sample Input'!$C$9:$P$9,1)-1):INDEX('Sample Input'!$C$11:$P$11,MATCH(C1016,'Sample Input'!$C$9:$P$9,1)),INDEX('Sample Input'!$C$9:$P$9,MATCH(C1016,'Sample Input'!$C$9:$P$9,1)-1):INDEX('Sample Input'!$C$9:$P$9,MATCH(C1016,'Sample Input'!$C$9:$P$9,1))),FORECAST(C1016,INDEX('Sample Input'!$C$11:$P$11,MATCH(C1016,'Sample Input'!$C$9:$P$9,1)):INDEX('Sample Input'!$C$11:$P$11,MATCH(C1016,'Sample Input'!$C$9:$P$9,1)+1),INDEX('Sample Input'!$C$9:$P$9,MATCH(C1016,'Sample Input'!$C$9:$P$9,1)):INDEX('Sample Input'!$C$9:$P$9,MATCH(C1016,'Sample Input'!$C$9:$P$9,1)+1)))</f>
        <v>0</v>
      </c>
      <c r="F1016" s="34">
        <f t="shared" si="331"/>
        <v>0.93840348632812498</v>
      </c>
      <c r="G1016" s="34">
        <f t="shared" si="332"/>
        <v>0.98730468749999989</v>
      </c>
      <c r="H1016" s="34">
        <f t="shared" si="333"/>
        <v>1.075026708984375</v>
      </c>
      <c r="I1016" s="35">
        <f t="shared" si="334"/>
        <v>252</v>
      </c>
      <c r="J1016" s="35">
        <f t="shared" si="335"/>
        <v>252</v>
      </c>
      <c r="K1016" s="35">
        <f t="shared" si="336"/>
        <v>252</v>
      </c>
      <c r="L1016" s="35">
        <f t="shared" si="337"/>
        <v>254</v>
      </c>
      <c r="M1016" s="35">
        <f t="shared" si="338"/>
        <v>254</v>
      </c>
      <c r="N1016" s="36">
        <f t="shared" si="339"/>
        <v>254</v>
      </c>
      <c r="P1016" s="48">
        <f>IF(INDEX('Sample Input'!$C$6:$P$6,MATCH(C1016,'Sample Input'!$C$9:$P$9,1))&gt;='Sample Input'!$O$9,FORECAST(C1016,INDEX('Sample Input'!$C$6:$P$6,MATCH(C1016,'Sample Input'!$C$9:$P$9,1)-1):INDEX('Sample Input'!$C$6:$P$6,MATCH(C1016,'Sample Input'!$C$9:$P$9,1)),INDEX('Sample Input'!$C$9:$P$9,MATCH(C1016,'Sample Input'!$C$9:$P$9,1)-1):INDEX('Sample Input'!$C$9:$P$9,MATCH(C1016,'Sample Input'!$C$9:$P$9,1))),FORECAST(C1016,INDEX('Sample Input'!$C$6:$P$6,MATCH(C1016,'Sample Input'!$C$9:$P$9,1)):INDEX('Sample Input'!$C$6:$P$6,MATCH(C1016,'Sample Input'!$C$9:$P$9,1)+1),INDEX('Sample Input'!$C$9:$P$9,MATCH(C1016,'Sample Input'!$C$9:$P$9,1)):INDEX('Sample Input'!$C$9:$P$9,MATCH(C1016,'Sample Input'!$C$9:$P$9,1)+1)))</f>
        <v>99.507022492378766</v>
      </c>
      <c r="Q1016" s="49">
        <f>IF(INDEX('Sample Input'!$C$9:$P$9,MATCH(C1016,'Sample Input'!$C$9:$P$9,1))&gt;=20,FORECAST(C1016,INDEX('Sample Input'!$C$7:$P$7,MATCH(C1016,'Sample Input'!$C$9:$P$9,1)-1):INDEX('Sample Input'!$C$7:$P$7,MATCH(C1016,'Sample Input'!$C$9:$P$9,1)),INDEX('Sample Input'!$C$9:$P$9,MATCH(C1016,'Sample Input'!$C$9:$P$9,1)-1):INDEX('Sample Input'!$C$9:$P$9,MATCH(C1016,'Sample Input'!$C$9:$P$9,1))),FORECAST(C1016,INDEX('Sample Input'!$C$7:$P$7,MATCH(C1016,'Sample Input'!$C$9:$P$9,1)):INDEX('Sample Input'!$C$7:$P$7,MATCH(C1016,'Sample Input'!$C$9:$P$9,1)+1),INDEX('Sample Input'!$C$9:$P$9,MATCH(C1016,'Sample Input'!$C$9:$P$9,1)):INDEX('Sample Input'!$C$9:$P$9,MATCH(C1016,'Sample Input'!$C$9:$P$9,1)+1)))</f>
        <v>0</v>
      </c>
      <c r="R1016" s="50">
        <f>IF(INDEX('Sample Input'!$C$9:$P$9,MATCH(C1016,'Sample Input'!$C$9:$P$9,1))&gt;=20,FORECAST(C1016,INDEX('Sample Input'!$C$8:$P$8,MATCH(C1016,'Sample Input'!$C$9:$P$9,1)-1):INDEX('Sample Input'!$C$8:$P$8,MATCH(C1016,'Sample Input'!$C$9:$P$9,1)),INDEX('Sample Input'!$C$9:$P$9,MATCH(C1016,'Sample Input'!$C$9:$P$9,1)-1):INDEX('Sample Input'!$C$9:$P$9,MATCH(C1016,'Sample Input'!$C$9:$P$9,1))),FORECAST(C1016,INDEX('Sample Input'!$C$8:$P$8,MATCH(C1016,'Sample Input'!$C$9:$P$9,1)):INDEX('Sample Input'!$C$8:$P$8,MATCH(C1016,'Sample Input'!$C$9:$P$9,1)+1),INDEX('Sample Input'!$C$9:$P$9,MATCH(C1016,'Sample Input'!$C$9:$P$9,1)):INDEX('Sample Input'!$C$9:$P$9,MATCH(C1016,'Sample Input'!$C$9:$P$9,1)+1)))</f>
        <v>0</v>
      </c>
      <c r="T1016" s="32">
        <f t="shared" si="340"/>
        <v>99.507022492378766</v>
      </c>
      <c r="U1016" s="33">
        <f t="shared" si="341"/>
        <v>0</v>
      </c>
      <c r="V1016" s="33">
        <f t="shared" si="342"/>
        <v>0</v>
      </c>
      <c r="W1016" s="34">
        <f t="shared" si="343"/>
        <v>0.93840348632812498</v>
      </c>
      <c r="X1016" s="34">
        <f t="shared" si="344"/>
        <v>0.98730468749999989</v>
      </c>
      <c r="Y1016" s="34">
        <f t="shared" si="345"/>
        <v>1.075026708984375</v>
      </c>
      <c r="Z1016" s="35">
        <f t="shared" si="346"/>
        <v>252</v>
      </c>
      <c r="AA1016" s="35">
        <f t="shared" si="347"/>
        <v>252</v>
      </c>
      <c r="AB1016" s="35">
        <f t="shared" si="348"/>
        <v>252</v>
      </c>
      <c r="AC1016" s="35">
        <f t="shared" si="349"/>
        <v>254</v>
      </c>
      <c r="AD1016" s="35">
        <f t="shared" si="350"/>
        <v>254</v>
      </c>
      <c r="AE1016" s="36">
        <f t="shared" si="351"/>
        <v>254</v>
      </c>
    </row>
    <row r="1017" spans="1:31" x14ac:dyDescent="0.25">
      <c r="A1017" s="56">
        <v>1012</v>
      </c>
      <c r="C1017" s="32">
        <f t="shared" si="330"/>
        <v>99.545093366095458</v>
      </c>
      <c r="D1017" s="33">
        <f>IF(INDEX('Sample Input'!$C$9:$P$9,MATCH(C1017,'Sample Input'!$C$9:$P$9,1))&gt;=20,FORECAST(C1017,INDEX('Sample Input'!$C$10:$P$10,MATCH(C1017,'Sample Input'!$C$9:$P$9,1)-1):INDEX('Sample Input'!$C$10:$P$10,MATCH(C1017,'Sample Input'!$C$9:$P$9,1)),INDEX('Sample Input'!$C$9:$P$9,MATCH(C1017,'Sample Input'!$C$9:$P$9,1)-1):INDEX('Sample Input'!$C$9:$P$9,MATCH(C1017,'Sample Input'!$C$9:$P$9,1))),FORECAST(C1017,INDEX('Sample Input'!$C$10:$P$10,MATCH(C1017,'Sample Input'!$C$9:$P$9,1)):INDEX('Sample Input'!$C$10:$P$10,MATCH(C1017,'Sample Input'!$C$9:$P$9,1)+1),INDEX('Sample Input'!$C$9:$P$9,MATCH(C1017,'Sample Input'!$C$9:$P$9,1)):INDEX('Sample Input'!$C$9:$P$9,MATCH(C1017,'Sample Input'!$C$9:$P$9,1)+1)))</f>
        <v>0</v>
      </c>
      <c r="E1017" s="33">
        <f>IF(INDEX('Sample Input'!$C$9:$P$9,MATCH(C1017,'Sample Input'!$C$9:$P$9,1))&gt;=20,FORECAST(C1017,INDEX('Sample Input'!$C$11:$P$11,MATCH(C1017,'Sample Input'!$C$9:$P$9,1)-1):INDEX('Sample Input'!$C$11:$P$11,MATCH(C1017,'Sample Input'!$C$9:$P$9,1)),INDEX('Sample Input'!$C$9:$P$9,MATCH(C1017,'Sample Input'!$C$9:$P$9,1)-1):INDEX('Sample Input'!$C$9:$P$9,MATCH(C1017,'Sample Input'!$C$9:$P$9,1))),FORECAST(C1017,INDEX('Sample Input'!$C$11:$P$11,MATCH(C1017,'Sample Input'!$C$9:$P$9,1)):INDEX('Sample Input'!$C$11:$P$11,MATCH(C1017,'Sample Input'!$C$9:$P$9,1)+1),INDEX('Sample Input'!$C$9:$P$9,MATCH(C1017,'Sample Input'!$C$9:$P$9,1)):INDEX('Sample Input'!$C$9:$P$9,MATCH(C1017,'Sample Input'!$C$9:$P$9,1)+1)))</f>
        <v>0</v>
      </c>
      <c r="F1017" s="34">
        <f t="shared" si="331"/>
        <v>0.9393316796875002</v>
      </c>
      <c r="G1017" s="34">
        <f t="shared" si="332"/>
        <v>0.98828125000000022</v>
      </c>
      <c r="H1017" s="34">
        <f t="shared" si="333"/>
        <v>1.0760900390625003</v>
      </c>
      <c r="I1017" s="35">
        <f t="shared" si="334"/>
        <v>252</v>
      </c>
      <c r="J1017" s="35">
        <f t="shared" si="335"/>
        <v>252</v>
      </c>
      <c r="K1017" s="35">
        <f t="shared" si="336"/>
        <v>252</v>
      </c>
      <c r="L1017" s="35">
        <f t="shared" si="337"/>
        <v>254</v>
      </c>
      <c r="M1017" s="35">
        <f t="shared" si="338"/>
        <v>254</v>
      </c>
      <c r="N1017" s="36">
        <f t="shared" si="339"/>
        <v>254</v>
      </c>
      <c r="P1017" s="48">
        <f>IF(INDEX('Sample Input'!$C$6:$P$6,MATCH(C1017,'Sample Input'!$C$9:$P$9,1))&gt;='Sample Input'!$O$9,FORECAST(C1017,INDEX('Sample Input'!$C$6:$P$6,MATCH(C1017,'Sample Input'!$C$9:$P$9,1)-1):INDEX('Sample Input'!$C$6:$P$6,MATCH(C1017,'Sample Input'!$C$9:$P$9,1)),INDEX('Sample Input'!$C$9:$P$9,MATCH(C1017,'Sample Input'!$C$9:$P$9,1)-1):INDEX('Sample Input'!$C$9:$P$9,MATCH(C1017,'Sample Input'!$C$9:$P$9,1))),FORECAST(C1017,INDEX('Sample Input'!$C$6:$P$6,MATCH(C1017,'Sample Input'!$C$9:$P$9,1)):INDEX('Sample Input'!$C$6:$P$6,MATCH(C1017,'Sample Input'!$C$9:$P$9,1)+1),INDEX('Sample Input'!$C$9:$P$9,MATCH(C1017,'Sample Input'!$C$9:$P$9,1)):INDEX('Sample Input'!$C$9:$P$9,MATCH(C1017,'Sample Input'!$C$9:$P$9,1)+1)))</f>
        <v>99.545093366095458</v>
      </c>
      <c r="Q1017" s="49">
        <f>IF(INDEX('Sample Input'!$C$9:$P$9,MATCH(C1017,'Sample Input'!$C$9:$P$9,1))&gt;=20,FORECAST(C1017,INDEX('Sample Input'!$C$7:$P$7,MATCH(C1017,'Sample Input'!$C$9:$P$9,1)-1):INDEX('Sample Input'!$C$7:$P$7,MATCH(C1017,'Sample Input'!$C$9:$P$9,1)),INDEX('Sample Input'!$C$9:$P$9,MATCH(C1017,'Sample Input'!$C$9:$P$9,1)-1):INDEX('Sample Input'!$C$9:$P$9,MATCH(C1017,'Sample Input'!$C$9:$P$9,1))),FORECAST(C1017,INDEX('Sample Input'!$C$7:$P$7,MATCH(C1017,'Sample Input'!$C$9:$P$9,1)):INDEX('Sample Input'!$C$7:$P$7,MATCH(C1017,'Sample Input'!$C$9:$P$9,1)+1),INDEX('Sample Input'!$C$9:$P$9,MATCH(C1017,'Sample Input'!$C$9:$P$9,1)):INDEX('Sample Input'!$C$9:$P$9,MATCH(C1017,'Sample Input'!$C$9:$P$9,1)+1)))</f>
        <v>0</v>
      </c>
      <c r="R1017" s="50">
        <f>IF(INDEX('Sample Input'!$C$9:$P$9,MATCH(C1017,'Sample Input'!$C$9:$P$9,1))&gt;=20,FORECAST(C1017,INDEX('Sample Input'!$C$8:$P$8,MATCH(C1017,'Sample Input'!$C$9:$P$9,1)-1):INDEX('Sample Input'!$C$8:$P$8,MATCH(C1017,'Sample Input'!$C$9:$P$9,1)),INDEX('Sample Input'!$C$9:$P$9,MATCH(C1017,'Sample Input'!$C$9:$P$9,1)-1):INDEX('Sample Input'!$C$9:$P$9,MATCH(C1017,'Sample Input'!$C$9:$P$9,1))),FORECAST(C1017,INDEX('Sample Input'!$C$8:$P$8,MATCH(C1017,'Sample Input'!$C$9:$P$9,1)):INDEX('Sample Input'!$C$8:$P$8,MATCH(C1017,'Sample Input'!$C$9:$P$9,1)+1),INDEX('Sample Input'!$C$9:$P$9,MATCH(C1017,'Sample Input'!$C$9:$P$9,1)):INDEX('Sample Input'!$C$9:$P$9,MATCH(C1017,'Sample Input'!$C$9:$P$9,1)+1)))</f>
        <v>0</v>
      </c>
      <c r="T1017" s="32">
        <f t="shared" si="340"/>
        <v>99.545093366095458</v>
      </c>
      <c r="U1017" s="33">
        <f t="shared" si="341"/>
        <v>0</v>
      </c>
      <c r="V1017" s="33">
        <f t="shared" si="342"/>
        <v>0</v>
      </c>
      <c r="W1017" s="34">
        <f t="shared" si="343"/>
        <v>0.9393316796875002</v>
      </c>
      <c r="X1017" s="34">
        <f t="shared" si="344"/>
        <v>0.98828125000000022</v>
      </c>
      <c r="Y1017" s="34">
        <f t="shared" si="345"/>
        <v>1.0760900390625003</v>
      </c>
      <c r="Z1017" s="35">
        <f t="shared" si="346"/>
        <v>252</v>
      </c>
      <c r="AA1017" s="35">
        <f t="shared" si="347"/>
        <v>252</v>
      </c>
      <c r="AB1017" s="35">
        <f t="shared" si="348"/>
        <v>252</v>
      </c>
      <c r="AC1017" s="35">
        <f t="shared" si="349"/>
        <v>254</v>
      </c>
      <c r="AD1017" s="35">
        <f t="shared" si="350"/>
        <v>254</v>
      </c>
      <c r="AE1017" s="36">
        <f t="shared" si="351"/>
        <v>254</v>
      </c>
    </row>
    <row r="1018" spans="1:31" x14ac:dyDescent="0.25">
      <c r="A1018" s="56">
        <v>1013</v>
      </c>
      <c r="C1018" s="32">
        <f t="shared" si="330"/>
        <v>99.583139168438663</v>
      </c>
      <c r="D1018" s="33">
        <f>IF(INDEX('Sample Input'!$C$9:$P$9,MATCH(C1018,'Sample Input'!$C$9:$P$9,1))&gt;=20,FORECAST(C1018,INDEX('Sample Input'!$C$10:$P$10,MATCH(C1018,'Sample Input'!$C$9:$P$9,1)-1):INDEX('Sample Input'!$C$10:$P$10,MATCH(C1018,'Sample Input'!$C$9:$P$9,1)),INDEX('Sample Input'!$C$9:$P$9,MATCH(C1018,'Sample Input'!$C$9:$P$9,1)-1):INDEX('Sample Input'!$C$9:$P$9,MATCH(C1018,'Sample Input'!$C$9:$P$9,1))),FORECAST(C1018,INDEX('Sample Input'!$C$10:$P$10,MATCH(C1018,'Sample Input'!$C$9:$P$9,1)):INDEX('Sample Input'!$C$10:$P$10,MATCH(C1018,'Sample Input'!$C$9:$P$9,1)+1),INDEX('Sample Input'!$C$9:$P$9,MATCH(C1018,'Sample Input'!$C$9:$P$9,1)):INDEX('Sample Input'!$C$9:$P$9,MATCH(C1018,'Sample Input'!$C$9:$P$9,1)+1)))</f>
        <v>0</v>
      </c>
      <c r="E1018" s="33">
        <f>IF(INDEX('Sample Input'!$C$9:$P$9,MATCH(C1018,'Sample Input'!$C$9:$P$9,1))&gt;=20,FORECAST(C1018,INDEX('Sample Input'!$C$11:$P$11,MATCH(C1018,'Sample Input'!$C$9:$P$9,1)-1):INDEX('Sample Input'!$C$11:$P$11,MATCH(C1018,'Sample Input'!$C$9:$P$9,1)),INDEX('Sample Input'!$C$9:$P$9,MATCH(C1018,'Sample Input'!$C$9:$P$9,1)-1):INDEX('Sample Input'!$C$9:$P$9,MATCH(C1018,'Sample Input'!$C$9:$P$9,1))),FORECAST(C1018,INDEX('Sample Input'!$C$11:$P$11,MATCH(C1018,'Sample Input'!$C$9:$P$9,1)):INDEX('Sample Input'!$C$11:$P$11,MATCH(C1018,'Sample Input'!$C$9:$P$9,1)+1),INDEX('Sample Input'!$C$9:$P$9,MATCH(C1018,'Sample Input'!$C$9:$P$9,1)):INDEX('Sample Input'!$C$9:$P$9,MATCH(C1018,'Sample Input'!$C$9:$P$9,1)+1)))</f>
        <v>0</v>
      </c>
      <c r="F1018" s="34">
        <f t="shared" si="331"/>
        <v>0.94025987304687497</v>
      </c>
      <c r="G1018" s="34">
        <f t="shared" si="332"/>
        <v>0.98925781249999989</v>
      </c>
      <c r="H1018" s="34">
        <f t="shared" si="333"/>
        <v>1.077153369140625</v>
      </c>
      <c r="I1018" s="35">
        <f t="shared" si="334"/>
        <v>252</v>
      </c>
      <c r="J1018" s="35">
        <f t="shared" si="335"/>
        <v>252</v>
      </c>
      <c r="K1018" s="35">
        <f t="shared" si="336"/>
        <v>252</v>
      </c>
      <c r="L1018" s="35">
        <f t="shared" si="337"/>
        <v>254</v>
      </c>
      <c r="M1018" s="35">
        <f t="shared" si="338"/>
        <v>254</v>
      </c>
      <c r="N1018" s="36">
        <f t="shared" si="339"/>
        <v>254</v>
      </c>
      <c r="P1018" s="48">
        <f>IF(INDEX('Sample Input'!$C$6:$P$6,MATCH(C1018,'Sample Input'!$C$9:$P$9,1))&gt;='Sample Input'!$O$9,FORECAST(C1018,INDEX('Sample Input'!$C$6:$P$6,MATCH(C1018,'Sample Input'!$C$9:$P$9,1)-1):INDEX('Sample Input'!$C$6:$P$6,MATCH(C1018,'Sample Input'!$C$9:$P$9,1)),INDEX('Sample Input'!$C$9:$P$9,MATCH(C1018,'Sample Input'!$C$9:$P$9,1)-1):INDEX('Sample Input'!$C$9:$P$9,MATCH(C1018,'Sample Input'!$C$9:$P$9,1))),FORECAST(C1018,INDEX('Sample Input'!$C$6:$P$6,MATCH(C1018,'Sample Input'!$C$9:$P$9,1)):INDEX('Sample Input'!$C$6:$P$6,MATCH(C1018,'Sample Input'!$C$9:$P$9,1)+1),INDEX('Sample Input'!$C$9:$P$9,MATCH(C1018,'Sample Input'!$C$9:$P$9,1)):INDEX('Sample Input'!$C$9:$P$9,MATCH(C1018,'Sample Input'!$C$9:$P$9,1)+1)))</f>
        <v>99.583139168438663</v>
      </c>
      <c r="Q1018" s="49">
        <f>IF(INDEX('Sample Input'!$C$9:$P$9,MATCH(C1018,'Sample Input'!$C$9:$P$9,1))&gt;=20,FORECAST(C1018,INDEX('Sample Input'!$C$7:$P$7,MATCH(C1018,'Sample Input'!$C$9:$P$9,1)-1):INDEX('Sample Input'!$C$7:$P$7,MATCH(C1018,'Sample Input'!$C$9:$P$9,1)),INDEX('Sample Input'!$C$9:$P$9,MATCH(C1018,'Sample Input'!$C$9:$P$9,1)-1):INDEX('Sample Input'!$C$9:$P$9,MATCH(C1018,'Sample Input'!$C$9:$P$9,1))),FORECAST(C1018,INDEX('Sample Input'!$C$7:$P$7,MATCH(C1018,'Sample Input'!$C$9:$P$9,1)):INDEX('Sample Input'!$C$7:$P$7,MATCH(C1018,'Sample Input'!$C$9:$P$9,1)+1),INDEX('Sample Input'!$C$9:$P$9,MATCH(C1018,'Sample Input'!$C$9:$P$9,1)):INDEX('Sample Input'!$C$9:$P$9,MATCH(C1018,'Sample Input'!$C$9:$P$9,1)+1)))</f>
        <v>0</v>
      </c>
      <c r="R1018" s="50">
        <f>IF(INDEX('Sample Input'!$C$9:$P$9,MATCH(C1018,'Sample Input'!$C$9:$P$9,1))&gt;=20,FORECAST(C1018,INDEX('Sample Input'!$C$8:$P$8,MATCH(C1018,'Sample Input'!$C$9:$P$9,1)-1):INDEX('Sample Input'!$C$8:$P$8,MATCH(C1018,'Sample Input'!$C$9:$P$9,1)),INDEX('Sample Input'!$C$9:$P$9,MATCH(C1018,'Sample Input'!$C$9:$P$9,1)-1):INDEX('Sample Input'!$C$9:$P$9,MATCH(C1018,'Sample Input'!$C$9:$P$9,1))),FORECAST(C1018,INDEX('Sample Input'!$C$8:$P$8,MATCH(C1018,'Sample Input'!$C$9:$P$9,1)):INDEX('Sample Input'!$C$8:$P$8,MATCH(C1018,'Sample Input'!$C$9:$P$9,1)+1),INDEX('Sample Input'!$C$9:$P$9,MATCH(C1018,'Sample Input'!$C$9:$P$9,1)):INDEX('Sample Input'!$C$9:$P$9,MATCH(C1018,'Sample Input'!$C$9:$P$9,1)+1)))</f>
        <v>0</v>
      </c>
      <c r="T1018" s="32">
        <f t="shared" si="340"/>
        <v>99.583139168438663</v>
      </c>
      <c r="U1018" s="33">
        <f t="shared" si="341"/>
        <v>0</v>
      </c>
      <c r="V1018" s="33">
        <f t="shared" si="342"/>
        <v>0</v>
      </c>
      <c r="W1018" s="34">
        <f t="shared" si="343"/>
        <v>0.94025987304687497</v>
      </c>
      <c r="X1018" s="34">
        <f t="shared" si="344"/>
        <v>0.98925781249999989</v>
      </c>
      <c r="Y1018" s="34">
        <f t="shared" si="345"/>
        <v>1.077153369140625</v>
      </c>
      <c r="Z1018" s="35">
        <f t="shared" si="346"/>
        <v>252</v>
      </c>
      <c r="AA1018" s="35">
        <f t="shared" si="347"/>
        <v>252</v>
      </c>
      <c r="AB1018" s="35">
        <f t="shared" si="348"/>
        <v>252</v>
      </c>
      <c r="AC1018" s="35">
        <f t="shared" si="349"/>
        <v>254</v>
      </c>
      <c r="AD1018" s="35">
        <f t="shared" si="350"/>
        <v>254</v>
      </c>
      <c r="AE1018" s="36">
        <f t="shared" si="351"/>
        <v>254</v>
      </c>
    </row>
    <row r="1019" spans="1:31" x14ac:dyDescent="0.25">
      <c r="A1019" s="56">
        <v>1014</v>
      </c>
      <c r="C1019" s="32">
        <f t="shared" si="330"/>
        <v>99.621159940644247</v>
      </c>
      <c r="D1019" s="33">
        <f>IF(INDEX('Sample Input'!$C$9:$P$9,MATCH(C1019,'Sample Input'!$C$9:$P$9,1))&gt;=20,FORECAST(C1019,INDEX('Sample Input'!$C$10:$P$10,MATCH(C1019,'Sample Input'!$C$9:$P$9,1)-1):INDEX('Sample Input'!$C$10:$P$10,MATCH(C1019,'Sample Input'!$C$9:$P$9,1)),INDEX('Sample Input'!$C$9:$P$9,MATCH(C1019,'Sample Input'!$C$9:$P$9,1)-1):INDEX('Sample Input'!$C$9:$P$9,MATCH(C1019,'Sample Input'!$C$9:$P$9,1))),FORECAST(C1019,INDEX('Sample Input'!$C$10:$P$10,MATCH(C1019,'Sample Input'!$C$9:$P$9,1)):INDEX('Sample Input'!$C$10:$P$10,MATCH(C1019,'Sample Input'!$C$9:$P$9,1)+1),INDEX('Sample Input'!$C$9:$P$9,MATCH(C1019,'Sample Input'!$C$9:$P$9,1)):INDEX('Sample Input'!$C$9:$P$9,MATCH(C1019,'Sample Input'!$C$9:$P$9,1)+1)))</f>
        <v>0</v>
      </c>
      <c r="E1019" s="33">
        <f>IF(INDEX('Sample Input'!$C$9:$P$9,MATCH(C1019,'Sample Input'!$C$9:$P$9,1))&gt;=20,FORECAST(C1019,INDEX('Sample Input'!$C$11:$P$11,MATCH(C1019,'Sample Input'!$C$9:$P$9,1)-1):INDEX('Sample Input'!$C$11:$P$11,MATCH(C1019,'Sample Input'!$C$9:$P$9,1)),INDEX('Sample Input'!$C$9:$P$9,MATCH(C1019,'Sample Input'!$C$9:$P$9,1)-1):INDEX('Sample Input'!$C$9:$P$9,MATCH(C1019,'Sample Input'!$C$9:$P$9,1))),FORECAST(C1019,INDEX('Sample Input'!$C$11:$P$11,MATCH(C1019,'Sample Input'!$C$9:$P$9,1)):INDEX('Sample Input'!$C$11:$P$11,MATCH(C1019,'Sample Input'!$C$9:$P$9,1)+1),INDEX('Sample Input'!$C$9:$P$9,MATCH(C1019,'Sample Input'!$C$9:$P$9,1)):INDEX('Sample Input'!$C$9:$P$9,MATCH(C1019,'Sample Input'!$C$9:$P$9,1)+1)))</f>
        <v>0</v>
      </c>
      <c r="F1019" s="34">
        <f t="shared" si="331"/>
        <v>0.94118806640625008</v>
      </c>
      <c r="G1019" s="34">
        <f t="shared" si="332"/>
        <v>0.990234375</v>
      </c>
      <c r="H1019" s="34">
        <f t="shared" si="333"/>
        <v>1.0782166992187501</v>
      </c>
      <c r="I1019" s="35">
        <f t="shared" si="334"/>
        <v>253</v>
      </c>
      <c r="J1019" s="35">
        <f t="shared" si="335"/>
        <v>253</v>
      </c>
      <c r="K1019" s="35">
        <f t="shared" si="336"/>
        <v>253</v>
      </c>
      <c r="L1019" s="35">
        <f t="shared" si="337"/>
        <v>254</v>
      </c>
      <c r="M1019" s="35">
        <f t="shared" si="338"/>
        <v>254</v>
      </c>
      <c r="N1019" s="36">
        <f t="shared" si="339"/>
        <v>254</v>
      </c>
      <c r="P1019" s="48">
        <f>IF(INDEX('Sample Input'!$C$6:$P$6,MATCH(C1019,'Sample Input'!$C$9:$P$9,1))&gt;='Sample Input'!$O$9,FORECAST(C1019,INDEX('Sample Input'!$C$6:$P$6,MATCH(C1019,'Sample Input'!$C$9:$P$9,1)-1):INDEX('Sample Input'!$C$6:$P$6,MATCH(C1019,'Sample Input'!$C$9:$P$9,1)),INDEX('Sample Input'!$C$9:$P$9,MATCH(C1019,'Sample Input'!$C$9:$P$9,1)-1):INDEX('Sample Input'!$C$9:$P$9,MATCH(C1019,'Sample Input'!$C$9:$P$9,1))),FORECAST(C1019,INDEX('Sample Input'!$C$6:$P$6,MATCH(C1019,'Sample Input'!$C$9:$P$9,1)):INDEX('Sample Input'!$C$6:$P$6,MATCH(C1019,'Sample Input'!$C$9:$P$9,1)+1),INDEX('Sample Input'!$C$9:$P$9,MATCH(C1019,'Sample Input'!$C$9:$P$9,1)):INDEX('Sample Input'!$C$9:$P$9,MATCH(C1019,'Sample Input'!$C$9:$P$9,1)+1)))</f>
        <v>99.621159940644247</v>
      </c>
      <c r="Q1019" s="49">
        <f>IF(INDEX('Sample Input'!$C$9:$P$9,MATCH(C1019,'Sample Input'!$C$9:$P$9,1))&gt;=20,FORECAST(C1019,INDEX('Sample Input'!$C$7:$P$7,MATCH(C1019,'Sample Input'!$C$9:$P$9,1)-1):INDEX('Sample Input'!$C$7:$P$7,MATCH(C1019,'Sample Input'!$C$9:$P$9,1)),INDEX('Sample Input'!$C$9:$P$9,MATCH(C1019,'Sample Input'!$C$9:$P$9,1)-1):INDEX('Sample Input'!$C$9:$P$9,MATCH(C1019,'Sample Input'!$C$9:$P$9,1))),FORECAST(C1019,INDEX('Sample Input'!$C$7:$P$7,MATCH(C1019,'Sample Input'!$C$9:$P$9,1)):INDEX('Sample Input'!$C$7:$P$7,MATCH(C1019,'Sample Input'!$C$9:$P$9,1)+1),INDEX('Sample Input'!$C$9:$P$9,MATCH(C1019,'Sample Input'!$C$9:$P$9,1)):INDEX('Sample Input'!$C$9:$P$9,MATCH(C1019,'Sample Input'!$C$9:$P$9,1)+1)))</f>
        <v>0</v>
      </c>
      <c r="R1019" s="50">
        <f>IF(INDEX('Sample Input'!$C$9:$P$9,MATCH(C1019,'Sample Input'!$C$9:$P$9,1))&gt;=20,FORECAST(C1019,INDEX('Sample Input'!$C$8:$P$8,MATCH(C1019,'Sample Input'!$C$9:$P$9,1)-1):INDEX('Sample Input'!$C$8:$P$8,MATCH(C1019,'Sample Input'!$C$9:$P$9,1)),INDEX('Sample Input'!$C$9:$P$9,MATCH(C1019,'Sample Input'!$C$9:$P$9,1)-1):INDEX('Sample Input'!$C$9:$P$9,MATCH(C1019,'Sample Input'!$C$9:$P$9,1))),FORECAST(C1019,INDEX('Sample Input'!$C$8:$P$8,MATCH(C1019,'Sample Input'!$C$9:$P$9,1)):INDEX('Sample Input'!$C$8:$P$8,MATCH(C1019,'Sample Input'!$C$9:$P$9,1)+1),INDEX('Sample Input'!$C$9:$P$9,MATCH(C1019,'Sample Input'!$C$9:$P$9,1)):INDEX('Sample Input'!$C$9:$P$9,MATCH(C1019,'Sample Input'!$C$9:$P$9,1)+1)))</f>
        <v>0</v>
      </c>
      <c r="T1019" s="32">
        <f t="shared" si="340"/>
        <v>99.621159940644247</v>
      </c>
      <c r="U1019" s="33">
        <f t="shared" si="341"/>
        <v>0</v>
      </c>
      <c r="V1019" s="33">
        <f t="shared" si="342"/>
        <v>0</v>
      </c>
      <c r="W1019" s="34">
        <f t="shared" si="343"/>
        <v>0.94118806640625008</v>
      </c>
      <c r="X1019" s="34">
        <f t="shared" si="344"/>
        <v>0.990234375</v>
      </c>
      <c r="Y1019" s="34">
        <f t="shared" si="345"/>
        <v>1.0782166992187501</v>
      </c>
      <c r="Z1019" s="35">
        <f t="shared" si="346"/>
        <v>253</v>
      </c>
      <c r="AA1019" s="35">
        <f t="shared" si="347"/>
        <v>253</v>
      </c>
      <c r="AB1019" s="35">
        <f t="shared" si="348"/>
        <v>253</v>
      </c>
      <c r="AC1019" s="35">
        <f t="shared" si="349"/>
        <v>254</v>
      </c>
      <c r="AD1019" s="35">
        <f t="shared" si="350"/>
        <v>254</v>
      </c>
      <c r="AE1019" s="36">
        <f t="shared" si="351"/>
        <v>254</v>
      </c>
    </row>
    <row r="1020" spans="1:31" x14ac:dyDescent="0.25">
      <c r="A1020" s="56">
        <v>1015</v>
      </c>
      <c r="C1020" s="32">
        <f t="shared" si="330"/>
        <v>99.659155723839604</v>
      </c>
      <c r="D1020" s="33">
        <f>IF(INDEX('Sample Input'!$C$9:$P$9,MATCH(C1020,'Sample Input'!$C$9:$P$9,1))&gt;=20,FORECAST(C1020,INDEX('Sample Input'!$C$10:$P$10,MATCH(C1020,'Sample Input'!$C$9:$P$9,1)-1):INDEX('Sample Input'!$C$10:$P$10,MATCH(C1020,'Sample Input'!$C$9:$P$9,1)),INDEX('Sample Input'!$C$9:$P$9,MATCH(C1020,'Sample Input'!$C$9:$P$9,1)-1):INDEX('Sample Input'!$C$9:$P$9,MATCH(C1020,'Sample Input'!$C$9:$P$9,1))),FORECAST(C1020,INDEX('Sample Input'!$C$10:$P$10,MATCH(C1020,'Sample Input'!$C$9:$P$9,1)):INDEX('Sample Input'!$C$10:$P$10,MATCH(C1020,'Sample Input'!$C$9:$P$9,1)+1),INDEX('Sample Input'!$C$9:$P$9,MATCH(C1020,'Sample Input'!$C$9:$P$9,1)):INDEX('Sample Input'!$C$9:$P$9,MATCH(C1020,'Sample Input'!$C$9:$P$9,1)+1)))</f>
        <v>0</v>
      </c>
      <c r="E1020" s="33">
        <f>IF(INDEX('Sample Input'!$C$9:$P$9,MATCH(C1020,'Sample Input'!$C$9:$P$9,1))&gt;=20,FORECAST(C1020,INDEX('Sample Input'!$C$11:$P$11,MATCH(C1020,'Sample Input'!$C$9:$P$9,1)-1):INDEX('Sample Input'!$C$11:$P$11,MATCH(C1020,'Sample Input'!$C$9:$P$9,1)),INDEX('Sample Input'!$C$9:$P$9,MATCH(C1020,'Sample Input'!$C$9:$P$9,1)-1):INDEX('Sample Input'!$C$9:$P$9,MATCH(C1020,'Sample Input'!$C$9:$P$9,1))),FORECAST(C1020,INDEX('Sample Input'!$C$11:$P$11,MATCH(C1020,'Sample Input'!$C$9:$P$9,1)):INDEX('Sample Input'!$C$11:$P$11,MATCH(C1020,'Sample Input'!$C$9:$P$9,1)+1),INDEX('Sample Input'!$C$9:$P$9,MATCH(C1020,'Sample Input'!$C$9:$P$9,1)):INDEX('Sample Input'!$C$9:$P$9,MATCH(C1020,'Sample Input'!$C$9:$P$9,1)+1)))</f>
        <v>0</v>
      </c>
      <c r="F1020" s="34">
        <f t="shared" si="331"/>
        <v>0.94211625976562507</v>
      </c>
      <c r="G1020" s="34">
        <f t="shared" si="332"/>
        <v>0.9912109375</v>
      </c>
      <c r="H1020" s="34">
        <f t="shared" si="333"/>
        <v>1.0792800292968752</v>
      </c>
      <c r="I1020" s="35">
        <f t="shared" si="334"/>
        <v>253</v>
      </c>
      <c r="J1020" s="35">
        <f t="shared" si="335"/>
        <v>253</v>
      </c>
      <c r="K1020" s="35">
        <f t="shared" si="336"/>
        <v>253</v>
      </c>
      <c r="L1020" s="35">
        <f t="shared" si="337"/>
        <v>254</v>
      </c>
      <c r="M1020" s="35">
        <f t="shared" si="338"/>
        <v>254</v>
      </c>
      <c r="N1020" s="36">
        <f t="shared" si="339"/>
        <v>254</v>
      </c>
      <c r="P1020" s="48">
        <f>IF(INDEX('Sample Input'!$C$6:$P$6,MATCH(C1020,'Sample Input'!$C$9:$P$9,1))&gt;='Sample Input'!$O$9,FORECAST(C1020,INDEX('Sample Input'!$C$6:$P$6,MATCH(C1020,'Sample Input'!$C$9:$P$9,1)-1):INDEX('Sample Input'!$C$6:$P$6,MATCH(C1020,'Sample Input'!$C$9:$P$9,1)),INDEX('Sample Input'!$C$9:$P$9,MATCH(C1020,'Sample Input'!$C$9:$P$9,1)-1):INDEX('Sample Input'!$C$9:$P$9,MATCH(C1020,'Sample Input'!$C$9:$P$9,1))),FORECAST(C1020,INDEX('Sample Input'!$C$6:$P$6,MATCH(C1020,'Sample Input'!$C$9:$P$9,1)):INDEX('Sample Input'!$C$6:$P$6,MATCH(C1020,'Sample Input'!$C$9:$P$9,1)+1),INDEX('Sample Input'!$C$9:$P$9,MATCH(C1020,'Sample Input'!$C$9:$P$9,1)):INDEX('Sample Input'!$C$9:$P$9,MATCH(C1020,'Sample Input'!$C$9:$P$9,1)+1)))</f>
        <v>99.659155723839604</v>
      </c>
      <c r="Q1020" s="49">
        <f>IF(INDEX('Sample Input'!$C$9:$P$9,MATCH(C1020,'Sample Input'!$C$9:$P$9,1))&gt;=20,FORECAST(C1020,INDEX('Sample Input'!$C$7:$P$7,MATCH(C1020,'Sample Input'!$C$9:$P$9,1)-1):INDEX('Sample Input'!$C$7:$P$7,MATCH(C1020,'Sample Input'!$C$9:$P$9,1)),INDEX('Sample Input'!$C$9:$P$9,MATCH(C1020,'Sample Input'!$C$9:$P$9,1)-1):INDEX('Sample Input'!$C$9:$P$9,MATCH(C1020,'Sample Input'!$C$9:$P$9,1))),FORECAST(C1020,INDEX('Sample Input'!$C$7:$P$7,MATCH(C1020,'Sample Input'!$C$9:$P$9,1)):INDEX('Sample Input'!$C$7:$P$7,MATCH(C1020,'Sample Input'!$C$9:$P$9,1)+1),INDEX('Sample Input'!$C$9:$P$9,MATCH(C1020,'Sample Input'!$C$9:$P$9,1)):INDEX('Sample Input'!$C$9:$P$9,MATCH(C1020,'Sample Input'!$C$9:$P$9,1)+1)))</f>
        <v>0</v>
      </c>
      <c r="R1020" s="50">
        <f>IF(INDEX('Sample Input'!$C$9:$P$9,MATCH(C1020,'Sample Input'!$C$9:$P$9,1))&gt;=20,FORECAST(C1020,INDEX('Sample Input'!$C$8:$P$8,MATCH(C1020,'Sample Input'!$C$9:$P$9,1)-1):INDEX('Sample Input'!$C$8:$P$8,MATCH(C1020,'Sample Input'!$C$9:$P$9,1)),INDEX('Sample Input'!$C$9:$P$9,MATCH(C1020,'Sample Input'!$C$9:$P$9,1)-1):INDEX('Sample Input'!$C$9:$P$9,MATCH(C1020,'Sample Input'!$C$9:$P$9,1))),FORECAST(C1020,INDEX('Sample Input'!$C$8:$P$8,MATCH(C1020,'Sample Input'!$C$9:$P$9,1)):INDEX('Sample Input'!$C$8:$P$8,MATCH(C1020,'Sample Input'!$C$9:$P$9,1)+1),INDEX('Sample Input'!$C$9:$P$9,MATCH(C1020,'Sample Input'!$C$9:$P$9,1)):INDEX('Sample Input'!$C$9:$P$9,MATCH(C1020,'Sample Input'!$C$9:$P$9,1)+1)))</f>
        <v>0</v>
      </c>
      <c r="T1020" s="32">
        <f t="shared" si="340"/>
        <v>99.659155723839604</v>
      </c>
      <c r="U1020" s="33">
        <f t="shared" si="341"/>
        <v>0</v>
      </c>
      <c r="V1020" s="33">
        <f t="shared" si="342"/>
        <v>0</v>
      </c>
      <c r="W1020" s="34">
        <f t="shared" si="343"/>
        <v>0.94211625976562507</v>
      </c>
      <c r="X1020" s="34">
        <f t="shared" si="344"/>
        <v>0.9912109375</v>
      </c>
      <c r="Y1020" s="34">
        <f t="shared" si="345"/>
        <v>1.0792800292968752</v>
      </c>
      <c r="Z1020" s="35">
        <f t="shared" si="346"/>
        <v>253</v>
      </c>
      <c r="AA1020" s="35">
        <f t="shared" si="347"/>
        <v>253</v>
      </c>
      <c r="AB1020" s="35">
        <f t="shared" si="348"/>
        <v>253</v>
      </c>
      <c r="AC1020" s="35">
        <f t="shared" si="349"/>
        <v>254</v>
      </c>
      <c r="AD1020" s="35">
        <f t="shared" si="350"/>
        <v>254</v>
      </c>
      <c r="AE1020" s="36">
        <f t="shared" si="351"/>
        <v>254</v>
      </c>
    </row>
    <row r="1021" spans="1:31" x14ac:dyDescent="0.25">
      <c r="A1021" s="56">
        <v>1016</v>
      </c>
      <c r="C1021" s="32">
        <f t="shared" si="330"/>
        <v>99.697126559044122</v>
      </c>
      <c r="D1021" s="33">
        <f>IF(INDEX('Sample Input'!$C$9:$P$9,MATCH(C1021,'Sample Input'!$C$9:$P$9,1))&gt;=20,FORECAST(C1021,INDEX('Sample Input'!$C$10:$P$10,MATCH(C1021,'Sample Input'!$C$9:$P$9,1)-1):INDEX('Sample Input'!$C$10:$P$10,MATCH(C1021,'Sample Input'!$C$9:$P$9,1)),INDEX('Sample Input'!$C$9:$P$9,MATCH(C1021,'Sample Input'!$C$9:$P$9,1)-1):INDEX('Sample Input'!$C$9:$P$9,MATCH(C1021,'Sample Input'!$C$9:$P$9,1))),FORECAST(C1021,INDEX('Sample Input'!$C$10:$P$10,MATCH(C1021,'Sample Input'!$C$9:$P$9,1)):INDEX('Sample Input'!$C$10:$P$10,MATCH(C1021,'Sample Input'!$C$9:$P$9,1)+1),INDEX('Sample Input'!$C$9:$P$9,MATCH(C1021,'Sample Input'!$C$9:$P$9,1)):INDEX('Sample Input'!$C$9:$P$9,MATCH(C1021,'Sample Input'!$C$9:$P$9,1)+1)))</f>
        <v>0</v>
      </c>
      <c r="E1021" s="33">
        <f>IF(INDEX('Sample Input'!$C$9:$P$9,MATCH(C1021,'Sample Input'!$C$9:$P$9,1))&gt;=20,FORECAST(C1021,INDEX('Sample Input'!$C$11:$P$11,MATCH(C1021,'Sample Input'!$C$9:$P$9,1)-1):INDEX('Sample Input'!$C$11:$P$11,MATCH(C1021,'Sample Input'!$C$9:$P$9,1)),INDEX('Sample Input'!$C$9:$P$9,MATCH(C1021,'Sample Input'!$C$9:$P$9,1)-1):INDEX('Sample Input'!$C$9:$P$9,MATCH(C1021,'Sample Input'!$C$9:$P$9,1))),FORECAST(C1021,INDEX('Sample Input'!$C$11:$P$11,MATCH(C1021,'Sample Input'!$C$9:$P$9,1)):INDEX('Sample Input'!$C$11:$P$11,MATCH(C1021,'Sample Input'!$C$9:$P$9,1)+1),INDEX('Sample Input'!$C$9:$P$9,MATCH(C1021,'Sample Input'!$C$9:$P$9,1)):INDEX('Sample Input'!$C$9:$P$9,MATCH(C1021,'Sample Input'!$C$9:$P$9,1)+1)))</f>
        <v>0</v>
      </c>
      <c r="F1021" s="34">
        <f t="shared" si="331"/>
        <v>0.94304445312499996</v>
      </c>
      <c r="G1021" s="34">
        <f t="shared" si="332"/>
        <v>0.99218749999999989</v>
      </c>
      <c r="H1021" s="34">
        <f t="shared" si="333"/>
        <v>1.080343359375</v>
      </c>
      <c r="I1021" s="35">
        <f t="shared" si="334"/>
        <v>253</v>
      </c>
      <c r="J1021" s="35">
        <f t="shared" si="335"/>
        <v>253</v>
      </c>
      <c r="K1021" s="35">
        <f t="shared" si="336"/>
        <v>253</v>
      </c>
      <c r="L1021" s="35">
        <f t="shared" si="337"/>
        <v>254</v>
      </c>
      <c r="M1021" s="35">
        <f t="shared" si="338"/>
        <v>254</v>
      </c>
      <c r="N1021" s="36">
        <f t="shared" si="339"/>
        <v>254</v>
      </c>
      <c r="P1021" s="48">
        <f>IF(INDEX('Sample Input'!$C$6:$P$6,MATCH(C1021,'Sample Input'!$C$9:$P$9,1))&gt;='Sample Input'!$O$9,FORECAST(C1021,INDEX('Sample Input'!$C$6:$P$6,MATCH(C1021,'Sample Input'!$C$9:$P$9,1)-1):INDEX('Sample Input'!$C$6:$P$6,MATCH(C1021,'Sample Input'!$C$9:$P$9,1)),INDEX('Sample Input'!$C$9:$P$9,MATCH(C1021,'Sample Input'!$C$9:$P$9,1)-1):INDEX('Sample Input'!$C$9:$P$9,MATCH(C1021,'Sample Input'!$C$9:$P$9,1))),FORECAST(C1021,INDEX('Sample Input'!$C$6:$P$6,MATCH(C1021,'Sample Input'!$C$9:$P$9,1)):INDEX('Sample Input'!$C$6:$P$6,MATCH(C1021,'Sample Input'!$C$9:$P$9,1)+1),INDEX('Sample Input'!$C$9:$P$9,MATCH(C1021,'Sample Input'!$C$9:$P$9,1)):INDEX('Sample Input'!$C$9:$P$9,MATCH(C1021,'Sample Input'!$C$9:$P$9,1)+1)))</f>
        <v>99.697126559044122</v>
      </c>
      <c r="Q1021" s="49">
        <f>IF(INDEX('Sample Input'!$C$9:$P$9,MATCH(C1021,'Sample Input'!$C$9:$P$9,1))&gt;=20,FORECAST(C1021,INDEX('Sample Input'!$C$7:$P$7,MATCH(C1021,'Sample Input'!$C$9:$P$9,1)-1):INDEX('Sample Input'!$C$7:$P$7,MATCH(C1021,'Sample Input'!$C$9:$P$9,1)),INDEX('Sample Input'!$C$9:$P$9,MATCH(C1021,'Sample Input'!$C$9:$P$9,1)-1):INDEX('Sample Input'!$C$9:$P$9,MATCH(C1021,'Sample Input'!$C$9:$P$9,1))),FORECAST(C1021,INDEX('Sample Input'!$C$7:$P$7,MATCH(C1021,'Sample Input'!$C$9:$P$9,1)):INDEX('Sample Input'!$C$7:$P$7,MATCH(C1021,'Sample Input'!$C$9:$P$9,1)+1),INDEX('Sample Input'!$C$9:$P$9,MATCH(C1021,'Sample Input'!$C$9:$P$9,1)):INDEX('Sample Input'!$C$9:$P$9,MATCH(C1021,'Sample Input'!$C$9:$P$9,1)+1)))</f>
        <v>0</v>
      </c>
      <c r="R1021" s="50">
        <f>IF(INDEX('Sample Input'!$C$9:$P$9,MATCH(C1021,'Sample Input'!$C$9:$P$9,1))&gt;=20,FORECAST(C1021,INDEX('Sample Input'!$C$8:$P$8,MATCH(C1021,'Sample Input'!$C$9:$P$9,1)-1):INDEX('Sample Input'!$C$8:$P$8,MATCH(C1021,'Sample Input'!$C$9:$P$9,1)),INDEX('Sample Input'!$C$9:$P$9,MATCH(C1021,'Sample Input'!$C$9:$P$9,1)-1):INDEX('Sample Input'!$C$9:$P$9,MATCH(C1021,'Sample Input'!$C$9:$P$9,1))),FORECAST(C1021,INDEX('Sample Input'!$C$8:$P$8,MATCH(C1021,'Sample Input'!$C$9:$P$9,1)):INDEX('Sample Input'!$C$8:$P$8,MATCH(C1021,'Sample Input'!$C$9:$P$9,1)+1),INDEX('Sample Input'!$C$9:$P$9,MATCH(C1021,'Sample Input'!$C$9:$P$9,1)):INDEX('Sample Input'!$C$9:$P$9,MATCH(C1021,'Sample Input'!$C$9:$P$9,1)+1)))</f>
        <v>0</v>
      </c>
      <c r="T1021" s="32">
        <f t="shared" si="340"/>
        <v>99.697126559044122</v>
      </c>
      <c r="U1021" s="33">
        <f t="shared" si="341"/>
        <v>0</v>
      </c>
      <c r="V1021" s="33">
        <f t="shared" si="342"/>
        <v>0</v>
      </c>
      <c r="W1021" s="34">
        <f t="shared" si="343"/>
        <v>0.94304445312499996</v>
      </c>
      <c r="X1021" s="34">
        <f t="shared" si="344"/>
        <v>0.99218749999999989</v>
      </c>
      <c r="Y1021" s="34">
        <f t="shared" si="345"/>
        <v>1.080343359375</v>
      </c>
      <c r="Z1021" s="35">
        <f t="shared" si="346"/>
        <v>253</v>
      </c>
      <c r="AA1021" s="35">
        <f t="shared" si="347"/>
        <v>253</v>
      </c>
      <c r="AB1021" s="35">
        <f t="shared" si="348"/>
        <v>253</v>
      </c>
      <c r="AC1021" s="35">
        <f t="shared" si="349"/>
        <v>254</v>
      </c>
      <c r="AD1021" s="35">
        <f t="shared" si="350"/>
        <v>254</v>
      </c>
      <c r="AE1021" s="36">
        <f t="shared" si="351"/>
        <v>254</v>
      </c>
    </row>
    <row r="1022" spans="1:31" x14ac:dyDescent="0.25">
      <c r="A1022" s="56">
        <v>1017</v>
      </c>
      <c r="C1022" s="32">
        <f t="shared" si="330"/>
        <v>99.735072487169617</v>
      </c>
      <c r="D1022" s="33">
        <f>IF(INDEX('Sample Input'!$C$9:$P$9,MATCH(C1022,'Sample Input'!$C$9:$P$9,1))&gt;=20,FORECAST(C1022,INDEX('Sample Input'!$C$10:$P$10,MATCH(C1022,'Sample Input'!$C$9:$P$9,1)-1):INDEX('Sample Input'!$C$10:$P$10,MATCH(C1022,'Sample Input'!$C$9:$P$9,1)),INDEX('Sample Input'!$C$9:$P$9,MATCH(C1022,'Sample Input'!$C$9:$P$9,1)-1):INDEX('Sample Input'!$C$9:$P$9,MATCH(C1022,'Sample Input'!$C$9:$P$9,1))),FORECAST(C1022,INDEX('Sample Input'!$C$10:$P$10,MATCH(C1022,'Sample Input'!$C$9:$P$9,1)):INDEX('Sample Input'!$C$10:$P$10,MATCH(C1022,'Sample Input'!$C$9:$P$9,1)+1),INDEX('Sample Input'!$C$9:$P$9,MATCH(C1022,'Sample Input'!$C$9:$P$9,1)):INDEX('Sample Input'!$C$9:$P$9,MATCH(C1022,'Sample Input'!$C$9:$P$9,1)+1)))</f>
        <v>0</v>
      </c>
      <c r="E1022" s="33">
        <f>IF(INDEX('Sample Input'!$C$9:$P$9,MATCH(C1022,'Sample Input'!$C$9:$P$9,1))&gt;=20,FORECAST(C1022,INDEX('Sample Input'!$C$11:$P$11,MATCH(C1022,'Sample Input'!$C$9:$P$9,1)-1):INDEX('Sample Input'!$C$11:$P$11,MATCH(C1022,'Sample Input'!$C$9:$P$9,1)),INDEX('Sample Input'!$C$9:$P$9,MATCH(C1022,'Sample Input'!$C$9:$P$9,1)-1):INDEX('Sample Input'!$C$9:$P$9,MATCH(C1022,'Sample Input'!$C$9:$P$9,1))),FORECAST(C1022,INDEX('Sample Input'!$C$11:$P$11,MATCH(C1022,'Sample Input'!$C$9:$P$9,1)):INDEX('Sample Input'!$C$11:$P$11,MATCH(C1022,'Sample Input'!$C$9:$P$9,1)+1),INDEX('Sample Input'!$C$9:$P$9,MATCH(C1022,'Sample Input'!$C$9:$P$9,1)):INDEX('Sample Input'!$C$9:$P$9,MATCH(C1022,'Sample Input'!$C$9:$P$9,1)+1)))</f>
        <v>0</v>
      </c>
      <c r="F1022" s="34">
        <f t="shared" si="331"/>
        <v>0.94397264648437507</v>
      </c>
      <c r="G1022" s="34">
        <f t="shared" si="332"/>
        <v>0.9931640625</v>
      </c>
      <c r="H1022" s="34">
        <f t="shared" si="333"/>
        <v>1.0814066894531251</v>
      </c>
      <c r="I1022" s="35">
        <f t="shared" si="334"/>
        <v>253</v>
      </c>
      <c r="J1022" s="35">
        <f t="shared" si="335"/>
        <v>253</v>
      </c>
      <c r="K1022" s="35">
        <f t="shared" si="336"/>
        <v>253</v>
      </c>
      <c r="L1022" s="35">
        <f t="shared" si="337"/>
        <v>254</v>
      </c>
      <c r="M1022" s="35">
        <f t="shared" si="338"/>
        <v>254</v>
      </c>
      <c r="N1022" s="36">
        <f t="shared" si="339"/>
        <v>254</v>
      </c>
      <c r="P1022" s="48">
        <f>IF(INDEX('Sample Input'!$C$6:$P$6,MATCH(C1022,'Sample Input'!$C$9:$P$9,1))&gt;='Sample Input'!$O$9,FORECAST(C1022,INDEX('Sample Input'!$C$6:$P$6,MATCH(C1022,'Sample Input'!$C$9:$P$9,1)-1):INDEX('Sample Input'!$C$6:$P$6,MATCH(C1022,'Sample Input'!$C$9:$P$9,1)),INDEX('Sample Input'!$C$9:$P$9,MATCH(C1022,'Sample Input'!$C$9:$P$9,1)-1):INDEX('Sample Input'!$C$9:$P$9,MATCH(C1022,'Sample Input'!$C$9:$P$9,1))),FORECAST(C1022,INDEX('Sample Input'!$C$6:$P$6,MATCH(C1022,'Sample Input'!$C$9:$P$9,1)):INDEX('Sample Input'!$C$6:$P$6,MATCH(C1022,'Sample Input'!$C$9:$P$9,1)+1),INDEX('Sample Input'!$C$9:$P$9,MATCH(C1022,'Sample Input'!$C$9:$P$9,1)):INDEX('Sample Input'!$C$9:$P$9,MATCH(C1022,'Sample Input'!$C$9:$P$9,1)+1)))</f>
        <v>99.735072487169617</v>
      </c>
      <c r="Q1022" s="49">
        <f>IF(INDEX('Sample Input'!$C$9:$P$9,MATCH(C1022,'Sample Input'!$C$9:$P$9,1))&gt;=20,FORECAST(C1022,INDEX('Sample Input'!$C$7:$P$7,MATCH(C1022,'Sample Input'!$C$9:$P$9,1)-1):INDEX('Sample Input'!$C$7:$P$7,MATCH(C1022,'Sample Input'!$C$9:$P$9,1)),INDEX('Sample Input'!$C$9:$P$9,MATCH(C1022,'Sample Input'!$C$9:$P$9,1)-1):INDEX('Sample Input'!$C$9:$P$9,MATCH(C1022,'Sample Input'!$C$9:$P$9,1))),FORECAST(C1022,INDEX('Sample Input'!$C$7:$P$7,MATCH(C1022,'Sample Input'!$C$9:$P$9,1)):INDEX('Sample Input'!$C$7:$P$7,MATCH(C1022,'Sample Input'!$C$9:$P$9,1)+1),INDEX('Sample Input'!$C$9:$P$9,MATCH(C1022,'Sample Input'!$C$9:$P$9,1)):INDEX('Sample Input'!$C$9:$P$9,MATCH(C1022,'Sample Input'!$C$9:$P$9,1)+1)))</f>
        <v>0</v>
      </c>
      <c r="R1022" s="50">
        <f>IF(INDEX('Sample Input'!$C$9:$P$9,MATCH(C1022,'Sample Input'!$C$9:$P$9,1))&gt;=20,FORECAST(C1022,INDEX('Sample Input'!$C$8:$P$8,MATCH(C1022,'Sample Input'!$C$9:$P$9,1)-1):INDEX('Sample Input'!$C$8:$P$8,MATCH(C1022,'Sample Input'!$C$9:$P$9,1)),INDEX('Sample Input'!$C$9:$P$9,MATCH(C1022,'Sample Input'!$C$9:$P$9,1)-1):INDEX('Sample Input'!$C$9:$P$9,MATCH(C1022,'Sample Input'!$C$9:$P$9,1))),FORECAST(C1022,INDEX('Sample Input'!$C$8:$P$8,MATCH(C1022,'Sample Input'!$C$9:$P$9,1)):INDEX('Sample Input'!$C$8:$P$8,MATCH(C1022,'Sample Input'!$C$9:$P$9,1)+1),INDEX('Sample Input'!$C$9:$P$9,MATCH(C1022,'Sample Input'!$C$9:$P$9,1)):INDEX('Sample Input'!$C$9:$P$9,MATCH(C1022,'Sample Input'!$C$9:$P$9,1)+1)))</f>
        <v>0</v>
      </c>
      <c r="T1022" s="32">
        <f t="shared" si="340"/>
        <v>99.735072487169617</v>
      </c>
      <c r="U1022" s="33">
        <f t="shared" si="341"/>
        <v>0</v>
      </c>
      <c r="V1022" s="33">
        <f t="shared" si="342"/>
        <v>0</v>
      </c>
      <c r="W1022" s="34">
        <f t="shared" si="343"/>
        <v>0.94397264648437507</v>
      </c>
      <c r="X1022" s="34">
        <f t="shared" si="344"/>
        <v>0.9931640625</v>
      </c>
      <c r="Y1022" s="34">
        <f t="shared" si="345"/>
        <v>1.0814066894531251</v>
      </c>
      <c r="Z1022" s="35">
        <f t="shared" si="346"/>
        <v>253</v>
      </c>
      <c r="AA1022" s="35">
        <f t="shared" si="347"/>
        <v>253</v>
      </c>
      <c r="AB1022" s="35">
        <f t="shared" si="348"/>
        <v>253</v>
      </c>
      <c r="AC1022" s="35">
        <f t="shared" si="349"/>
        <v>254</v>
      </c>
      <c r="AD1022" s="35">
        <f t="shared" si="350"/>
        <v>254</v>
      </c>
      <c r="AE1022" s="36">
        <f t="shared" si="351"/>
        <v>254</v>
      </c>
    </row>
    <row r="1023" spans="1:31" x14ac:dyDescent="0.25">
      <c r="A1023" s="56">
        <v>1018</v>
      </c>
      <c r="C1023" s="32">
        <f t="shared" si="330"/>
        <v>99.772993549020583</v>
      </c>
      <c r="D1023" s="33">
        <f>IF(INDEX('Sample Input'!$C$9:$P$9,MATCH(C1023,'Sample Input'!$C$9:$P$9,1))&gt;=20,FORECAST(C1023,INDEX('Sample Input'!$C$10:$P$10,MATCH(C1023,'Sample Input'!$C$9:$P$9,1)-1):INDEX('Sample Input'!$C$10:$P$10,MATCH(C1023,'Sample Input'!$C$9:$P$9,1)),INDEX('Sample Input'!$C$9:$P$9,MATCH(C1023,'Sample Input'!$C$9:$P$9,1)-1):INDEX('Sample Input'!$C$9:$P$9,MATCH(C1023,'Sample Input'!$C$9:$P$9,1))),FORECAST(C1023,INDEX('Sample Input'!$C$10:$P$10,MATCH(C1023,'Sample Input'!$C$9:$P$9,1)):INDEX('Sample Input'!$C$10:$P$10,MATCH(C1023,'Sample Input'!$C$9:$P$9,1)+1),INDEX('Sample Input'!$C$9:$P$9,MATCH(C1023,'Sample Input'!$C$9:$P$9,1)):INDEX('Sample Input'!$C$9:$P$9,MATCH(C1023,'Sample Input'!$C$9:$P$9,1)+1)))</f>
        <v>0</v>
      </c>
      <c r="E1023" s="33">
        <f>IF(INDEX('Sample Input'!$C$9:$P$9,MATCH(C1023,'Sample Input'!$C$9:$P$9,1))&gt;=20,FORECAST(C1023,INDEX('Sample Input'!$C$11:$P$11,MATCH(C1023,'Sample Input'!$C$9:$P$9,1)-1):INDEX('Sample Input'!$C$11:$P$11,MATCH(C1023,'Sample Input'!$C$9:$P$9,1)),INDEX('Sample Input'!$C$9:$P$9,MATCH(C1023,'Sample Input'!$C$9:$P$9,1)-1):INDEX('Sample Input'!$C$9:$P$9,MATCH(C1023,'Sample Input'!$C$9:$P$9,1))),FORECAST(C1023,INDEX('Sample Input'!$C$11:$P$11,MATCH(C1023,'Sample Input'!$C$9:$P$9,1)):INDEX('Sample Input'!$C$11:$P$11,MATCH(C1023,'Sample Input'!$C$9:$P$9,1)+1),INDEX('Sample Input'!$C$9:$P$9,MATCH(C1023,'Sample Input'!$C$9:$P$9,1)):INDEX('Sample Input'!$C$9:$P$9,MATCH(C1023,'Sample Input'!$C$9:$P$9,1)+1)))</f>
        <v>0</v>
      </c>
      <c r="F1023" s="34">
        <f t="shared" si="331"/>
        <v>0.94490083984375017</v>
      </c>
      <c r="G1023" s="34">
        <f t="shared" si="332"/>
        <v>0.99414062500000011</v>
      </c>
      <c r="H1023" s="34">
        <f t="shared" si="333"/>
        <v>1.0824700195312502</v>
      </c>
      <c r="I1023" s="35">
        <f t="shared" si="334"/>
        <v>254</v>
      </c>
      <c r="J1023" s="35">
        <f t="shared" si="335"/>
        <v>254</v>
      </c>
      <c r="K1023" s="35">
        <f t="shared" si="336"/>
        <v>254</v>
      </c>
      <c r="L1023" s="35">
        <f t="shared" si="337"/>
        <v>254</v>
      </c>
      <c r="M1023" s="35">
        <f t="shared" si="338"/>
        <v>254</v>
      </c>
      <c r="N1023" s="36">
        <f t="shared" si="339"/>
        <v>254</v>
      </c>
      <c r="P1023" s="48">
        <f>IF(INDEX('Sample Input'!$C$6:$P$6,MATCH(C1023,'Sample Input'!$C$9:$P$9,1))&gt;='Sample Input'!$O$9,FORECAST(C1023,INDEX('Sample Input'!$C$6:$P$6,MATCH(C1023,'Sample Input'!$C$9:$P$9,1)-1):INDEX('Sample Input'!$C$6:$P$6,MATCH(C1023,'Sample Input'!$C$9:$P$9,1)),INDEX('Sample Input'!$C$9:$P$9,MATCH(C1023,'Sample Input'!$C$9:$P$9,1)-1):INDEX('Sample Input'!$C$9:$P$9,MATCH(C1023,'Sample Input'!$C$9:$P$9,1))),FORECAST(C1023,INDEX('Sample Input'!$C$6:$P$6,MATCH(C1023,'Sample Input'!$C$9:$P$9,1)):INDEX('Sample Input'!$C$6:$P$6,MATCH(C1023,'Sample Input'!$C$9:$P$9,1)+1),INDEX('Sample Input'!$C$9:$P$9,MATCH(C1023,'Sample Input'!$C$9:$P$9,1)):INDEX('Sample Input'!$C$9:$P$9,MATCH(C1023,'Sample Input'!$C$9:$P$9,1)+1)))</f>
        <v>99.772993549020583</v>
      </c>
      <c r="Q1023" s="49">
        <f>IF(INDEX('Sample Input'!$C$9:$P$9,MATCH(C1023,'Sample Input'!$C$9:$P$9,1))&gt;=20,FORECAST(C1023,INDEX('Sample Input'!$C$7:$P$7,MATCH(C1023,'Sample Input'!$C$9:$P$9,1)-1):INDEX('Sample Input'!$C$7:$P$7,MATCH(C1023,'Sample Input'!$C$9:$P$9,1)),INDEX('Sample Input'!$C$9:$P$9,MATCH(C1023,'Sample Input'!$C$9:$P$9,1)-1):INDEX('Sample Input'!$C$9:$P$9,MATCH(C1023,'Sample Input'!$C$9:$P$9,1))),FORECAST(C1023,INDEX('Sample Input'!$C$7:$P$7,MATCH(C1023,'Sample Input'!$C$9:$P$9,1)):INDEX('Sample Input'!$C$7:$P$7,MATCH(C1023,'Sample Input'!$C$9:$P$9,1)+1),INDEX('Sample Input'!$C$9:$P$9,MATCH(C1023,'Sample Input'!$C$9:$P$9,1)):INDEX('Sample Input'!$C$9:$P$9,MATCH(C1023,'Sample Input'!$C$9:$P$9,1)+1)))</f>
        <v>0</v>
      </c>
      <c r="R1023" s="50">
        <f>IF(INDEX('Sample Input'!$C$9:$P$9,MATCH(C1023,'Sample Input'!$C$9:$P$9,1))&gt;=20,FORECAST(C1023,INDEX('Sample Input'!$C$8:$P$8,MATCH(C1023,'Sample Input'!$C$9:$P$9,1)-1):INDEX('Sample Input'!$C$8:$P$8,MATCH(C1023,'Sample Input'!$C$9:$P$9,1)),INDEX('Sample Input'!$C$9:$P$9,MATCH(C1023,'Sample Input'!$C$9:$P$9,1)-1):INDEX('Sample Input'!$C$9:$P$9,MATCH(C1023,'Sample Input'!$C$9:$P$9,1))),FORECAST(C1023,INDEX('Sample Input'!$C$8:$P$8,MATCH(C1023,'Sample Input'!$C$9:$P$9,1)):INDEX('Sample Input'!$C$8:$P$8,MATCH(C1023,'Sample Input'!$C$9:$P$9,1)+1),INDEX('Sample Input'!$C$9:$P$9,MATCH(C1023,'Sample Input'!$C$9:$P$9,1)):INDEX('Sample Input'!$C$9:$P$9,MATCH(C1023,'Sample Input'!$C$9:$P$9,1)+1)))</f>
        <v>0</v>
      </c>
      <c r="T1023" s="32">
        <f t="shared" si="340"/>
        <v>99.772993549020583</v>
      </c>
      <c r="U1023" s="33">
        <f t="shared" si="341"/>
        <v>0</v>
      </c>
      <c r="V1023" s="33">
        <f t="shared" si="342"/>
        <v>0</v>
      </c>
      <c r="W1023" s="34">
        <f t="shared" si="343"/>
        <v>0.94490083984375017</v>
      </c>
      <c r="X1023" s="34">
        <f t="shared" si="344"/>
        <v>0.99414062500000011</v>
      </c>
      <c r="Y1023" s="34">
        <f t="shared" si="345"/>
        <v>1.0824700195312502</v>
      </c>
      <c r="Z1023" s="35">
        <f t="shared" si="346"/>
        <v>254</v>
      </c>
      <c r="AA1023" s="35">
        <f t="shared" si="347"/>
        <v>254</v>
      </c>
      <c r="AB1023" s="35">
        <f t="shared" si="348"/>
        <v>254</v>
      </c>
      <c r="AC1023" s="35">
        <f t="shared" si="349"/>
        <v>254</v>
      </c>
      <c r="AD1023" s="35">
        <f t="shared" si="350"/>
        <v>254</v>
      </c>
      <c r="AE1023" s="36">
        <f t="shared" si="351"/>
        <v>254</v>
      </c>
    </row>
    <row r="1024" spans="1:31" x14ac:dyDescent="0.25">
      <c r="A1024" s="56">
        <v>1019</v>
      </c>
      <c r="C1024" s="32">
        <f t="shared" si="330"/>
        <v>99.810889785294705</v>
      </c>
      <c r="D1024" s="33">
        <f>IF(INDEX('Sample Input'!$C$9:$P$9,MATCH(C1024,'Sample Input'!$C$9:$P$9,1))&gt;=20,FORECAST(C1024,INDEX('Sample Input'!$C$10:$P$10,MATCH(C1024,'Sample Input'!$C$9:$P$9,1)-1):INDEX('Sample Input'!$C$10:$P$10,MATCH(C1024,'Sample Input'!$C$9:$P$9,1)),INDEX('Sample Input'!$C$9:$P$9,MATCH(C1024,'Sample Input'!$C$9:$P$9,1)-1):INDEX('Sample Input'!$C$9:$P$9,MATCH(C1024,'Sample Input'!$C$9:$P$9,1))),FORECAST(C1024,INDEX('Sample Input'!$C$10:$P$10,MATCH(C1024,'Sample Input'!$C$9:$P$9,1)):INDEX('Sample Input'!$C$10:$P$10,MATCH(C1024,'Sample Input'!$C$9:$P$9,1)+1),INDEX('Sample Input'!$C$9:$P$9,MATCH(C1024,'Sample Input'!$C$9:$P$9,1)):INDEX('Sample Input'!$C$9:$P$9,MATCH(C1024,'Sample Input'!$C$9:$P$9,1)+1)))</f>
        <v>0</v>
      </c>
      <c r="E1024" s="33">
        <f>IF(INDEX('Sample Input'!$C$9:$P$9,MATCH(C1024,'Sample Input'!$C$9:$P$9,1))&gt;=20,FORECAST(C1024,INDEX('Sample Input'!$C$11:$P$11,MATCH(C1024,'Sample Input'!$C$9:$P$9,1)-1):INDEX('Sample Input'!$C$11:$P$11,MATCH(C1024,'Sample Input'!$C$9:$P$9,1)),INDEX('Sample Input'!$C$9:$P$9,MATCH(C1024,'Sample Input'!$C$9:$P$9,1)-1):INDEX('Sample Input'!$C$9:$P$9,MATCH(C1024,'Sample Input'!$C$9:$P$9,1))),FORECAST(C1024,INDEX('Sample Input'!$C$11:$P$11,MATCH(C1024,'Sample Input'!$C$9:$P$9,1)):INDEX('Sample Input'!$C$11:$P$11,MATCH(C1024,'Sample Input'!$C$9:$P$9,1)+1),INDEX('Sample Input'!$C$9:$P$9,MATCH(C1024,'Sample Input'!$C$9:$P$9,1)):INDEX('Sample Input'!$C$9:$P$9,MATCH(C1024,'Sample Input'!$C$9:$P$9,1)+1)))</f>
        <v>0</v>
      </c>
      <c r="F1024" s="34">
        <f t="shared" si="331"/>
        <v>0.94582903320312506</v>
      </c>
      <c r="G1024" s="34">
        <f t="shared" si="332"/>
        <v>0.9951171875</v>
      </c>
      <c r="H1024" s="34">
        <f t="shared" si="333"/>
        <v>1.0835333496093751</v>
      </c>
      <c r="I1024" s="35">
        <f t="shared" si="334"/>
        <v>254</v>
      </c>
      <c r="J1024" s="35">
        <f t="shared" si="335"/>
        <v>254</v>
      </c>
      <c r="K1024" s="35">
        <f t="shared" si="336"/>
        <v>254</v>
      </c>
      <c r="L1024" s="35">
        <f t="shared" si="337"/>
        <v>254</v>
      </c>
      <c r="M1024" s="35">
        <f t="shared" si="338"/>
        <v>254</v>
      </c>
      <c r="N1024" s="36">
        <f t="shared" si="339"/>
        <v>254</v>
      </c>
      <c r="P1024" s="48">
        <f>IF(INDEX('Sample Input'!$C$6:$P$6,MATCH(C1024,'Sample Input'!$C$9:$P$9,1))&gt;='Sample Input'!$O$9,FORECAST(C1024,INDEX('Sample Input'!$C$6:$P$6,MATCH(C1024,'Sample Input'!$C$9:$P$9,1)-1):INDEX('Sample Input'!$C$6:$P$6,MATCH(C1024,'Sample Input'!$C$9:$P$9,1)),INDEX('Sample Input'!$C$9:$P$9,MATCH(C1024,'Sample Input'!$C$9:$P$9,1)-1):INDEX('Sample Input'!$C$9:$P$9,MATCH(C1024,'Sample Input'!$C$9:$P$9,1))),FORECAST(C1024,INDEX('Sample Input'!$C$6:$P$6,MATCH(C1024,'Sample Input'!$C$9:$P$9,1)):INDEX('Sample Input'!$C$6:$P$6,MATCH(C1024,'Sample Input'!$C$9:$P$9,1)+1),INDEX('Sample Input'!$C$9:$P$9,MATCH(C1024,'Sample Input'!$C$9:$P$9,1)):INDEX('Sample Input'!$C$9:$P$9,MATCH(C1024,'Sample Input'!$C$9:$P$9,1)+1)))</f>
        <v>99.810889785294705</v>
      </c>
      <c r="Q1024" s="49">
        <f>IF(INDEX('Sample Input'!$C$9:$P$9,MATCH(C1024,'Sample Input'!$C$9:$P$9,1))&gt;=20,FORECAST(C1024,INDEX('Sample Input'!$C$7:$P$7,MATCH(C1024,'Sample Input'!$C$9:$P$9,1)-1):INDEX('Sample Input'!$C$7:$P$7,MATCH(C1024,'Sample Input'!$C$9:$P$9,1)),INDEX('Sample Input'!$C$9:$P$9,MATCH(C1024,'Sample Input'!$C$9:$P$9,1)-1):INDEX('Sample Input'!$C$9:$P$9,MATCH(C1024,'Sample Input'!$C$9:$P$9,1))),FORECAST(C1024,INDEX('Sample Input'!$C$7:$P$7,MATCH(C1024,'Sample Input'!$C$9:$P$9,1)):INDEX('Sample Input'!$C$7:$P$7,MATCH(C1024,'Sample Input'!$C$9:$P$9,1)+1),INDEX('Sample Input'!$C$9:$P$9,MATCH(C1024,'Sample Input'!$C$9:$P$9,1)):INDEX('Sample Input'!$C$9:$P$9,MATCH(C1024,'Sample Input'!$C$9:$P$9,1)+1)))</f>
        <v>0</v>
      </c>
      <c r="R1024" s="50">
        <f>IF(INDEX('Sample Input'!$C$9:$P$9,MATCH(C1024,'Sample Input'!$C$9:$P$9,1))&gt;=20,FORECAST(C1024,INDEX('Sample Input'!$C$8:$P$8,MATCH(C1024,'Sample Input'!$C$9:$P$9,1)-1):INDEX('Sample Input'!$C$8:$P$8,MATCH(C1024,'Sample Input'!$C$9:$P$9,1)),INDEX('Sample Input'!$C$9:$P$9,MATCH(C1024,'Sample Input'!$C$9:$P$9,1)-1):INDEX('Sample Input'!$C$9:$P$9,MATCH(C1024,'Sample Input'!$C$9:$P$9,1))),FORECAST(C1024,INDEX('Sample Input'!$C$8:$P$8,MATCH(C1024,'Sample Input'!$C$9:$P$9,1)):INDEX('Sample Input'!$C$8:$P$8,MATCH(C1024,'Sample Input'!$C$9:$P$9,1)+1),INDEX('Sample Input'!$C$9:$P$9,MATCH(C1024,'Sample Input'!$C$9:$P$9,1)):INDEX('Sample Input'!$C$9:$P$9,MATCH(C1024,'Sample Input'!$C$9:$P$9,1)+1)))</f>
        <v>0</v>
      </c>
      <c r="T1024" s="32">
        <f t="shared" si="340"/>
        <v>99.810889785294705</v>
      </c>
      <c r="U1024" s="33">
        <f t="shared" si="341"/>
        <v>0</v>
      </c>
      <c r="V1024" s="33">
        <f t="shared" si="342"/>
        <v>0</v>
      </c>
      <c r="W1024" s="34">
        <f t="shared" si="343"/>
        <v>0.94582903320312506</v>
      </c>
      <c r="X1024" s="34">
        <f t="shared" si="344"/>
        <v>0.9951171875</v>
      </c>
      <c r="Y1024" s="34">
        <f t="shared" si="345"/>
        <v>1.0835333496093751</v>
      </c>
      <c r="Z1024" s="35">
        <f t="shared" si="346"/>
        <v>254</v>
      </c>
      <c r="AA1024" s="35">
        <f t="shared" si="347"/>
        <v>254</v>
      </c>
      <c r="AB1024" s="35">
        <f t="shared" si="348"/>
        <v>254</v>
      </c>
      <c r="AC1024" s="35">
        <f t="shared" si="349"/>
        <v>254</v>
      </c>
      <c r="AD1024" s="35">
        <f t="shared" si="350"/>
        <v>254</v>
      </c>
      <c r="AE1024" s="36">
        <f t="shared" si="351"/>
        <v>254</v>
      </c>
    </row>
    <row r="1025" spans="1:31" x14ac:dyDescent="0.25">
      <c r="A1025" s="56">
        <v>1020</v>
      </c>
      <c r="C1025" s="32">
        <f t="shared" si="330"/>
        <v>99.848761236583186</v>
      </c>
      <c r="D1025" s="33">
        <f>IF(INDEX('Sample Input'!$C$9:$P$9,MATCH(C1025,'Sample Input'!$C$9:$P$9,1))&gt;=20,FORECAST(C1025,INDEX('Sample Input'!$C$10:$P$10,MATCH(C1025,'Sample Input'!$C$9:$P$9,1)-1):INDEX('Sample Input'!$C$10:$P$10,MATCH(C1025,'Sample Input'!$C$9:$P$9,1)),INDEX('Sample Input'!$C$9:$P$9,MATCH(C1025,'Sample Input'!$C$9:$P$9,1)-1):INDEX('Sample Input'!$C$9:$P$9,MATCH(C1025,'Sample Input'!$C$9:$P$9,1))),FORECAST(C1025,INDEX('Sample Input'!$C$10:$P$10,MATCH(C1025,'Sample Input'!$C$9:$P$9,1)):INDEX('Sample Input'!$C$10:$P$10,MATCH(C1025,'Sample Input'!$C$9:$P$9,1)+1),INDEX('Sample Input'!$C$9:$P$9,MATCH(C1025,'Sample Input'!$C$9:$P$9,1)):INDEX('Sample Input'!$C$9:$P$9,MATCH(C1025,'Sample Input'!$C$9:$P$9,1)+1)))</f>
        <v>0</v>
      </c>
      <c r="E1025" s="33">
        <f>IF(INDEX('Sample Input'!$C$9:$P$9,MATCH(C1025,'Sample Input'!$C$9:$P$9,1))&gt;=20,FORECAST(C1025,INDEX('Sample Input'!$C$11:$P$11,MATCH(C1025,'Sample Input'!$C$9:$P$9,1)-1):INDEX('Sample Input'!$C$11:$P$11,MATCH(C1025,'Sample Input'!$C$9:$P$9,1)),INDEX('Sample Input'!$C$9:$P$9,MATCH(C1025,'Sample Input'!$C$9:$P$9,1)-1):INDEX('Sample Input'!$C$9:$P$9,MATCH(C1025,'Sample Input'!$C$9:$P$9,1))),FORECAST(C1025,INDEX('Sample Input'!$C$11:$P$11,MATCH(C1025,'Sample Input'!$C$9:$P$9,1)):INDEX('Sample Input'!$C$11:$P$11,MATCH(C1025,'Sample Input'!$C$9:$P$9,1)+1),INDEX('Sample Input'!$C$9:$P$9,MATCH(C1025,'Sample Input'!$C$9:$P$9,1)):INDEX('Sample Input'!$C$9:$P$9,MATCH(C1025,'Sample Input'!$C$9:$P$9,1)+1)))</f>
        <v>0</v>
      </c>
      <c r="F1025" s="34">
        <f t="shared" si="331"/>
        <v>0.94675722656250005</v>
      </c>
      <c r="G1025" s="34">
        <f t="shared" si="332"/>
        <v>0.99609375</v>
      </c>
      <c r="H1025" s="34">
        <f t="shared" si="333"/>
        <v>1.0845966796875002</v>
      </c>
      <c r="I1025" s="35">
        <f t="shared" si="334"/>
        <v>254</v>
      </c>
      <c r="J1025" s="35">
        <f t="shared" si="335"/>
        <v>254</v>
      </c>
      <c r="K1025" s="35">
        <f t="shared" si="336"/>
        <v>254</v>
      </c>
      <c r="L1025" s="35">
        <f t="shared" si="337"/>
        <v>255</v>
      </c>
      <c r="M1025" s="35">
        <f t="shared" si="338"/>
        <v>255</v>
      </c>
      <c r="N1025" s="36">
        <f t="shared" si="339"/>
        <v>255</v>
      </c>
      <c r="P1025" s="48">
        <f>IF(INDEX('Sample Input'!$C$6:$P$6,MATCH(C1025,'Sample Input'!$C$9:$P$9,1))&gt;='Sample Input'!$O$9,FORECAST(C1025,INDEX('Sample Input'!$C$6:$P$6,MATCH(C1025,'Sample Input'!$C$9:$P$9,1)-1):INDEX('Sample Input'!$C$6:$P$6,MATCH(C1025,'Sample Input'!$C$9:$P$9,1)),INDEX('Sample Input'!$C$9:$P$9,MATCH(C1025,'Sample Input'!$C$9:$P$9,1)-1):INDEX('Sample Input'!$C$9:$P$9,MATCH(C1025,'Sample Input'!$C$9:$P$9,1))),FORECAST(C1025,INDEX('Sample Input'!$C$6:$P$6,MATCH(C1025,'Sample Input'!$C$9:$P$9,1)):INDEX('Sample Input'!$C$6:$P$6,MATCH(C1025,'Sample Input'!$C$9:$P$9,1)+1),INDEX('Sample Input'!$C$9:$P$9,MATCH(C1025,'Sample Input'!$C$9:$P$9,1)):INDEX('Sample Input'!$C$9:$P$9,MATCH(C1025,'Sample Input'!$C$9:$P$9,1)+1)))</f>
        <v>99.848761236583186</v>
      </c>
      <c r="Q1025" s="49">
        <f>IF(INDEX('Sample Input'!$C$9:$P$9,MATCH(C1025,'Sample Input'!$C$9:$P$9,1))&gt;=20,FORECAST(C1025,INDEX('Sample Input'!$C$7:$P$7,MATCH(C1025,'Sample Input'!$C$9:$P$9,1)-1):INDEX('Sample Input'!$C$7:$P$7,MATCH(C1025,'Sample Input'!$C$9:$P$9,1)),INDEX('Sample Input'!$C$9:$P$9,MATCH(C1025,'Sample Input'!$C$9:$P$9,1)-1):INDEX('Sample Input'!$C$9:$P$9,MATCH(C1025,'Sample Input'!$C$9:$P$9,1))),FORECAST(C1025,INDEX('Sample Input'!$C$7:$P$7,MATCH(C1025,'Sample Input'!$C$9:$P$9,1)):INDEX('Sample Input'!$C$7:$P$7,MATCH(C1025,'Sample Input'!$C$9:$P$9,1)+1),INDEX('Sample Input'!$C$9:$P$9,MATCH(C1025,'Sample Input'!$C$9:$P$9,1)):INDEX('Sample Input'!$C$9:$P$9,MATCH(C1025,'Sample Input'!$C$9:$P$9,1)+1)))</f>
        <v>0</v>
      </c>
      <c r="R1025" s="50">
        <f>IF(INDEX('Sample Input'!$C$9:$P$9,MATCH(C1025,'Sample Input'!$C$9:$P$9,1))&gt;=20,FORECAST(C1025,INDEX('Sample Input'!$C$8:$P$8,MATCH(C1025,'Sample Input'!$C$9:$P$9,1)-1):INDEX('Sample Input'!$C$8:$P$8,MATCH(C1025,'Sample Input'!$C$9:$P$9,1)),INDEX('Sample Input'!$C$9:$P$9,MATCH(C1025,'Sample Input'!$C$9:$P$9,1)-1):INDEX('Sample Input'!$C$9:$P$9,MATCH(C1025,'Sample Input'!$C$9:$P$9,1))),FORECAST(C1025,INDEX('Sample Input'!$C$8:$P$8,MATCH(C1025,'Sample Input'!$C$9:$P$9,1)):INDEX('Sample Input'!$C$8:$P$8,MATCH(C1025,'Sample Input'!$C$9:$P$9,1)+1),INDEX('Sample Input'!$C$9:$P$9,MATCH(C1025,'Sample Input'!$C$9:$P$9,1)):INDEX('Sample Input'!$C$9:$P$9,MATCH(C1025,'Sample Input'!$C$9:$P$9,1)+1)))</f>
        <v>0</v>
      </c>
      <c r="T1025" s="32">
        <f t="shared" si="340"/>
        <v>99.848761236583186</v>
      </c>
      <c r="U1025" s="33">
        <f t="shared" si="341"/>
        <v>0</v>
      </c>
      <c r="V1025" s="33">
        <f t="shared" si="342"/>
        <v>0</v>
      </c>
      <c r="W1025" s="34">
        <f t="shared" si="343"/>
        <v>0.94675722656250005</v>
      </c>
      <c r="X1025" s="34">
        <f t="shared" si="344"/>
        <v>0.99609375</v>
      </c>
      <c r="Y1025" s="34">
        <f t="shared" si="345"/>
        <v>1.0845966796875002</v>
      </c>
      <c r="Z1025" s="35">
        <f t="shared" si="346"/>
        <v>254</v>
      </c>
      <c r="AA1025" s="35">
        <f t="shared" si="347"/>
        <v>254</v>
      </c>
      <c r="AB1025" s="35">
        <f t="shared" si="348"/>
        <v>254</v>
      </c>
      <c r="AC1025" s="35">
        <f t="shared" si="349"/>
        <v>255</v>
      </c>
      <c r="AD1025" s="35">
        <f t="shared" si="350"/>
        <v>255</v>
      </c>
      <c r="AE1025" s="36">
        <f t="shared" si="351"/>
        <v>255</v>
      </c>
    </row>
    <row r="1026" spans="1:31" x14ac:dyDescent="0.25">
      <c r="A1026" s="56">
        <v>1021</v>
      </c>
      <c r="C1026" s="32">
        <f t="shared" si="330"/>
        <v>99.886607943371175</v>
      </c>
      <c r="D1026" s="33">
        <f>IF(INDEX('Sample Input'!$C$9:$P$9,MATCH(C1026,'Sample Input'!$C$9:$P$9,1))&gt;=20,FORECAST(C1026,INDEX('Sample Input'!$C$10:$P$10,MATCH(C1026,'Sample Input'!$C$9:$P$9,1)-1):INDEX('Sample Input'!$C$10:$P$10,MATCH(C1026,'Sample Input'!$C$9:$P$9,1)),INDEX('Sample Input'!$C$9:$P$9,MATCH(C1026,'Sample Input'!$C$9:$P$9,1)-1):INDEX('Sample Input'!$C$9:$P$9,MATCH(C1026,'Sample Input'!$C$9:$P$9,1))),FORECAST(C1026,INDEX('Sample Input'!$C$10:$P$10,MATCH(C1026,'Sample Input'!$C$9:$P$9,1)):INDEX('Sample Input'!$C$10:$P$10,MATCH(C1026,'Sample Input'!$C$9:$P$9,1)+1),INDEX('Sample Input'!$C$9:$P$9,MATCH(C1026,'Sample Input'!$C$9:$P$9,1)):INDEX('Sample Input'!$C$9:$P$9,MATCH(C1026,'Sample Input'!$C$9:$P$9,1)+1)))</f>
        <v>0</v>
      </c>
      <c r="E1026" s="33">
        <f>IF(INDEX('Sample Input'!$C$9:$P$9,MATCH(C1026,'Sample Input'!$C$9:$P$9,1))&gt;=20,FORECAST(C1026,INDEX('Sample Input'!$C$11:$P$11,MATCH(C1026,'Sample Input'!$C$9:$P$9,1)-1):INDEX('Sample Input'!$C$11:$P$11,MATCH(C1026,'Sample Input'!$C$9:$P$9,1)),INDEX('Sample Input'!$C$9:$P$9,MATCH(C1026,'Sample Input'!$C$9:$P$9,1)-1):INDEX('Sample Input'!$C$9:$P$9,MATCH(C1026,'Sample Input'!$C$9:$P$9,1))),FORECAST(C1026,INDEX('Sample Input'!$C$11:$P$11,MATCH(C1026,'Sample Input'!$C$9:$P$9,1)):INDEX('Sample Input'!$C$11:$P$11,MATCH(C1026,'Sample Input'!$C$9:$P$9,1)+1),INDEX('Sample Input'!$C$9:$P$9,MATCH(C1026,'Sample Input'!$C$9:$P$9,1)):INDEX('Sample Input'!$C$9:$P$9,MATCH(C1026,'Sample Input'!$C$9:$P$9,1)+1)))</f>
        <v>0</v>
      </c>
      <c r="F1026" s="34">
        <f t="shared" si="331"/>
        <v>0.94768541992187538</v>
      </c>
      <c r="G1026" s="34">
        <f t="shared" si="332"/>
        <v>0.99707031250000033</v>
      </c>
      <c r="H1026" s="34">
        <f t="shared" si="333"/>
        <v>1.0856600097656255</v>
      </c>
      <c r="I1026" s="35">
        <f t="shared" si="334"/>
        <v>254</v>
      </c>
      <c r="J1026" s="35">
        <f t="shared" si="335"/>
        <v>254</v>
      </c>
      <c r="K1026" s="35">
        <f t="shared" si="336"/>
        <v>254</v>
      </c>
      <c r="L1026" s="35">
        <f t="shared" si="337"/>
        <v>255</v>
      </c>
      <c r="M1026" s="35">
        <f t="shared" si="338"/>
        <v>255</v>
      </c>
      <c r="N1026" s="36">
        <f t="shared" si="339"/>
        <v>255</v>
      </c>
      <c r="P1026" s="48">
        <f>IF(INDEX('Sample Input'!$C$6:$P$6,MATCH(C1026,'Sample Input'!$C$9:$P$9,1))&gt;='Sample Input'!$O$9,FORECAST(C1026,INDEX('Sample Input'!$C$6:$P$6,MATCH(C1026,'Sample Input'!$C$9:$P$9,1)-1):INDEX('Sample Input'!$C$6:$P$6,MATCH(C1026,'Sample Input'!$C$9:$P$9,1)),INDEX('Sample Input'!$C$9:$P$9,MATCH(C1026,'Sample Input'!$C$9:$P$9,1)-1):INDEX('Sample Input'!$C$9:$P$9,MATCH(C1026,'Sample Input'!$C$9:$P$9,1))),FORECAST(C1026,INDEX('Sample Input'!$C$6:$P$6,MATCH(C1026,'Sample Input'!$C$9:$P$9,1)):INDEX('Sample Input'!$C$6:$P$6,MATCH(C1026,'Sample Input'!$C$9:$P$9,1)+1),INDEX('Sample Input'!$C$9:$P$9,MATCH(C1026,'Sample Input'!$C$9:$P$9,1)):INDEX('Sample Input'!$C$9:$P$9,MATCH(C1026,'Sample Input'!$C$9:$P$9,1)+1)))</f>
        <v>99.886607943371175</v>
      </c>
      <c r="Q1026" s="49">
        <f>IF(INDEX('Sample Input'!$C$9:$P$9,MATCH(C1026,'Sample Input'!$C$9:$P$9,1))&gt;=20,FORECAST(C1026,INDEX('Sample Input'!$C$7:$P$7,MATCH(C1026,'Sample Input'!$C$9:$P$9,1)-1):INDEX('Sample Input'!$C$7:$P$7,MATCH(C1026,'Sample Input'!$C$9:$P$9,1)),INDEX('Sample Input'!$C$9:$P$9,MATCH(C1026,'Sample Input'!$C$9:$P$9,1)-1):INDEX('Sample Input'!$C$9:$P$9,MATCH(C1026,'Sample Input'!$C$9:$P$9,1))),FORECAST(C1026,INDEX('Sample Input'!$C$7:$P$7,MATCH(C1026,'Sample Input'!$C$9:$P$9,1)):INDEX('Sample Input'!$C$7:$P$7,MATCH(C1026,'Sample Input'!$C$9:$P$9,1)+1),INDEX('Sample Input'!$C$9:$P$9,MATCH(C1026,'Sample Input'!$C$9:$P$9,1)):INDEX('Sample Input'!$C$9:$P$9,MATCH(C1026,'Sample Input'!$C$9:$P$9,1)+1)))</f>
        <v>0</v>
      </c>
      <c r="R1026" s="50">
        <f>IF(INDEX('Sample Input'!$C$9:$P$9,MATCH(C1026,'Sample Input'!$C$9:$P$9,1))&gt;=20,FORECAST(C1026,INDEX('Sample Input'!$C$8:$P$8,MATCH(C1026,'Sample Input'!$C$9:$P$9,1)-1):INDEX('Sample Input'!$C$8:$P$8,MATCH(C1026,'Sample Input'!$C$9:$P$9,1)),INDEX('Sample Input'!$C$9:$P$9,MATCH(C1026,'Sample Input'!$C$9:$P$9,1)-1):INDEX('Sample Input'!$C$9:$P$9,MATCH(C1026,'Sample Input'!$C$9:$P$9,1))),FORECAST(C1026,INDEX('Sample Input'!$C$8:$P$8,MATCH(C1026,'Sample Input'!$C$9:$P$9,1)):INDEX('Sample Input'!$C$8:$P$8,MATCH(C1026,'Sample Input'!$C$9:$P$9,1)+1),INDEX('Sample Input'!$C$9:$P$9,MATCH(C1026,'Sample Input'!$C$9:$P$9,1)):INDEX('Sample Input'!$C$9:$P$9,MATCH(C1026,'Sample Input'!$C$9:$P$9,1)+1)))</f>
        <v>0</v>
      </c>
      <c r="T1026" s="32">
        <f t="shared" si="340"/>
        <v>99.886607943371175</v>
      </c>
      <c r="U1026" s="33">
        <f t="shared" si="341"/>
        <v>0</v>
      </c>
      <c r="V1026" s="33">
        <f t="shared" si="342"/>
        <v>0</v>
      </c>
      <c r="W1026" s="34">
        <f t="shared" si="343"/>
        <v>0.94768541992187538</v>
      </c>
      <c r="X1026" s="34">
        <f t="shared" si="344"/>
        <v>0.99707031250000033</v>
      </c>
      <c r="Y1026" s="34">
        <f t="shared" si="345"/>
        <v>1.0856600097656255</v>
      </c>
      <c r="Z1026" s="35">
        <f t="shared" si="346"/>
        <v>254</v>
      </c>
      <c r="AA1026" s="35">
        <f t="shared" si="347"/>
        <v>254</v>
      </c>
      <c r="AB1026" s="35">
        <f t="shared" si="348"/>
        <v>254</v>
      </c>
      <c r="AC1026" s="35">
        <f t="shared" si="349"/>
        <v>255</v>
      </c>
      <c r="AD1026" s="35">
        <f t="shared" si="350"/>
        <v>255</v>
      </c>
      <c r="AE1026" s="36">
        <f t="shared" si="351"/>
        <v>255</v>
      </c>
    </row>
    <row r="1027" spans="1:31" x14ac:dyDescent="0.25">
      <c r="A1027" s="56">
        <v>1022</v>
      </c>
      <c r="C1027" s="32">
        <f t="shared" si="330"/>
        <v>99.92442994603806</v>
      </c>
      <c r="D1027" s="33">
        <f>IF(INDEX('Sample Input'!$C$9:$P$9,MATCH(C1027,'Sample Input'!$C$9:$P$9,1))&gt;=20,FORECAST(C1027,INDEX('Sample Input'!$C$10:$P$10,MATCH(C1027,'Sample Input'!$C$9:$P$9,1)-1):INDEX('Sample Input'!$C$10:$P$10,MATCH(C1027,'Sample Input'!$C$9:$P$9,1)),INDEX('Sample Input'!$C$9:$P$9,MATCH(C1027,'Sample Input'!$C$9:$P$9,1)-1):INDEX('Sample Input'!$C$9:$P$9,MATCH(C1027,'Sample Input'!$C$9:$P$9,1))),FORECAST(C1027,INDEX('Sample Input'!$C$10:$P$10,MATCH(C1027,'Sample Input'!$C$9:$P$9,1)):INDEX('Sample Input'!$C$10:$P$10,MATCH(C1027,'Sample Input'!$C$9:$P$9,1)+1),INDEX('Sample Input'!$C$9:$P$9,MATCH(C1027,'Sample Input'!$C$9:$P$9,1)):INDEX('Sample Input'!$C$9:$P$9,MATCH(C1027,'Sample Input'!$C$9:$P$9,1)+1)))</f>
        <v>0</v>
      </c>
      <c r="E1027" s="33">
        <f>IF(INDEX('Sample Input'!$C$9:$P$9,MATCH(C1027,'Sample Input'!$C$9:$P$9,1))&gt;=20,FORECAST(C1027,INDEX('Sample Input'!$C$11:$P$11,MATCH(C1027,'Sample Input'!$C$9:$P$9,1)-1):INDEX('Sample Input'!$C$11:$P$11,MATCH(C1027,'Sample Input'!$C$9:$P$9,1)),INDEX('Sample Input'!$C$9:$P$9,MATCH(C1027,'Sample Input'!$C$9:$P$9,1)-1):INDEX('Sample Input'!$C$9:$P$9,MATCH(C1027,'Sample Input'!$C$9:$P$9,1))),FORECAST(C1027,INDEX('Sample Input'!$C$11:$P$11,MATCH(C1027,'Sample Input'!$C$9:$P$9,1)):INDEX('Sample Input'!$C$11:$P$11,MATCH(C1027,'Sample Input'!$C$9:$P$9,1)+1),INDEX('Sample Input'!$C$9:$P$9,MATCH(C1027,'Sample Input'!$C$9:$P$9,1)):INDEX('Sample Input'!$C$9:$P$9,MATCH(C1027,'Sample Input'!$C$9:$P$9,1)+1)))</f>
        <v>0</v>
      </c>
      <c r="F1027" s="34">
        <f t="shared" si="331"/>
        <v>0.94861361328125005</v>
      </c>
      <c r="G1027" s="34">
        <f t="shared" si="332"/>
        <v>0.998046875</v>
      </c>
      <c r="H1027" s="34">
        <f t="shared" si="333"/>
        <v>1.0867233398437501</v>
      </c>
      <c r="I1027" s="35">
        <f t="shared" si="334"/>
        <v>254</v>
      </c>
      <c r="J1027" s="35">
        <f t="shared" si="335"/>
        <v>255</v>
      </c>
      <c r="K1027" s="35">
        <f t="shared" si="336"/>
        <v>255</v>
      </c>
      <c r="L1027" s="35">
        <f t="shared" si="337"/>
        <v>255</v>
      </c>
      <c r="M1027" s="35">
        <f t="shared" si="338"/>
        <v>255</v>
      </c>
      <c r="N1027" s="36">
        <f t="shared" si="339"/>
        <v>255</v>
      </c>
      <c r="P1027" s="48">
        <f>IF(INDEX('Sample Input'!$C$6:$P$6,MATCH(C1027,'Sample Input'!$C$9:$P$9,1))&gt;='Sample Input'!$O$9,FORECAST(C1027,INDEX('Sample Input'!$C$6:$P$6,MATCH(C1027,'Sample Input'!$C$9:$P$9,1)-1):INDEX('Sample Input'!$C$6:$P$6,MATCH(C1027,'Sample Input'!$C$9:$P$9,1)),INDEX('Sample Input'!$C$9:$P$9,MATCH(C1027,'Sample Input'!$C$9:$P$9,1)-1):INDEX('Sample Input'!$C$9:$P$9,MATCH(C1027,'Sample Input'!$C$9:$P$9,1))),FORECAST(C1027,INDEX('Sample Input'!$C$6:$P$6,MATCH(C1027,'Sample Input'!$C$9:$P$9,1)):INDEX('Sample Input'!$C$6:$P$6,MATCH(C1027,'Sample Input'!$C$9:$P$9,1)+1),INDEX('Sample Input'!$C$9:$P$9,MATCH(C1027,'Sample Input'!$C$9:$P$9,1)):INDEX('Sample Input'!$C$9:$P$9,MATCH(C1027,'Sample Input'!$C$9:$P$9,1)+1)))</f>
        <v>99.92442994603806</v>
      </c>
      <c r="Q1027" s="49">
        <f>IF(INDEX('Sample Input'!$C$9:$P$9,MATCH(C1027,'Sample Input'!$C$9:$P$9,1))&gt;=20,FORECAST(C1027,INDEX('Sample Input'!$C$7:$P$7,MATCH(C1027,'Sample Input'!$C$9:$P$9,1)-1):INDEX('Sample Input'!$C$7:$P$7,MATCH(C1027,'Sample Input'!$C$9:$P$9,1)),INDEX('Sample Input'!$C$9:$P$9,MATCH(C1027,'Sample Input'!$C$9:$P$9,1)-1):INDEX('Sample Input'!$C$9:$P$9,MATCH(C1027,'Sample Input'!$C$9:$P$9,1))),FORECAST(C1027,INDEX('Sample Input'!$C$7:$P$7,MATCH(C1027,'Sample Input'!$C$9:$P$9,1)):INDEX('Sample Input'!$C$7:$P$7,MATCH(C1027,'Sample Input'!$C$9:$P$9,1)+1),INDEX('Sample Input'!$C$9:$P$9,MATCH(C1027,'Sample Input'!$C$9:$P$9,1)):INDEX('Sample Input'!$C$9:$P$9,MATCH(C1027,'Sample Input'!$C$9:$P$9,1)+1)))</f>
        <v>0</v>
      </c>
      <c r="R1027" s="50">
        <f>IF(INDEX('Sample Input'!$C$9:$P$9,MATCH(C1027,'Sample Input'!$C$9:$P$9,1))&gt;=20,FORECAST(C1027,INDEX('Sample Input'!$C$8:$P$8,MATCH(C1027,'Sample Input'!$C$9:$P$9,1)-1):INDEX('Sample Input'!$C$8:$P$8,MATCH(C1027,'Sample Input'!$C$9:$P$9,1)),INDEX('Sample Input'!$C$9:$P$9,MATCH(C1027,'Sample Input'!$C$9:$P$9,1)-1):INDEX('Sample Input'!$C$9:$P$9,MATCH(C1027,'Sample Input'!$C$9:$P$9,1))),FORECAST(C1027,INDEX('Sample Input'!$C$8:$P$8,MATCH(C1027,'Sample Input'!$C$9:$P$9,1)):INDEX('Sample Input'!$C$8:$P$8,MATCH(C1027,'Sample Input'!$C$9:$P$9,1)+1),INDEX('Sample Input'!$C$9:$P$9,MATCH(C1027,'Sample Input'!$C$9:$P$9,1)):INDEX('Sample Input'!$C$9:$P$9,MATCH(C1027,'Sample Input'!$C$9:$P$9,1)+1)))</f>
        <v>0</v>
      </c>
      <c r="T1027" s="32">
        <f t="shared" si="340"/>
        <v>99.92442994603806</v>
      </c>
      <c r="U1027" s="33">
        <f t="shared" si="341"/>
        <v>0</v>
      </c>
      <c r="V1027" s="33">
        <f t="shared" si="342"/>
        <v>0</v>
      </c>
      <c r="W1027" s="34">
        <f t="shared" si="343"/>
        <v>0.94861361328125005</v>
      </c>
      <c r="X1027" s="34">
        <f t="shared" si="344"/>
        <v>0.998046875</v>
      </c>
      <c r="Y1027" s="34">
        <f t="shared" si="345"/>
        <v>1.0867233398437501</v>
      </c>
      <c r="Z1027" s="35">
        <f t="shared" si="346"/>
        <v>254</v>
      </c>
      <c r="AA1027" s="35">
        <f t="shared" si="347"/>
        <v>255</v>
      </c>
      <c r="AB1027" s="35">
        <f t="shared" si="348"/>
        <v>255</v>
      </c>
      <c r="AC1027" s="35">
        <f t="shared" si="349"/>
        <v>255</v>
      </c>
      <c r="AD1027" s="35">
        <f t="shared" si="350"/>
        <v>255</v>
      </c>
      <c r="AE1027" s="36">
        <f t="shared" si="351"/>
        <v>255</v>
      </c>
    </row>
    <row r="1028" spans="1:31" x14ac:dyDescent="0.25">
      <c r="A1028" s="58">
        <v>1023</v>
      </c>
      <c r="C1028" s="40">
        <f t="shared" si="330"/>
        <v>99.96222728485796</v>
      </c>
      <c r="D1028" s="41">
        <f>IF(INDEX('Sample Input'!$C$9:$P$9,MATCH(C1028,'Sample Input'!$C$9:$P$9,1))&gt;=20,FORECAST(C1028,INDEX('Sample Input'!$C$10:$P$10,MATCH(C1028,'Sample Input'!$C$9:$P$9,1)-1):INDEX('Sample Input'!$C$10:$P$10,MATCH(C1028,'Sample Input'!$C$9:$P$9,1)),INDEX('Sample Input'!$C$9:$P$9,MATCH(C1028,'Sample Input'!$C$9:$P$9,1)-1):INDEX('Sample Input'!$C$9:$P$9,MATCH(C1028,'Sample Input'!$C$9:$P$9,1))),FORECAST(C1028,INDEX('Sample Input'!$C$10:$P$10,MATCH(C1028,'Sample Input'!$C$9:$P$9,1)):INDEX('Sample Input'!$C$10:$P$10,MATCH(C1028,'Sample Input'!$C$9:$P$9,1)+1),INDEX('Sample Input'!$C$9:$P$9,MATCH(C1028,'Sample Input'!$C$9:$P$9,1)):INDEX('Sample Input'!$C$9:$P$9,MATCH(C1028,'Sample Input'!$C$9:$P$9,1)+1)))</f>
        <v>0</v>
      </c>
      <c r="E1028" s="41">
        <f>IF(INDEX('Sample Input'!$C$9:$P$9,MATCH(C1028,'Sample Input'!$C$9:$P$9,1))&gt;=20,FORECAST(C1028,INDEX('Sample Input'!$C$11:$P$11,MATCH(C1028,'Sample Input'!$C$9:$P$9,1)-1):INDEX('Sample Input'!$C$11:$P$11,MATCH(C1028,'Sample Input'!$C$9:$P$9,1)),INDEX('Sample Input'!$C$9:$P$9,MATCH(C1028,'Sample Input'!$C$9:$P$9,1)-1):INDEX('Sample Input'!$C$9:$P$9,MATCH(C1028,'Sample Input'!$C$9:$P$9,1))),FORECAST(C1028,INDEX('Sample Input'!$C$11:$P$11,MATCH(C1028,'Sample Input'!$C$9:$P$9,1)):INDEX('Sample Input'!$C$11:$P$11,MATCH(C1028,'Sample Input'!$C$9:$P$9,1)+1),INDEX('Sample Input'!$C$9:$P$9,MATCH(C1028,'Sample Input'!$C$9:$P$9,1)):INDEX('Sample Input'!$C$9:$P$9,MATCH(C1028,'Sample Input'!$C$9:$P$9,1)+1)))</f>
        <v>0</v>
      </c>
      <c r="F1028" s="42">
        <f t="shared" si="331"/>
        <v>0.94954180664062515</v>
      </c>
      <c r="G1028" s="42">
        <f t="shared" si="332"/>
        <v>0.99902343750000011</v>
      </c>
      <c r="H1028" s="42">
        <f t="shared" si="333"/>
        <v>1.0877866699218752</v>
      </c>
      <c r="I1028" s="43">
        <f t="shared" si="334"/>
        <v>255</v>
      </c>
      <c r="J1028" s="43">
        <f t="shared" si="335"/>
        <v>255</v>
      </c>
      <c r="K1028" s="43">
        <f t="shared" si="336"/>
        <v>255</v>
      </c>
      <c r="L1028" s="43">
        <f t="shared" si="337"/>
        <v>255</v>
      </c>
      <c r="M1028" s="43">
        <f t="shared" si="338"/>
        <v>255</v>
      </c>
      <c r="N1028" s="44">
        <f t="shared" si="339"/>
        <v>255</v>
      </c>
      <c r="P1028" s="51">
        <f>IF(INDEX('Sample Input'!$C$6:$P$6,MATCH(C1028,'Sample Input'!$C$9:$P$9,1))&gt;='Sample Input'!$O$9,FORECAST(C1028,INDEX('Sample Input'!$C$6:$P$6,MATCH(C1028,'Sample Input'!$C$9:$P$9,1)-1):INDEX('Sample Input'!$C$6:$P$6,MATCH(C1028,'Sample Input'!$C$9:$P$9,1)),INDEX('Sample Input'!$C$9:$P$9,MATCH(C1028,'Sample Input'!$C$9:$P$9,1)-1):INDEX('Sample Input'!$C$9:$P$9,MATCH(C1028,'Sample Input'!$C$9:$P$9,1))),FORECAST(C1028,INDEX('Sample Input'!$C$6:$P$6,MATCH(C1028,'Sample Input'!$C$9:$P$9,1)):INDEX('Sample Input'!$C$6:$P$6,MATCH(C1028,'Sample Input'!$C$9:$P$9,1)+1),INDEX('Sample Input'!$C$9:$P$9,MATCH(C1028,'Sample Input'!$C$9:$P$9,1)):INDEX('Sample Input'!$C$9:$P$9,MATCH(C1028,'Sample Input'!$C$9:$P$9,1)+1)))</f>
        <v>99.96222728485796</v>
      </c>
      <c r="Q1028" s="52">
        <f>IF(INDEX('Sample Input'!$C$9:$P$9,MATCH(C1028,'Sample Input'!$C$9:$P$9,1))&gt;=20,FORECAST(C1028,INDEX('Sample Input'!$C$7:$P$7,MATCH(C1028,'Sample Input'!$C$9:$P$9,1)-1):INDEX('Sample Input'!$C$7:$P$7,MATCH(C1028,'Sample Input'!$C$9:$P$9,1)),INDEX('Sample Input'!$C$9:$P$9,MATCH(C1028,'Sample Input'!$C$9:$P$9,1)-1):INDEX('Sample Input'!$C$9:$P$9,MATCH(C1028,'Sample Input'!$C$9:$P$9,1))),FORECAST(C1028,INDEX('Sample Input'!$C$7:$P$7,MATCH(C1028,'Sample Input'!$C$9:$P$9,1)):INDEX('Sample Input'!$C$7:$P$7,MATCH(C1028,'Sample Input'!$C$9:$P$9,1)+1),INDEX('Sample Input'!$C$9:$P$9,MATCH(C1028,'Sample Input'!$C$9:$P$9,1)):INDEX('Sample Input'!$C$9:$P$9,MATCH(C1028,'Sample Input'!$C$9:$P$9,1)+1)))</f>
        <v>0</v>
      </c>
      <c r="R1028" s="53">
        <f>IF(INDEX('Sample Input'!$C$9:$P$9,MATCH(C1028,'Sample Input'!$C$9:$P$9,1))&gt;=20,FORECAST(C1028,INDEX('Sample Input'!$C$8:$P$8,MATCH(C1028,'Sample Input'!$C$9:$P$9,1)-1):INDEX('Sample Input'!$C$8:$P$8,MATCH(C1028,'Sample Input'!$C$9:$P$9,1)),INDEX('Sample Input'!$C$9:$P$9,MATCH(C1028,'Sample Input'!$C$9:$P$9,1)-1):INDEX('Sample Input'!$C$9:$P$9,MATCH(C1028,'Sample Input'!$C$9:$P$9,1))),FORECAST(C1028,INDEX('Sample Input'!$C$8:$P$8,MATCH(C1028,'Sample Input'!$C$9:$P$9,1)):INDEX('Sample Input'!$C$8:$P$8,MATCH(C1028,'Sample Input'!$C$9:$P$9,1)+1),INDEX('Sample Input'!$C$9:$P$9,MATCH(C1028,'Sample Input'!$C$9:$P$9,1)):INDEX('Sample Input'!$C$9:$P$9,MATCH(C1028,'Sample Input'!$C$9:$P$9,1)+1)))</f>
        <v>0</v>
      </c>
      <c r="T1028" s="40">
        <f t="shared" si="340"/>
        <v>99.96222728485796</v>
      </c>
      <c r="U1028" s="41">
        <f t="shared" si="341"/>
        <v>0</v>
      </c>
      <c r="V1028" s="41">
        <f t="shared" si="342"/>
        <v>0</v>
      </c>
      <c r="W1028" s="42">
        <f t="shared" si="343"/>
        <v>0.94954180664062515</v>
      </c>
      <c r="X1028" s="42">
        <f t="shared" si="344"/>
        <v>0.99902343750000011</v>
      </c>
      <c r="Y1028" s="42">
        <f t="shared" si="345"/>
        <v>1.0877866699218752</v>
      </c>
      <c r="Z1028" s="43">
        <f t="shared" si="346"/>
        <v>255</v>
      </c>
      <c r="AA1028" s="43">
        <f t="shared" si="347"/>
        <v>255</v>
      </c>
      <c r="AB1028" s="43">
        <f t="shared" si="348"/>
        <v>255</v>
      </c>
      <c r="AC1028" s="43">
        <f t="shared" si="349"/>
        <v>255</v>
      </c>
      <c r="AD1028" s="43">
        <f t="shared" si="350"/>
        <v>255</v>
      </c>
      <c r="AE1028" s="44">
        <f t="shared" si="351"/>
        <v>255</v>
      </c>
    </row>
  </sheetData>
  <sheetProtection password="DD3F" sheet="1" objects="1" scenarios="1" selectLockedCells="1"/>
  <mergeCells count="4">
    <mergeCell ref="C3:N3"/>
    <mergeCell ref="T3:AE3"/>
    <mergeCell ref="A1:AE1"/>
    <mergeCell ref="P3:R3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LZ3"/>
  <sheetViews>
    <sheetView showGridLines="0" zoomScaleNormal="100" workbookViewId="0">
      <pane ySplit="1" topLeftCell="A2" activePane="bottomLeft" state="frozen"/>
      <selection pane="bottomLeft" activeCell="A46" sqref="A46"/>
    </sheetView>
  </sheetViews>
  <sheetFormatPr baseColWidth="10" defaultColWidth="11.42578125" defaultRowHeight="15.75" x14ac:dyDescent="0.25"/>
  <cols>
    <col min="1" max="1014" width="11.42578125" style="1"/>
  </cols>
  <sheetData>
    <row r="1" spans="1:17" ht="50.1" customHeight="1" x14ac:dyDescent="0.25">
      <c r="A1" s="87" t="s">
        <v>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3" spans="1:17" s="3" customFormat="1" x14ac:dyDescent="0.25"/>
  </sheetData>
  <sheetProtection password="DD3F" sheet="1" objects="1" scenarios="1" selectLockedCells="1" selectUnlockedCells="1"/>
  <mergeCells count="1">
    <mergeCell ref="A1:Q1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1024"/>
  <sheetViews>
    <sheetView showGridLines="0" zoomScaleNormal="100" workbookViewId="0">
      <pane ySplit="3" topLeftCell="A4" activePane="bottomLeft" state="frozen"/>
      <selection pane="bottomLeft" activeCell="C1025" sqref="C1025"/>
    </sheetView>
  </sheetViews>
  <sheetFormatPr baseColWidth="10" defaultRowHeight="15" x14ac:dyDescent="0.25"/>
  <cols>
    <col min="1" max="3" width="11.42578125" style="21"/>
  </cols>
  <sheetData>
    <row r="1" spans="1:3" ht="15.75" x14ac:dyDescent="0.25">
      <c r="A1" s="59">
        <f>Curves!$AC5</f>
        <v>0</v>
      </c>
      <c r="B1" s="60">
        <f>Curves!$AD5</f>
        <v>0</v>
      </c>
      <c r="C1" s="61">
        <f>Curves!$AE5</f>
        <v>0</v>
      </c>
    </row>
    <row r="2" spans="1:3" ht="15.75" x14ac:dyDescent="0.25">
      <c r="A2" s="62">
        <f>Curves!$AC6</f>
        <v>3</v>
      </c>
      <c r="B2" s="63">
        <f>Curves!$AD6</f>
        <v>3</v>
      </c>
      <c r="C2" s="64">
        <f>Curves!$AE6</f>
        <v>3</v>
      </c>
    </row>
    <row r="3" spans="1:3" ht="15.75" x14ac:dyDescent="0.25">
      <c r="A3" s="62">
        <f>Curves!$AC7</f>
        <v>6</v>
      </c>
      <c r="B3" s="63">
        <f>Curves!$AD7</f>
        <v>6</v>
      </c>
      <c r="C3" s="64">
        <f>Curves!$AE7</f>
        <v>6</v>
      </c>
    </row>
    <row r="4" spans="1:3" ht="15.75" x14ac:dyDescent="0.25">
      <c r="A4" s="62">
        <f>Curves!$AC8</f>
        <v>10</v>
      </c>
      <c r="B4" s="63">
        <f>Curves!$AD8</f>
        <v>10</v>
      </c>
      <c r="C4" s="64">
        <f>Curves!$AE8</f>
        <v>10</v>
      </c>
    </row>
    <row r="5" spans="1:3" ht="15.75" x14ac:dyDescent="0.25">
      <c r="A5" s="62">
        <f>Curves!$AC9</f>
        <v>13</v>
      </c>
      <c r="B5" s="63">
        <f>Curves!$AD9</f>
        <v>13</v>
      </c>
      <c r="C5" s="64">
        <f>Curves!$AE9</f>
        <v>13</v>
      </c>
    </row>
    <row r="6" spans="1:3" ht="15.75" x14ac:dyDescent="0.25">
      <c r="A6" s="62">
        <f>Curves!$AC10</f>
        <v>15</v>
      </c>
      <c r="B6" s="63">
        <f>Curves!$AD10</f>
        <v>15</v>
      </c>
      <c r="C6" s="64">
        <f>Curves!$AE10</f>
        <v>15</v>
      </c>
    </row>
    <row r="7" spans="1:3" ht="15.75" x14ac:dyDescent="0.25">
      <c r="A7" s="62">
        <f>Curves!$AC11</f>
        <v>18</v>
      </c>
      <c r="B7" s="63">
        <f>Curves!$AD11</f>
        <v>18</v>
      </c>
      <c r="C7" s="64">
        <f>Curves!$AE11</f>
        <v>18</v>
      </c>
    </row>
    <row r="8" spans="1:3" ht="15.75" x14ac:dyDescent="0.25">
      <c r="A8" s="62">
        <f>Curves!$AC12</f>
        <v>20</v>
      </c>
      <c r="B8" s="63">
        <f>Curves!$AD12</f>
        <v>20</v>
      </c>
      <c r="C8" s="64">
        <f>Curves!$AE12</f>
        <v>20</v>
      </c>
    </row>
    <row r="9" spans="1:3" ht="15.75" x14ac:dyDescent="0.25">
      <c r="A9" s="62">
        <f>Curves!$AC13</f>
        <v>22</v>
      </c>
      <c r="B9" s="63">
        <f>Curves!$AD13</f>
        <v>22</v>
      </c>
      <c r="C9" s="64">
        <f>Curves!$AE13</f>
        <v>22</v>
      </c>
    </row>
    <row r="10" spans="1:3" ht="15.75" x14ac:dyDescent="0.25">
      <c r="A10" s="62">
        <f>Curves!$AC14</f>
        <v>23</v>
      </c>
      <c r="B10" s="63">
        <f>Curves!$AD14</f>
        <v>23</v>
      </c>
      <c r="C10" s="64">
        <f>Curves!$AE14</f>
        <v>23</v>
      </c>
    </row>
    <row r="11" spans="1:3" ht="15.75" x14ac:dyDescent="0.25">
      <c r="A11" s="62">
        <f>Curves!$AC15</f>
        <v>25</v>
      </c>
      <c r="B11" s="63">
        <f>Curves!$AD15</f>
        <v>25</v>
      </c>
      <c r="C11" s="64">
        <f>Curves!$AE15</f>
        <v>25</v>
      </c>
    </row>
    <row r="12" spans="1:3" ht="15.75" x14ac:dyDescent="0.25">
      <c r="A12" s="62">
        <f>Curves!$AC16</f>
        <v>27</v>
      </c>
      <c r="B12" s="63">
        <f>Curves!$AD16</f>
        <v>27</v>
      </c>
      <c r="C12" s="64">
        <f>Curves!$AE16</f>
        <v>27</v>
      </c>
    </row>
    <row r="13" spans="1:3" ht="15.75" x14ac:dyDescent="0.25">
      <c r="A13" s="62">
        <f>Curves!$AC17</f>
        <v>28</v>
      </c>
      <c r="B13" s="63">
        <f>Curves!$AD17</f>
        <v>28</v>
      </c>
      <c r="C13" s="64">
        <f>Curves!$AE17</f>
        <v>28</v>
      </c>
    </row>
    <row r="14" spans="1:3" ht="15.75" x14ac:dyDescent="0.25">
      <c r="A14" s="62">
        <f>Curves!$AC18</f>
        <v>30</v>
      </c>
      <c r="B14" s="63">
        <f>Curves!$AD18</f>
        <v>30</v>
      </c>
      <c r="C14" s="64">
        <f>Curves!$AE18</f>
        <v>30</v>
      </c>
    </row>
    <row r="15" spans="1:3" ht="15.75" x14ac:dyDescent="0.25">
      <c r="A15" s="62">
        <f>Curves!$AC19</f>
        <v>31</v>
      </c>
      <c r="B15" s="63">
        <f>Curves!$AD19</f>
        <v>31</v>
      </c>
      <c r="C15" s="64">
        <f>Curves!$AE19</f>
        <v>31</v>
      </c>
    </row>
    <row r="16" spans="1:3" ht="15.75" x14ac:dyDescent="0.25">
      <c r="A16" s="62">
        <f>Curves!$AC20</f>
        <v>32</v>
      </c>
      <c r="B16" s="63">
        <f>Curves!$AD20</f>
        <v>32</v>
      </c>
      <c r="C16" s="64">
        <f>Curves!$AE20</f>
        <v>32</v>
      </c>
    </row>
    <row r="17" spans="1:3" ht="15.75" x14ac:dyDescent="0.25">
      <c r="A17" s="62">
        <f>Curves!$AC21</f>
        <v>34</v>
      </c>
      <c r="B17" s="63">
        <f>Curves!$AD21</f>
        <v>34</v>
      </c>
      <c r="C17" s="64">
        <f>Curves!$AE21</f>
        <v>34</v>
      </c>
    </row>
    <row r="18" spans="1:3" ht="15.75" x14ac:dyDescent="0.25">
      <c r="A18" s="62">
        <f>Curves!$AC22</f>
        <v>35</v>
      </c>
      <c r="B18" s="63">
        <f>Curves!$AD22</f>
        <v>35</v>
      </c>
      <c r="C18" s="64">
        <f>Curves!$AE22</f>
        <v>35</v>
      </c>
    </row>
    <row r="19" spans="1:3" ht="15.75" x14ac:dyDescent="0.25">
      <c r="A19" s="62">
        <f>Curves!$AC23</f>
        <v>36</v>
      </c>
      <c r="B19" s="63">
        <f>Curves!$AD23</f>
        <v>36</v>
      </c>
      <c r="C19" s="64">
        <f>Curves!$AE23</f>
        <v>36</v>
      </c>
    </row>
    <row r="20" spans="1:3" ht="15.75" x14ac:dyDescent="0.25">
      <c r="A20" s="62">
        <f>Curves!$AC24</f>
        <v>37</v>
      </c>
      <c r="B20" s="63">
        <f>Curves!$AD24</f>
        <v>37</v>
      </c>
      <c r="C20" s="64">
        <f>Curves!$AE24</f>
        <v>37</v>
      </c>
    </row>
    <row r="21" spans="1:3" ht="15.75" x14ac:dyDescent="0.25">
      <c r="A21" s="62">
        <f>Curves!$AC25</f>
        <v>38</v>
      </c>
      <c r="B21" s="63">
        <f>Curves!$AD25</f>
        <v>38</v>
      </c>
      <c r="C21" s="64">
        <f>Curves!$AE25</f>
        <v>38</v>
      </c>
    </row>
    <row r="22" spans="1:3" ht="15.75" x14ac:dyDescent="0.25">
      <c r="A22" s="62">
        <f>Curves!$AC26</f>
        <v>39</v>
      </c>
      <c r="B22" s="63">
        <f>Curves!$AD26</f>
        <v>39</v>
      </c>
      <c r="C22" s="64">
        <f>Curves!$AE26</f>
        <v>39</v>
      </c>
    </row>
    <row r="23" spans="1:3" ht="15.75" x14ac:dyDescent="0.25">
      <c r="A23" s="62">
        <f>Curves!$AC27</f>
        <v>40</v>
      </c>
      <c r="B23" s="63">
        <f>Curves!$AD27</f>
        <v>40</v>
      </c>
      <c r="C23" s="64">
        <f>Curves!$AE27</f>
        <v>40</v>
      </c>
    </row>
    <row r="24" spans="1:3" ht="15.75" x14ac:dyDescent="0.25">
      <c r="A24" s="62">
        <f>Curves!$AC28</f>
        <v>41</v>
      </c>
      <c r="B24" s="63">
        <f>Curves!$AD28</f>
        <v>41</v>
      </c>
      <c r="C24" s="64">
        <f>Curves!$AE28</f>
        <v>41</v>
      </c>
    </row>
    <row r="25" spans="1:3" ht="15.75" x14ac:dyDescent="0.25">
      <c r="A25" s="62">
        <f>Curves!$AC29</f>
        <v>42</v>
      </c>
      <c r="B25" s="63">
        <f>Curves!$AD29</f>
        <v>42</v>
      </c>
      <c r="C25" s="64">
        <f>Curves!$AE29</f>
        <v>42</v>
      </c>
    </row>
    <row r="26" spans="1:3" ht="15.75" x14ac:dyDescent="0.25">
      <c r="A26" s="62">
        <f>Curves!$AC30</f>
        <v>43</v>
      </c>
      <c r="B26" s="63">
        <f>Curves!$AD30</f>
        <v>43</v>
      </c>
      <c r="C26" s="64">
        <f>Curves!$AE30</f>
        <v>43</v>
      </c>
    </row>
    <row r="27" spans="1:3" ht="15.75" x14ac:dyDescent="0.25">
      <c r="A27" s="62">
        <f>Curves!$AC31</f>
        <v>44</v>
      </c>
      <c r="B27" s="63">
        <f>Curves!$AD31</f>
        <v>44</v>
      </c>
      <c r="C27" s="64">
        <f>Curves!$AE31</f>
        <v>44</v>
      </c>
    </row>
    <row r="28" spans="1:3" ht="15.75" x14ac:dyDescent="0.25">
      <c r="A28" s="62">
        <f>Curves!$AC32</f>
        <v>45</v>
      </c>
      <c r="B28" s="63">
        <f>Curves!$AD32</f>
        <v>45</v>
      </c>
      <c r="C28" s="64">
        <f>Curves!$AE32</f>
        <v>45</v>
      </c>
    </row>
    <row r="29" spans="1:3" ht="15.75" x14ac:dyDescent="0.25">
      <c r="A29" s="62">
        <f>Curves!$AC33</f>
        <v>46</v>
      </c>
      <c r="B29" s="63">
        <f>Curves!$AD33</f>
        <v>46</v>
      </c>
      <c r="C29" s="64">
        <f>Curves!$AE33</f>
        <v>46</v>
      </c>
    </row>
    <row r="30" spans="1:3" ht="15.75" x14ac:dyDescent="0.25">
      <c r="A30" s="62">
        <f>Curves!$AC34</f>
        <v>47</v>
      </c>
      <c r="B30" s="63">
        <f>Curves!$AD34</f>
        <v>47</v>
      </c>
      <c r="C30" s="64">
        <f>Curves!$AE34</f>
        <v>47</v>
      </c>
    </row>
    <row r="31" spans="1:3" ht="15.75" x14ac:dyDescent="0.25">
      <c r="A31" s="62">
        <f>Curves!$AC35</f>
        <v>48</v>
      </c>
      <c r="B31" s="63">
        <f>Curves!$AD35</f>
        <v>48</v>
      </c>
      <c r="C31" s="64">
        <f>Curves!$AE35</f>
        <v>48</v>
      </c>
    </row>
    <row r="32" spans="1:3" ht="15.75" x14ac:dyDescent="0.25">
      <c r="A32" s="62">
        <f>Curves!$AC36</f>
        <v>49</v>
      </c>
      <c r="B32" s="63">
        <f>Curves!$AD36</f>
        <v>49</v>
      </c>
      <c r="C32" s="64">
        <f>Curves!$AE36</f>
        <v>49</v>
      </c>
    </row>
    <row r="33" spans="1:3" ht="15.75" x14ac:dyDescent="0.25">
      <c r="A33" s="62">
        <f>Curves!$AC37</f>
        <v>49</v>
      </c>
      <c r="B33" s="63">
        <f>Curves!$AD37</f>
        <v>49</v>
      </c>
      <c r="C33" s="64">
        <f>Curves!$AE37</f>
        <v>49</v>
      </c>
    </row>
    <row r="34" spans="1:3" ht="15.75" x14ac:dyDescent="0.25">
      <c r="A34" s="62">
        <f>Curves!$AC38</f>
        <v>50</v>
      </c>
      <c r="B34" s="63">
        <f>Curves!$AD38</f>
        <v>50</v>
      </c>
      <c r="C34" s="64">
        <f>Curves!$AE38</f>
        <v>50</v>
      </c>
    </row>
    <row r="35" spans="1:3" ht="15.75" x14ac:dyDescent="0.25">
      <c r="A35" s="62">
        <f>Curves!$AC39</f>
        <v>51</v>
      </c>
      <c r="B35" s="63">
        <f>Curves!$AD39</f>
        <v>51</v>
      </c>
      <c r="C35" s="64">
        <f>Curves!$AE39</f>
        <v>51</v>
      </c>
    </row>
    <row r="36" spans="1:3" ht="15.75" x14ac:dyDescent="0.25">
      <c r="A36" s="62">
        <f>Curves!$AC40</f>
        <v>52</v>
      </c>
      <c r="B36" s="63">
        <f>Curves!$AD40</f>
        <v>52</v>
      </c>
      <c r="C36" s="64">
        <f>Curves!$AE40</f>
        <v>52</v>
      </c>
    </row>
    <row r="37" spans="1:3" ht="15.75" x14ac:dyDescent="0.25">
      <c r="A37" s="62">
        <f>Curves!$AC41</f>
        <v>53</v>
      </c>
      <c r="B37" s="63">
        <f>Curves!$AD41</f>
        <v>53</v>
      </c>
      <c r="C37" s="64">
        <f>Curves!$AE41</f>
        <v>53</v>
      </c>
    </row>
    <row r="38" spans="1:3" ht="15.75" x14ac:dyDescent="0.25">
      <c r="A38" s="62">
        <f>Curves!$AC42</f>
        <v>53</v>
      </c>
      <c r="B38" s="63">
        <f>Curves!$AD42</f>
        <v>53</v>
      </c>
      <c r="C38" s="64">
        <f>Curves!$AE42</f>
        <v>53</v>
      </c>
    </row>
    <row r="39" spans="1:3" ht="15.75" x14ac:dyDescent="0.25">
      <c r="A39" s="62">
        <f>Curves!$AC43</f>
        <v>54</v>
      </c>
      <c r="B39" s="63">
        <f>Curves!$AD43</f>
        <v>54</v>
      </c>
      <c r="C39" s="64">
        <f>Curves!$AE43</f>
        <v>54</v>
      </c>
    </row>
    <row r="40" spans="1:3" ht="15.75" x14ac:dyDescent="0.25">
      <c r="A40" s="62">
        <f>Curves!$AC44</f>
        <v>55</v>
      </c>
      <c r="B40" s="63">
        <f>Curves!$AD44</f>
        <v>55</v>
      </c>
      <c r="C40" s="64">
        <f>Curves!$AE44</f>
        <v>55</v>
      </c>
    </row>
    <row r="41" spans="1:3" ht="15.75" x14ac:dyDescent="0.25">
      <c r="A41" s="62">
        <f>Curves!$AC45</f>
        <v>56</v>
      </c>
      <c r="B41" s="63">
        <f>Curves!$AD45</f>
        <v>56</v>
      </c>
      <c r="C41" s="64">
        <f>Curves!$AE45</f>
        <v>56</v>
      </c>
    </row>
    <row r="42" spans="1:3" ht="15.75" x14ac:dyDescent="0.25">
      <c r="A42" s="62">
        <f>Curves!$AC46</f>
        <v>56</v>
      </c>
      <c r="B42" s="63">
        <f>Curves!$AD46</f>
        <v>56</v>
      </c>
      <c r="C42" s="64">
        <f>Curves!$AE46</f>
        <v>56</v>
      </c>
    </row>
    <row r="43" spans="1:3" ht="15.75" x14ac:dyDescent="0.25">
      <c r="A43" s="62">
        <f>Curves!$AC47</f>
        <v>57</v>
      </c>
      <c r="B43" s="63">
        <f>Curves!$AD47</f>
        <v>57</v>
      </c>
      <c r="C43" s="64">
        <f>Curves!$AE47</f>
        <v>57</v>
      </c>
    </row>
    <row r="44" spans="1:3" ht="15.75" x14ac:dyDescent="0.25">
      <c r="A44" s="62">
        <f>Curves!$AC48</f>
        <v>58</v>
      </c>
      <c r="B44" s="63">
        <f>Curves!$AD48</f>
        <v>58</v>
      </c>
      <c r="C44" s="64">
        <f>Curves!$AE48</f>
        <v>58</v>
      </c>
    </row>
    <row r="45" spans="1:3" ht="15.75" x14ac:dyDescent="0.25">
      <c r="A45" s="62">
        <f>Curves!$AC49</f>
        <v>58</v>
      </c>
      <c r="B45" s="63">
        <f>Curves!$AD49</f>
        <v>58</v>
      </c>
      <c r="C45" s="64">
        <f>Curves!$AE49</f>
        <v>58</v>
      </c>
    </row>
    <row r="46" spans="1:3" ht="15.75" x14ac:dyDescent="0.25">
      <c r="A46" s="62">
        <f>Curves!$AC50</f>
        <v>59</v>
      </c>
      <c r="B46" s="63">
        <f>Curves!$AD50</f>
        <v>59</v>
      </c>
      <c r="C46" s="64">
        <f>Curves!$AE50</f>
        <v>59</v>
      </c>
    </row>
    <row r="47" spans="1:3" ht="15.75" x14ac:dyDescent="0.25">
      <c r="A47" s="62">
        <f>Curves!$AC51</f>
        <v>60</v>
      </c>
      <c r="B47" s="63">
        <f>Curves!$AD51</f>
        <v>60</v>
      </c>
      <c r="C47" s="64">
        <f>Curves!$AE51</f>
        <v>60</v>
      </c>
    </row>
    <row r="48" spans="1:3" ht="15.75" x14ac:dyDescent="0.25">
      <c r="A48" s="62">
        <f>Curves!$AC52</f>
        <v>60</v>
      </c>
      <c r="B48" s="63">
        <f>Curves!$AD52</f>
        <v>60</v>
      </c>
      <c r="C48" s="64">
        <f>Curves!$AE52</f>
        <v>60</v>
      </c>
    </row>
    <row r="49" spans="1:3" ht="15.75" x14ac:dyDescent="0.25">
      <c r="A49" s="62">
        <f>Curves!$AC53</f>
        <v>61</v>
      </c>
      <c r="B49" s="63">
        <f>Curves!$AD53</f>
        <v>61</v>
      </c>
      <c r="C49" s="64">
        <f>Curves!$AE53</f>
        <v>61</v>
      </c>
    </row>
    <row r="50" spans="1:3" ht="15.75" x14ac:dyDescent="0.25">
      <c r="A50" s="62">
        <f>Curves!$AC54</f>
        <v>62</v>
      </c>
      <c r="B50" s="63">
        <f>Curves!$AD54</f>
        <v>62</v>
      </c>
      <c r="C50" s="64">
        <f>Curves!$AE54</f>
        <v>62</v>
      </c>
    </row>
    <row r="51" spans="1:3" ht="15.75" x14ac:dyDescent="0.25">
      <c r="A51" s="62">
        <f>Curves!$AC55</f>
        <v>62</v>
      </c>
      <c r="B51" s="63">
        <f>Curves!$AD55</f>
        <v>62</v>
      </c>
      <c r="C51" s="64">
        <f>Curves!$AE55</f>
        <v>62</v>
      </c>
    </row>
    <row r="52" spans="1:3" ht="15.75" x14ac:dyDescent="0.25">
      <c r="A52" s="62">
        <f>Curves!$AC56</f>
        <v>63</v>
      </c>
      <c r="B52" s="63">
        <f>Curves!$AD56</f>
        <v>63</v>
      </c>
      <c r="C52" s="64">
        <f>Curves!$AE56</f>
        <v>63</v>
      </c>
    </row>
    <row r="53" spans="1:3" ht="15.75" x14ac:dyDescent="0.25">
      <c r="A53" s="62">
        <f>Curves!$AC57</f>
        <v>64</v>
      </c>
      <c r="B53" s="63">
        <f>Curves!$AD57</f>
        <v>64</v>
      </c>
      <c r="C53" s="64">
        <f>Curves!$AE57</f>
        <v>64</v>
      </c>
    </row>
    <row r="54" spans="1:3" ht="15.75" x14ac:dyDescent="0.25">
      <c r="A54" s="62">
        <f>Curves!$AC58</f>
        <v>64</v>
      </c>
      <c r="B54" s="63">
        <f>Curves!$AD58</f>
        <v>64</v>
      </c>
      <c r="C54" s="64">
        <f>Curves!$AE58</f>
        <v>64</v>
      </c>
    </row>
    <row r="55" spans="1:3" ht="15.75" x14ac:dyDescent="0.25">
      <c r="A55" s="62">
        <f>Curves!$AC59</f>
        <v>65</v>
      </c>
      <c r="B55" s="63">
        <f>Curves!$AD59</f>
        <v>65</v>
      </c>
      <c r="C55" s="64">
        <f>Curves!$AE59</f>
        <v>65</v>
      </c>
    </row>
    <row r="56" spans="1:3" ht="15.75" x14ac:dyDescent="0.25">
      <c r="A56" s="62">
        <f>Curves!$AC60</f>
        <v>66</v>
      </c>
      <c r="B56" s="63">
        <f>Curves!$AD60</f>
        <v>66</v>
      </c>
      <c r="C56" s="64">
        <f>Curves!$AE60</f>
        <v>66</v>
      </c>
    </row>
    <row r="57" spans="1:3" ht="15.75" x14ac:dyDescent="0.25">
      <c r="A57" s="62">
        <f>Curves!$AC61</f>
        <v>66</v>
      </c>
      <c r="B57" s="63">
        <f>Curves!$AD61</f>
        <v>66</v>
      </c>
      <c r="C57" s="64">
        <f>Curves!$AE61</f>
        <v>66</v>
      </c>
    </row>
    <row r="58" spans="1:3" ht="15.75" x14ac:dyDescent="0.25">
      <c r="A58" s="62">
        <f>Curves!$AC62</f>
        <v>67</v>
      </c>
      <c r="B58" s="63">
        <f>Curves!$AD62</f>
        <v>67</v>
      </c>
      <c r="C58" s="64">
        <f>Curves!$AE62</f>
        <v>67</v>
      </c>
    </row>
    <row r="59" spans="1:3" ht="15.75" x14ac:dyDescent="0.25">
      <c r="A59" s="62">
        <f>Curves!$AC63</f>
        <v>67</v>
      </c>
      <c r="B59" s="63">
        <f>Curves!$AD63</f>
        <v>67</v>
      </c>
      <c r="C59" s="64">
        <f>Curves!$AE63</f>
        <v>67</v>
      </c>
    </row>
    <row r="60" spans="1:3" ht="15.75" x14ac:dyDescent="0.25">
      <c r="A60" s="62">
        <f>Curves!$AC64</f>
        <v>68</v>
      </c>
      <c r="B60" s="63">
        <f>Curves!$AD64</f>
        <v>68</v>
      </c>
      <c r="C60" s="64">
        <f>Curves!$AE64</f>
        <v>68</v>
      </c>
    </row>
    <row r="61" spans="1:3" ht="15.75" x14ac:dyDescent="0.25">
      <c r="A61" s="62">
        <f>Curves!$AC65</f>
        <v>68</v>
      </c>
      <c r="B61" s="63">
        <f>Curves!$AD65</f>
        <v>68</v>
      </c>
      <c r="C61" s="64">
        <f>Curves!$AE65</f>
        <v>68</v>
      </c>
    </row>
    <row r="62" spans="1:3" ht="15.75" x14ac:dyDescent="0.25">
      <c r="A62" s="62">
        <f>Curves!$AC66</f>
        <v>69</v>
      </c>
      <c r="B62" s="63">
        <f>Curves!$AD66</f>
        <v>69</v>
      </c>
      <c r="C62" s="64">
        <f>Curves!$AE66</f>
        <v>69</v>
      </c>
    </row>
    <row r="63" spans="1:3" ht="15.75" x14ac:dyDescent="0.25">
      <c r="A63" s="62">
        <f>Curves!$AC67</f>
        <v>70</v>
      </c>
      <c r="B63" s="63">
        <f>Curves!$AD67</f>
        <v>70</v>
      </c>
      <c r="C63" s="64">
        <f>Curves!$AE67</f>
        <v>70</v>
      </c>
    </row>
    <row r="64" spans="1:3" ht="15.75" x14ac:dyDescent="0.25">
      <c r="A64" s="62">
        <f>Curves!$AC68</f>
        <v>70</v>
      </c>
      <c r="B64" s="63">
        <f>Curves!$AD68</f>
        <v>70</v>
      </c>
      <c r="C64" s="64">
        <f>Curves!$AE68</f>
        <v>70</v>
      </c>
    </row>
    <row r="65" spans="1:3" ht="15.75" x14ac:dyDescent="0.25">
      <c r="A65" s="62">
        <f>Curves!$AC69</f>
        <v>71</v>
      </c>
      <c r="B65" s="63">
        <f>Curves!$AD69</f>
        <v>71</v>
      </c>
      <c r="C65" s="64">
        <f>Curves!$AE69</f>
        <v>71</v>
      </c>
    </row>
    <row r="66" spans="1:3" ht="15.75" x14ac:dyDescent="0.25">
      <c r="A66" s="62">
        <f>Curves!$AC70</f>
        <v>71</v>
      </c>
      <c r="B66" s="63">
        <f>Curves!$AD70</f>
        <v>71</v>
      </c>
      <c r="C66" s="64">
        <f>Curves!$AE70</f>
        <v>71</v>
      </c>
    </row>
    <row r="67" spans="1:3" ht="15.75" x14ac:dyDescent="0.25">
      <c r="A67" s="62">
        <f>Curves!$AC71</f>
        <v>72</v>
      </c>
      <c r="B67" s="63">
        <f>Curves!$AD71</f>
        <v>72</v>
      </c>
      <c r="C67" s="64">
        <f>Curves!$AE71</f>
        <v>72</v>
      </c>
    </row>
    <row r="68" spans="1:3" ht="15.75" x14ac:dyDescent="0.25">
      <c r="A68" s="62">
        <f>Curves!$AC72</f>
        <v>72</v>
      </c>
      <c r="B68" s="63">
        <f>Curves!$AD72</f>
        <v>72</v>
      </c>
      <c r="C68" s="64">
        <f>Curves!$AE72</f>
        <v>72</v>
      </c>
    </row>
    <row r="69" spans="1:3" ht="15.75" x14ac:dyDescent="0.25">
      <c r="A69" s="62">
        <f>Curves!$AC73</f>
        <v>73</v>
      </c>
      <c r="B69" s="63">
        <f>Curves!$AD73</f>
        <v>73</v>
      </c>
      <c r="C69" s="64">
        <f>Curves!$AE73</f>
        <v>73</v>
      </c>
    </row>
    <row r="70" spans="1:3" ht="15.75" x14ac:dyDescent="0.25">
      <c r="A70" s="62">
        <f>Curves!$AC74</f>
        <v>73</v>
      </c>
      <c r="B70" s="63">
        <f>Curves!$AD74</f>
        <v>73</v>
      </c>
      <c r="C70" s="64">
        <f>Curves!$AE74</f>
        <v>73</v>
      </c>
    </row>
    <row r="71" spans="1:3" ht="15.75" x14ac:dyDescent="0.25">
      <c r="A71" s="62">
        <f>Curves!$AC75</f>
        <v>74</v>
      </c>
      <c r="B71" s="63">
        <f>Curves!$AD75</f>
        <v>74</v>
      </c>
      <c r="C71" s="64">
        <f>Curves!$AE75</f>
        <v>74</v>
      </c>
    </row>
    <row r="72" spans="1:3" ht="15.75" x14ac:dyDescent="0.25">
      <c r="A72" s="62">
        <f>Curves!$AC76</f>
        <v>74</v>
      </c>
      <c r="B72" s="63">
        <f>Curves!$AD76</f>
        <v>74</v>
      </c>
      <c r="C72" s="64">
        <f>Curves!$AE76</f>
        <v>74</v>
      </c>
    </row>
    <row r="73" spans="1:3" ht="15.75" x14ac:dyDescent="0.25">
      <c r="A73" s="62">
        <f>Curves!$AC77</f>
        <v>75</v>
      </c>
      <c r="B73" s="63">
        <f>Curves!$AD77</f>
        <v>75</v>
      </c>
      <c r="C73" s="64">
        <f>Curves!$AE77</f>
        <v>75</v>
      </c>
    </row>
    <row r="74" spans="1:3" ht="15.75" x14ac:dyDescent="0.25">
      <c r="A74" s="62">
        <f>Curves!$AC78</f>
        <v>75</v>
      </c>
      <c r="B74" s="63">
        <f>Curves!$AD78</f>
        <v>75</v>
      </c>
      <c r="C74" s="64">
        <f>Curves!$AE78</f>
        <v>75</v>
      </c>
    </row>
    <row r="75" spans="1:3" ht="15.75" x14ac:dyDescent="0.25">
      <c r="A75" s="62">
        <f>Curves!$AC79</f>
        <v>76</v>
      </c>
      <c r="B75" s="63">
        <f>Curves!$AD79</f>
        <v>76</v>
      </c>
      <c r="C75" s="64">
        <f>Curves!$AE79</f>
        <v>76</v>
      </c>
    </row>
    <row r="76" spans="1:3" ht="15.75" x14ac:dyDescent="0.25">
      <c r="A76" s="62">
        <f>Curves!$AC80</f>
        <v>77</v>
      </c>
      <c r="B76" s="63">
        <f>Curves!$AD80</f>
        <v>77</v>
      </c>
      <c r="C76" s="64">
        <f>Curves!$AE80</f>
        <v>77</v>
      </c>
    </row>
    <row r="77" spans="1:3" ht="15.75" x14ac:dyDescent="0.25">
      <c r="A77" s="62">
        <f>Curves!$AC81</f>
        <v>77</v>
      </c>
      <c r="B77" s="63">
        <f>Curves!$AD81</f>
        <v>77</v>
      </c>
      <c r="C77" s="64">
        <f>Curves!$AE81</f>
        <v>77</v>
      </c>
    </row>
    <row r="78" spans="1:3" ht="15.75" x14ac:dyDescent="0.25">
      <c r="A78" s="62">
        <f>Curves!$AC82</f>
        <v>77</v>
      </c>
      <c r="B78" s="63">
        <f>Curves!$AD82</f>
        <v>78</v>
      </c>
      <c r="C78" s="64">
        <f>Curves!$AE82</f>
        <v>78</v>
      </c>
    </row>
    <row r="79" spans="1:3" ht="15.75" x14ac:dyDescent="0.25">
      <c r="A79" s="62">
        <f>Curves!$AC83</f>
        <v>78</v>
      </c>
      <c r="B79" s="63">
        <f>Curves!$AD83</f>
        <v>78</v>
      </c>
      <c r="C79" s="64">
        <f>Curves!$AE83</f>
        <v>78</v>
      </c>
    </row>
    <row r="80" spans="1:3" ht="15.75" x14ac:dyDescent="0.25">
      <c r="A80" s="62">
        <f>Curves!$AC84</f>
        <v>78</v>
      </c>
      <c r="B80" s="63">
        <f>Curves!$AD84</f>
        <v>78</v>
      </c>
      <c r="C80" s="64">
        <f>Curves!$AE84</f>
        <v>78</v>
      </c>
    </row>
    <row r="81" spans="1:3" ht="15.75" x14ac:dyDescent="0.25">
      <c r="A81" s="62">
        <f>Curves!$AC85</f>
        <v>79</v>
      </c>
      <c r="B81" s="63">
        <f>Curves!$AD85</f>
        <v>79</v>
      </c>
      <c r="C81" s="64">
        <f>Curves!$AE85</f>
        <v>79</v>
      </c>
    </row>
    <row r="82" spans="1:3" ht="15.75" x14ac:dyDescent="0.25">
      <c r="A82" s="62">
        <f>Curves!$AC86</f>
        <v>79</v>
      </c>
      <c r="B82" s="63">
        <f>Curves!$AD86</f>
        <v>79</v>
      </c>
      <c r="C82" s="64">
        <f>Curves!$AE86</f>
        <v>79</v>
      </c>
    </row>
    <row r="83" spans="1:3" ht="15.75" x14ac:dyDescent="0.25">
      <c r="A83" s="62">
        <f>Curves!$AC87</f>
        <v>80</v>
      </c>
      <c r="B83" s="63">
        <f>Curves!$AD87</f>
        <v>80</v>
      </c>
      <c r="C83" s="64">
        <f>Curves!$AE87</f>
        <v>80</v>
      </c>
    </row>
    <row r="84" spans="1:3" ht="15.75" x14ac:dyDescent="0.25">
      <c r="A84" s="62">
        <f>Curves!$AC88</f>
        <v>80</v>
      </c>
      <c r="B84" s="63">
        <f>Curves!$AD88</f>
        <v>80</v>
      </c>
      <c r="C84" s="64">
        <f>Curves!$AE88</f>
        <v>80</v>
      </c>
    </row>
    <row r="85" spans="1:3" ht="15.75" x14ac:dyDescent="0.25">
      <c r="A85" s="62">
        <f>Curves!$AC89</f>
        <v>81</v>
      </c>
      <c r="B85" s="63">
        <f>Curves!$AD89</f>
        <v>81</v>
      </c>
      <c r="C85" s="64">
        <f>Curves!$AE89</f>
        <v>81</v>
      </c>
    </row>
    <row r="86" spans="1:3" ht="15.75" x14ac:dyDescent="0.25">
      <c r="A86" s="62">
        <f>Curves!$AC90</f>
        <v>81</v>
      </c>
      <c r="B86" s="63">
        <f>Curves!$AD90</f>
        <v>81</v>
      </c>
      <c r="C86" s="64">
        <f>Curves!$AE90</f>
        <v>81</v>
      </c>
    </row>
    <row r="87" spans="1:3" ht="15.75" x14ac:dyDescent="0.25">
      <c r="A87" s="62">
        <f>Curves!$AC91</f>
        <v>82</v>
      </c>
      <c r="B87" s="63">
        <f>Curves!$AD91</f>
        <v>82</v>
      </c>
      <c r="C87" s="64">
        <f>Curves!$AE91</f>
        <v>82</v>
      </c>
    </row>
    <row r="88" spans="1:3" ht="15.75" x14ac:dyDescent="0.25">
      <c r="A88" s="62">
        <f>Curves!$AC92</f>
        <v>82</v>
      </c>
      <c r="B88" s="63">
        <f>Curves!$AD92</f>
        <v>82</v>
      </c>
      <c r="C88" s="64">
        <f>Curves!$AE92</f>
        <v>82</v>
      </c>
    </row>
    <row r="89" spans="1:3" ht="15.75" x14ac:dyDescent="0.25">
      <c r="A89" s="62">
        <f>Curves!$AC93</f>
        <v>83</v>
      </c>
      <c r="B89" s="63">
        <f>Curves!$AD93</f>
        <v>83</v>
      </c>
      <c r="C89" s="64">
        <f>Curves!$AE93</f>
        <v>83</v>
      </c>
    </row>
    <row r="90" spans="1:3" ht="15.75" x14ac:dyDescent="0.25">
      <c r="A90" s="62">
        <f>Curves!$AC94</f>
        <v>83</v>
      </c>
      <c r="B90" s="63">
        <f>Curves!$AD94</f>
        <v>83</v>
      </c>
      <c r="C90" s="64">
        <f>Curves!$AE94</f>
        <v>83</v>
      </c>
    </row>
    <row r="91" spans="1:3" ht="15.75" x14ac:dyDescent="0.25">
      <c r="A91" s="62">
        <f>Curves!$AC95</f>
        <v>84</v>
      </c>
      <c r="B91" s="63">
        <f>Curves!$AD95</f>
        <v>84</v>
      </c>
      <c r="C91" s="64">
        <f>Curves!$AE95</f>
        <v>84</v>
      </c>
    </row>
    <row r="92" spans="1:3" ht="15.75" x14ac:dyDescent="0.25">
      <c r="A92" s="62">
        <f>Curves!$AC96</f>
        <v>84</v>
      </c>
      <c r="B92" s="63">
        <f>Curves!$AD96</f>
        <v>84</v>
      </c>
      <c r="C92" s="64">
        <f>Curves!$AE96</f>
        <v>84</v>
      </c>
    </row>
    <row r="93" spans="1:3" ht="15.75" x14ac:dyDescent="0.25">
      <c r="A93" s="62">
        <f>Curves!$AC97</f>
        <v>85</v>
      </c>
      <c r="B93" s="63">
        <f>Curves!$AD97</f>
        <v>85</v>
      </c>
      <c r="C93" s="64">
        <f>Curves!$AE97</f>
        <v>85</v>
      </c>
    </row>
    <row r="94" spans="1:3" ht="15.75" x14ac:dyDescent="0.25">
      <c r="A94" s="62">
        <f>Curves!$AC98</f>
        <v>85</v>
      </c>
      <c r="B94" s="63">
        <f>Curves!$AD98</f>
        <v>85</v>
      </c>
      <c r="C94" s="64">
        <f>Curves!$AE98</f>
        <v>85</v>
      </c>
    </row>
    <row r="95" spans="1:3" ht="15.75" x14ac:dyDescent="0.25">
      <c r="A95" s="62">
        <f>Curves!$AC99</f>
        <v>85</v>
      </c>
      <c r="B95" s="63">
        <f>Curves!$AD99</f>
        <v>85</v>
      </c>
      <c r="C95" s="64">
        <f>Curves!$AE99</f>
        <v>85</v>
      </c>
    </row>
    <row r="96" spans="1:3" ht="15.75" x14ac:dyDescent="0.25">
      <c r="A96" s="62">
        <f>Curves!$AC100</f>
        <v>86</v>
      </c>
      <c r="B96" s="63">
        <f>Curves!$AD100</f>
        <v>86</v>
      </c>
      <c r="C96" s="64">
        <f>Curves!$AE100</f>
        <v>86</v>
      </c>
    </row>
    <row r="97" spans="1:3" ht="15.75" x14ac:dyDescent="0.25">
      <c r="A97" s="62">
        <f>Curves!$AC101</f>
        <v>86</v>
      </c>
      <c r="B97" s="63">
        <f>Curves!$AD101</f>
        <v>86</v>
      </c>
      <c r="C97" s="64">
        <f>Curves!$AE101</f>
        <v>86</v>
      </c>
    </row>
    <row r="98" spans="1:3" ht="15.75" x14ac:dyDescent="0.25">
      <c r="A98" s="62">
        <f>Curves!$AC102</f>
        <v>87</v>
      </c>
      <c r="B98" s="63">
        <f>Curves!$AD102</f>
        <v>87</v>
      </c>
      <c r="C98" s="64">
        <f>Curves!$AE102</f>
        <v>87</v>
      </c>
    </row>
    <row r="99" spans="1:3" ht="15.75" x14ac:dyDescent="0.25">
      <c r="A99" s="62">
        <f>Curves!$AC103</f>
        <v>87</v>
      </c>
      <c r="B99" s="63">
        <f>Curves!$AD103</f>
        <v>87</v>
      </c>
      <c r="C99" s="64">
        <f>Curves!$AE103</f>
        <v>87</v>
      </c>
    </row>
    <row r="100" spans="1:3" ht="15.75" x14ac:dyDescent="0.25">
      <c r="A100" s="62">
        <f>Curves!$AC104</f>
        <v>88</v>
      </c>
      <c r="B100" s="63">
        <f>Curves!$AD104</f>
        <v>88</v>
      </c>
      <c r="C100" s="64">
        <f>Curves!$AE104</f>
        <v>88</v>
      </c>
    </row>
    <row r="101" spans="1:3" ht="15.75" x14ac:dyDescent="0.25">
      <c r="A101" s="62">
        <f>Curves!$AC105</f>
        <v>88</v>
      </c>
      <c r="B101" s="63">
        <f>Curves!$AD105</f>
        <v>88</v>
      </c>
      <c r="C101" s="64">
        <f>Curves!$AE105</f>
        <v>88</v>
      </c>
    </row>
    <row r="102" spans="1:3" ht="15.75" x14ac:dyDescent="0.25">
      <c r="A102" s="62">
        <f>Curves!$AC106</f>
        <v>88</v>
      </c>
      <c r="B102" s="63">
        <f>Curves!$AD106</f>
        <v>88</v>
      </c>
      <c r="C102" s="64">
        <f>Curves!$AE106</f>
        <v>88</v>
      </c>
    </row>
    <row r="103" spans="1:3" ht="15.75" x14ac:dyDescent="0.25">
      <c r="A103" s="62">
        <f>Curves!$AC107</f>
        <v>89</v>
      </c>
      <c r="B103" s="63">
        <f>Curves!$AD107</f>
        <v>89</v>
      </c>
      <c r="C103" s="64">
        <f>Curves!$AE107</f>
        <v>89</v>
      </c>
    </row>
    <row r="104" spans="1:3" ht="15.75" x14ac:dyDescent="0.25">
      <c r="A104" s="62">
        <f>Curves!$AC108</f>
        <v>89</v>
      </c>
      <c r="B104" s="63">
        <f>Curves!$AD108</f>
        <v>89</v>
      </c>
      <c r="C104" s="64">
        <f>Curves!$AE108</f>
        <v>89</v>
      </c>
    </row>
    <row r="105" spans="1:3" ht="15.75" x14ac:dyDescent="0.25">
      <c r="A105" s="62">
        <f>Curves!$AC109</f>
        <v>90</v>
      </c>
      <c r="B105" s="63">
        <f>Curves!$AD109</f>
        <v>90</v>
      </c>
      <c r="C105" s="64">
        <f>Curves!$AE109</f>
        <v>90</v>
      </c>
    </row>
    <row r="106" spans="1:3" ht="15.75" x14ac:dyDescent="0.25">
      <c r="A106" s="62">
        <f>Curves!$AC110</f>
        <v>90</v>
      </c>
      <c r="B106" s="63">
        <f>Curves!$AD110</f>
        <v>90</v>
      </c>
      <c r="C106" s="64">
        <f>Curves!$AE110</f>
        <v>90</v>
      </c>
    </row>
    <row r="107" spans="1:3" ht="15.75" x14ac:dyDescent="0.25">
      <c r="A107" s="62">
        <f>Curves!$AC111</f>
        <v>91</v>
      </c>
      <c r="B107" s="63">
        <f>Curves!$AD111</f>
        <v>91</v>
      </c>
      <c r="C107" s="64">
        <f>Curves!$AE111</f>
        <v>91</v>
      </c>
    </row>
    <row r="108" spans="1:3" ht="15.75" x14ac:dyDescent="0.25">
      <c r="A108" s="62">
        <f>Curves!$AC112</f>
        <v>91</v>
      </c>
      <c r="B108" s="63">
        <f>Curves!$AD112</f>
        <v>91</v>
      </c>
      <c r="C108" s="64">
        <f>Curves!$AE112</f>
        <v>91</v>
      </c>
    </row>
    <row r="109" spans="1:3" ht="15.75" x14ac:dyDescent="0.25">
      <c r="A109" s="62">
        <f>Curves!$AC113</f>
        <v>91</v>
      </c>
      <c r="B109" s="63">
        <f>Curves!$AD113</f>
        <v>91</v>
      </c>
      <c r="C109" s="64">
        <f>Curves!$AE113</f>
        <v>91</v>
      </c>
    </row>
    <row r="110" spans="1:3" ht="15.75" x14ac:dyDescent="0.25">
      <c r="A110" s="62">
        <f>Curves!$AC114</f>
        <v>92</v>
      </c>
      <c r="B110" s="63">
        <f>Curves!$AD114</f>
        <v>92</v>
      </c>
      <c r="C110" s="64">
        <f>Curves!$AE114</f>
        <v>92</v>
      </c>
    </row>
    <row r="111" spans="1:3" ht="15.75" x14ac:dyDescent="0.25">
      <c r="A111" s="62">
        <f>Curves!$AC115</f>
        <v>92</v>
      </c>
      <c r="B111" s="63">
        <f>Curves!$AD115</f>
        <v>92</v>
      </c>
      <c r="C111" s="64">
        <f>Curves!$AE115</f>
        <v>92</v>
      </c>
    </row>
    <row r="112" spans="1:3" ht="15.75" x14ac:dyDescent="0.25">
      <c r="A112" s="62">
        <f>Curves!$AC116</f>
        <v>93</v>
      </c>
      <c r="B112" s="63">
        <f>Curves!$AD116</f>
        <v>93</v>
      </c>
      <c r="C112" s="64">
        <f>Curves!$AE116</f>
        <v>93</v>
      </c>
    </row>
    <row r="113" spans="1:3" ht="15.75" x14ac:dyDescent="0.25">
      <c r="A113" s="62">
        <f>Curves!$AC117</f>
        <v>93</v>
      </c>
      <c r="B113" s="63">
        <f>Curves!$AD117</f>
        <v>93</v>
      </c>
      <c r="C113" s="64">
        <f>Curves!$AE117</f>
        <v>93</v>
      </c>
    </row>
    <row r="114" spans="1:3" ht="15.75" x14ac:dyDescent="0.25">
      <c r="A114" s="62">
        <f>Curves!$AC118</f>
        <v>93</v>
      </c>
      <c r="B114" s="63">
        <f>Curves!$AD118</f>
        <v>93</v>
      </c>
      <c r="C114" s="64">
        <f>Curves!$AE118</f>
        <v>93</v>
      </c>
    </row>
    <row r="115" spans="1:3" ht="15.75" x14ac:dyDescent="0.25">
      <c r="A115" s="62">
        <f>Curves!$AC119</f>
        <v>94</v>
      </c>
      <c r="B115" s="63">
        <f>Curves!$AD119</f>
        <v>94</v>
      </c>
      <c r="C115" s="64">
        <f>Curves!$AE119</f>
        <v>94</v>
      </c>
    </row>
    <row r="116" spans="1:3" ht="15.75" x14ac:dyDescent="0.25">
      <c r="A116" s="62">
        <f>Curves!$AC120</f>
        <v>94</v>
      </c>
      <c r="B116" s="63">
        <f>Curves!$AD120</f>
        <v>94</v>
      </c>
      <c r="C116" s="64">
        <f>Curves!$AE120</f>
        <v>94</v>
      </c>
    </row>
    <row r="117" spans="1:3" ht="15.75" x14ac:dyDescent="0.25">
      <c r="A117" s="62">
        <f>Curves!$AC121</f>
        <v>95</v>
      </c>
      <c r="B117" s="63">
        <f>Curves!$AD121</f>
        <v>95</v>
      </c>
      <c r="C117" s="64">
        <f>Curves!$AE121</f>
        <v>95</v>
      </c>
    </row>
    <row r="118" spans="1:3" ht="15.75" x14ac:dyDescent="0.25">
      <c r="A118" s="62">
        <f>Curves!$AC122</f>
        <v>95</v>
      </c>
      <c r="B118" s="63">
        <f>Curves!$AD122</f>
        <v>95</v>
      </c>
      <c r="C118" s="64">
        <f>Curves!$AE122</f>
        <v>95</v>
      </c>
    </row>
    <row r="119" spans="1:3" ht="15.75" x14ac:dyDescent="0.25">
      <c r="A119" s="62">
        <f>Curves!$AC123</f>
        <v>95</v>
      </c>
      <c r="B119" s="63">
        <f>Curves!$AD123</f>
        <v>95</v>
      </c>
      <c r="C119" s="64">
        <f>Curves!$AE123</f>
        <v>95</v>
      </c>
    </row>
    <row r="120" spans="1:3" ht="15.75" x14ac:dyDescent="0.25">
      <c r="A120" s="62">
        <f>Curves!$AC124</f>
        <v>96</v>
      </c>
      <c r="B120" s="63">
        <f>Curves!$AD124</f>
        <v>96</v>
      </c>
      <c r="C120" s="64">
        <f>Curves!$AE124</f>
        <v>96</v>
      </c>
    </row>
    <row r="121" spans="1:3" ht="15.75" x14ac:dyDescent="0.25">
      <c r="A121" s="62">
        <f>Curves!$AC125</f>
        <v>96</v>
      </c>
      <c r="B121" s="63">
        <f>Curves!$AD125</f>
        <v>96</v>
      </c>
      <c r="C121" s="64">
        <f>Curves!$AE125</f>
        <v>96</v>
      </c>
    </row>
    <row r="122" spans="1:3" ht="15.75" x14ac:dyDescent="0.25">
      <c r="A122" s="62">
        <f>Curves!$AC126</f>
        <v>96</v>
      </c>
      <c r="B122" s="63">
        <f>Curves!$AD126</f>
        <v>96</v>
      </c>
      <c r="C122" s="64">
        <f>Curves!$AE126</f>
        <v>96</v>
      </c>
    </row>
    <row r="123" spans="1:3" ht="15.75" x14ac:dyDescent="0.25">
      <c r="A123" s="62">
        <f>Curves!$AC127</f>
        <v>97</v>
      </c>
      <c r="B123" s="63">
        <f>Curves!$AD127</f>
        <v>97</v>
      </c>
      <c r="C123" s="64">
        <f>Curves!$AE127</f>
        <v>97</v>
      </c>
    </row>
    <row r="124" spans="1:3" ht="15.75" x14ac:dyDescent="0.25">
      <c r="A124" s="62">
        <f>Curves!$AC128</f>
        <v>97</v>
      </c>
      <c r="B124" s="63">
        <f>Curves!$AD128</f>
        <v>97</v>
      </c>
      <c r="C124" s="64">
        <f>Curves!$AE128</f>
        <v>97</v>
      </c>
    </row>
    <row r="125" spans="1:3" ht="15.75" x14ac:dyDescent="0.25">
      <c r="A125" s="62">
        <f>Curves!$AC129</f>
        <v>98</v>
      </c>
      <c r="B125" s="63">
        <f>Curves!$AD129</f>
        <v>98</v>
      </c>
      <c r="C125" s="64">
        <f>Curves!$AE129</f>
        <v>98</v>
      </c>
    </row>
    <row r="126" spans="1:3" ht="15.75" x14ac:dyDescent="0.25">
      <c r="A126" s="62">
        <f>Curves!$AC130</f>
        <v>98</v>
      </c>
      <c r="B126" s="63">
        <f>Curves!$AD130</f>
        <v>98</v>
      </c>
      <c r="C126" s="64">
        <f>Curves!$AE130</f>
        <v>98</v>
      </c>
    </row>
    <row r="127" spans="1:3" ht="15.75" x14ac:dyDescent="0.25">
      <c r="A127" s="62">
        <f>Curves!$AC131</f>
        <v>98</v>
      </c>
      <c r="B127" s="63">
        <f>Curves!$AD131</f>
        <v>98</v>
      </c>
      <c r="C127" s="64">
        <f>Curves!$AE131</f>
        <v>98</v>
      </c>
    </row>
    <row r="128" spans="1:3" ht="15.75" x14ac:dyDescent="0.25">
      <c r="A128" s="62">
        <f>Curves!$AC132</f>
        <v>99</v>
      </c>
      <c r="B128" s="63">
        <f>Curves!$AD132</f>
        <v>99</v>
      </c>
      <c r="C128" s="64">
        <f>Curves!$AE132</f>
        <v>99</v>
      </c>
    </row>
    <row r="129" spans="1:3" ht="15.75" x14ac:dyDescent="0.25">
      <c r="A129" s="62">
        <f>Curves!$AC133</f>
        <v>99</v>
      </c>
      <c r="B129" s="63">
        <f>Curves!$AD133</f>
        <v>99</v>
      </c>
      <c r="C129" s="64">
        <f>Curves!$AE133</f>
        <v>99</v>
      </c>
    </row>
    <row r="130" spans="1:3" ht="15.75" x14ac:dyDescent="0.25">
      <c r="A130" s="62">
        <f>Curves!$AC134</f>
        <v>99</v>
      </c>
      <c r="B130" s="63">
        <f>Curves!$AD134</f>
        <v>99</v>
      </c>
      <c r="C130" s="64">
        <f>Curves!$AE134</f>
        <v>99</v>
      </c>
    </row>
    <row r="131" spans="1:3" ht="15.75" x14ac:dyDescent="0.25">
      <c r="A131" s="62">
        <f>Curves!$AC135</f>
        <v>100</v>
      </c>
      <c r="B131" s="63">
        <f>Curves!$AD135</f>
        <v>100</v>
      </c>
      <c r="C131" s="64">
        <f>Curves!$AE135</f>
        <v>100</v>
      </c>
    </row>
    <row r="132" spans="1:3" ht="15.75" x14ac:dyDescent="0.25">
      <c r="A132" s="62">
        <f>Curves!$AC136</f>
        <v>100</v>
      </c>
      <c r="B132" s="63">
        <f>Curves!$AD136</f>
        <v>100</v>
      </c>
      <c r="C132" s="64">
        <f>Curves!$AE136</f>
        <v>100</v>
      </c>
    </row>
    <row r="133" spans="1:3" ht="15.75" x14ac:dyDescent="0.25">
      <c r="A133" s="62">
        <f>Curves!$AC137</f>
        <v>101</v>
      </c>
      <c r="B133" s="63">
        <f>Curves!$AD137</f>
        <v>101</v>
      </c>
      <c r="C133" s="64">
        <f>Curves!$AE137</f>
        <v>101</v>
      </c>
    </row>
    <row r="134" spans="1:3" ht="15.75" x14ac:dyDescent="0.25">
      <c r="A134" s="62">
        <f>Curves!$AC138</f>
        <v>101</v>
      </c>
      <c r="B134" s="63">
        <f>Curves!$AD138</f>
        <v>101</v>
      </c>
      <c r="C134" s="64">
        <f>Curves!$AE138</f>
        <v>101</v>
      </c>
    </row>
    <row r="135" spans="1:3" ht="15.75" x14ac:dyDescent="0.25">
      <c r="A135" s="62">
        <f>Curves!$AC139</f>
        <v>101</v>
      </c>
      <c r="B135" s="63">
        <f>Curves!$AD139</f>
        <v>101</v>
      </c>
      <c r="C135" s="64">
        <f>Curves!$AE139</f>
        <v>101</v>
      </c>
    </row>
    <row r="136" spans="1:3" ht="15.75" x14ac:dyDescent="0.25">
      <c r="A136" s="62">
        <f>Curves!$AC140</f>
        <v>102</v>
      </c>
      <c r="B136" s="63">
        <f>Curves!$AD140</f>
        <v>102</v>
      </c>
      <c r="C136" s="64">
        <f>Curves!$AE140</f>
        <v>102</v>
      </c>
    </row>
    <row r="137" spans="1:3" ht="15.75" x14ac:dyDescent="0.25">
      <c r="A137" s="62">
        <f>Curves!$AC141</f>
        <v>102</v>
      </c>
      <c r="B137" s="63">
        <f>Curves!$AD141</f>
        <v>102</v>
      </c>
      <c r="C137" s="64">
        <f>Curves!$AE141</f>
        <v>102</v>
      </c>
    </row>
    <row r="138" spans="1:3" ht="15.75" x14ac:dyDescent="0.25">
      <c r="A138" s="62">
        <f>Curves!$AC142</f>
        <v>102</v>
      </c>
      <c r="B138" s="63">
        <f>Curves!$AD142</f>
        <v>102</v>
      </c>
      <c r="C138" s="64">
        <f>Curves!$AE142</f>
        <v>102</v>
      </c>
    </row>
    <row r="139" spans="1:3" ht="15.75" x14ac:dyDescent="0.25">
      <c r="A139" s="62">
        <f>Curves!$AC143</f>
        <v>103</v>
      </c>
      <c r="B139" s="63">
        <f>Curves!$AD143</f>
        <v>103</v>
      </c>
      <c r="C139" s="64">
        <f>Curves!$AE143</f>
        <v>103</v>
      </c>
    </row>
    <row r="140" spans="1:3" ht="15.75" x14ac:dyDescent="0.25">
      <c r="A140" s="62">
        <f>Curves!$AC144</f>
        <v>103</v>
      </c>
      <c r="B140" s="63">
        <f>Curves!$AD144</f>
        <v>103</v>
      </c>
      <c r="C140" s="64">
        <f>Curves!$AE144</f>
        <v>103</v>
      </c>
    </row>
    <row r="141" spans="1:3" ht="15.75" x14ac:dyDescent="0.25">
      <c r="A141" s="62">
        <f>Curves!$AC145</f>
        <v>103</v>
      </c>
      <c r="B141" s="63">
        <f>Curves!$AD145</f>
        <v>103</v>
      </c>
      <c r="C141" s="64">
        <f>Curves!$AE145</f>
        <v>103</v>
      </c>
    </row>
    <row r="142" spans="1:3" ht="15.75" x14ac:dyDescent="0.25">
      <c r="A142" s="62">
        <f>Curves!$AC146</f>
        <v>104</v>
      </c>
      <c r="B142" s="63">
        <f>Curves!$AD146</f>
        <v>104</v>
      </c>
      <c r="C142" s="64">
        <f>Curves!$AE146</f>
        <v>104</v>
      </c>
    </row>
    <row r="143" spans="1:3" ht="15.75" x14ac:dyDescent="0.25">
      <c r="A143" s="62">
        <f>Curves!$AC147</f>
        <v>104</v>
      </c>
      <c r="B143" s="63">
        <f>Curves!$AD147</f>
        <v>104</v>
      </c>
      <c r="C143" s="64">
        <f>Curves!$AE147</f>
        <v>104</v>
      </c>
    </row>
    <row r="144" spans="1:3" ht="15.75" x14ac:dyDescent="0.25">
      <c r="A144" s="62">
        <f>Curves!$AC148</f>
        <v>104</v>
      </c>
      <c r="B144" s="63">
        <f>Curves!$AD148</f>
        <v>104</v>
      </c>
      <c r="C144" s="64">
        <f>Curves!$AE148</f>
        <v>104</v>
      </c>
    </row>
    <row r="145" spans="1:3" ht="15.75" x14ac:dyDescent="0.25">
      <c r="A145" s="62">
        <f>Curves!$AC149</f>
        <v>105</v>
      </c>
      <c r="B145" s="63">
        <f>Curves!$AD149</f>
        <v>105</v>
      </c>
      <c r="C145" s="64">
        <f>Curves!$AE149</f>
        <v>105</v>
      </c>
    </row>
    <row r="146" spans="1:3" ht="15.75" x14ac:dyDescent="0.25">
      <c r="A146" s="62">
        <f>Curves!$AC150</f>
        <v>105</v>
      </c>
      <c r="B146" s="63">
        <f>Curves!$AD150</f>
        <v>105</v>
      </c>
      <c r="C146" s="64">
        <f>Curves!$AE150</f>
        <v>105</v>
      </c>
    </row>
    <row r="147" spans="1:3" ht="15.75" x14ac:dyDescent="0.25">
      <c r="A147" s="62">
        <f>Curves!$AC151</f>
        <v>105</v>
      </c>
      <c r="B147" s="63">
        <f>Curves!$AD151</f>
        <v>105</v>
      </c>
      <c r="C147" s="64">
        <f>Curves!$AE151</f>
        <v>105</v>
      </c>
    </row>
    <row r="148" spans="1:3" ht="15.75" x14ac:dyDescent="0.25">
      <c r="A148" s="62">
        <f>Curves!$AC152</f>
        <v>106</v>
      </c>
      <c r="B148" s="63">
        <f>Curves!$AD152</f>
        <v>106</v>
      </c>
      <c r="C148" s="64">
        <f>Curves!$AE152</f>
        <v>106</v>
      </c>
    </row>
    <row r="149" spans="1:3" ht="15.75" x14ac:dyDescent="0.25">
      <c r="A149" s="62">
        <f>Curves!$AC153</f>
        <v>106</v>
      </c>
      <c r="B149" s="63">
        <f>Curves!$AD153</f>
        <v>106</v>
      </c>
      <c r="C149" s="64">
        <f>Curves!$AE153</f>
        <v>106</v>
      </c>
    </row>
    <row r="150" spans="1:3" ht="15.75" x14ac:dyDescent="0.25">
      <c r="A150" s="62">
        <f>Curves!$AC154</f>
        <v>106</v>
      </c>
      <c r="B150" s="63">
        <f>Curves!$AD154</f>
        <v>106</v>
      </c>
      <c r="C150" s="64">
        <f>Curves!$AE154</f>
        <v>106</v>
      </c>
    </row>
    <row r="151" spans="1:3" ht="15.75" x14ac:dyDescent="0.25">
      <c r="A151" s="62">
        <f>Curves!$AC155</f>
        <v>107</v>
      </c>
      <c r="B151" s="63">
        <f>Curves!$AD155</f>
        <v>107</v>
      </c>
      <c r="C151" s="64">
        <f>Curves!$AE155</f>
        <v>107</v>
      </c>
    </row>
    <row r="152" spans="1:3" ht="15.75" x14ac:dyDescent="0.25">
      <c r="A152" s="62">
        <f>Curves!$AC156</f>
        <v>107</v>
      </c>
      <c r="B152" s="63">
        <f>Curves!$AD156</f>
        <v>107</v>
      </c>
      <c r="C152" s="64">
        <f>Curves!$AE156</f>
        <v>107</v>
      </c>
    </row>
    <row r="153" spans="1:3" ht="15.75" x14ac:dyDescent="0.25">
      <c r="A153" s="62">
        <f>Curves!$AC157</f>
        <v>107</v>
      </c>
      <c r="B153" s="63">
        <f>Curves!$AD157</f>
        <v>107</v>
      </c>
      <c r="C153" s="64">
        <f>Curves!$AE157</f>
        <v>107</v>
      </c>
    </row>
    <row r="154" spans="1:3" ht="15.75" x14ac:dyDescent="0.25">
      <c r="A154" s="62">
        <f>Curves!$AC158</f>
        <v>108</v>
      </c>
      <c r="B154" s="63">
        <f>Curves!$AD158</f>
        <v>108</v>
      </c>
      <c r="C154" s="64">
        <f>Curves!$AE158</f>
        <v>108</v>
      </c>
    </row>
    <row r="155" spans="1:3" ht="15.75" x14ac:dyDescent="0.25">
      <c r="A155" s="62">
        <f>Curves!$AC159</f>
        <v>108</v>
      </c>
      <c r="B155" s="63">
        <f>Curves!$AD159</f>
        <v>108</v>
      </c>
      <c r="C155" s="64">
        <f>Curves!$AE159</f>
        <v>108</v>
      </c>
    </row>
    <row r="156" spans="1:3" ht="15.75" x14ac:dyDescent="0.25">
      <c r="A156" s="62">
        <f>Curves!$AC160</f>
        <v>108</v>
      </c>
      <c r="B156" s="63">
        <f>Curves!$AD160</f>
        <v>108</v>
      </c>
      <c r="C156" s="64">
        <f>Curves!$AE160</f>
        <v>108</v>
      </c>
    </row>
    <row r="157" spans="1:3" ht="15.75" x14ac:dyDescent="0.25">
      <c r="A157" s="62">
        <f>Curves!$AC161</f>
        <v>109</v>
      </c>
      <c r="B157" s="63">
        <f>Curves!$AD161</f>
        <v>109</v>
      </c>
      <c r="C157" s="64">
        <f>Curves!$AE161</f>
        <v>109</v>
      </c>
    </row>
    <row r="158" spans="1:3" ht="15.75" x14ac:dyDescent="0.25">
      <c r="A158" s="62">
        <f>Curves!$AC162</f>
        <v>109</v>
      </c>
      <c r="B158" s="63">
        <f>Curves!$AD162</f>
        <v>109</v>
      </c>
      <c r="C158" s="64">
        <f>Curves!$AE162</f>
        <v>109</v>
      </c>
    </row>
    <row r="159" spans="1:3" ht="15.75" x14ac:dyDescent="0.25">
      <c r="A159" s="62">
        <f>Curves!$AC163</f>
        <v>109</v>
      </c>
      <c r="B159" s="63">
        <f>Curves!$AD163</f>
        <v>109</v>
      </c>
      <c r="C159" s="64">
        <f>Curves!$AE163</f>
        <v>109</v>
      </c>
    </row>
    <row r="160" spans="1:3" ht="15.75" x14ac:dyDescent="0.25">
      <c r="A160" s="62">
        <f>Curves!$AC164</f>
        <v>110</v>
      </c>
      <c r="B160" s="63">
        <f>Curves!$AD164</f>
        <v>110</v>
      </c>
      <c r="C160" s="64">
        <f>Curves!$AE164</f>
        <v>110</v>
      </c>
    </row>
    <row r="161" spans="1:3" ht="15.75" x14ac:dyDescent="0.25">
      <c r="A161" s="62">
        <f>Curves!$AC165</f>
        <v>110</v>
      </c>
      <c r="B161" s="63">
        <f>Curves!$AD165</f>
        <v>110</v>
      </c>
      <c r="C161" s="64">
        <f>Curves!$AE165</f>
        <v>110</v>
      </c>
    </row>
    <row r="162" spans="1:3" ht="15.75" x14ac:dyDescent="0.25">
      <c r="A162" s="62">
        <f>Curves!$AC166</f>
        <v>110</v>
      </c>
      <c r="B162" s="63">
        <f>Curves!$AD166</f>
        <v>110</v>
      </c>
      <c r="C162" s="64">
        <f>Curves!$AE166</f>
        <v>110</v>
      </c>
    </row>
    <row r="163" spans="1:3" ht="15.75" x14ac:dyDescent="0.25">
      <c r="A163" s="62">
        <f>Curves!$AC167</f>
        <v>111</v>
      </c>
      <c r="B163" s="63">
        <f>Curves!$AD167</f>
        <v>111</v>
      </c>
      <c r="C163" s="64">
        <f>Curves!$AE167</f>
        <v>111</v>
      </c>
    </row>
    <row r="164" spans="1:3" ht="15.75" x14ac:dyDescent="0.25">
      <c r="A164" s="62">
        <f>Curves!$AC168</f>
        <v>111</v>
      </c>
      <c r="B164" s="63">
        <f>Curves!$AD168</f>
        <v>111</v>
      </c>
      <c r="C164" s="64">
        <f>Curves!$AE168</f>
        <v>111</v>
      </c>
    </row>
    <row r="165" spans="1:3" ht="15.75" x14ac:dyDescent="0.25">
      <c r="A165" s="62">
        <f>Curves!$AC169</f>
        <v>111</v>
      </c>
      <c r="B165" s="63">
        <f>Curves!$AD169</f>
        <v>111</v>
      </c>
      <c r="C165" s="64">
        <f>Curves!$AE169</f>
        <v>111</v>
      </c>
    </row>
    <row r="166" spans="1:3" ht="15.75" x14ac:dyDescent="0.25">
      <c r="A166" s="62">
        <f>Curves!$AC170</f>
        <v>112</v>
      </c>
      <c r="B166" s="63">
        <f>Curves!$AD170</f>
        <v>112</v>
      </c>
      <c r="C166" s="64">
        <f>Curves!$AE170</f>
        <v>112</v>
      </c>
    </row>
    <row r="167" spans="1:3" ht="15.75" x14ac:dyDescent="0.25">
      <c r="A167" s="62">
        <f>Curves!$AC171</f>
        <v>112</v>
      </c>
      <c r="B167" s="63">
        <f>Curves!$AD171</f>
        <v>112</v>
      </c>
      <c r="C167" s="64">
        <f>Curves!$AE171</f>
        <v>112</v>
      </c>
    </row>
    <row r="168" spans="1:3" ht="15.75" x14ac:dyDescent="0.25">
      <c r="A168" s="62">
        <f>Curves!$AC172</f>
        <v>112</v>
      </c>
      <c r="B168" s="63">
        <f>Curves!$AD172</f>
        <v>112</v>
      </c>
      <c r="C168" s="64">
        <f>Curves!$AE172</f>
        <v>112</v>
      </c>
    </row>
    <row r="169" spans="1:3" ht="15.75" x14ac:dyDescent="0.25">
      <c r="A169" s="62">
        <f>Curves!$AC173</f>
        <v>113</v>
      </c>
      <c r="B169" s="63">
        <f>Curves!$AD173</f>
        <v>113</v>
      </c>
      <c r="C169" s="64">
        <f>Curves!$AE173</f>
        <v>113</v>
      </c>
    </row>
    <row r="170" spans="1:3" ht="15.75" x14ac:dyDescent="0.25">
      <c r="A170" s="62">
        <f>Curves!$AC174</f>
        <v>113</v>
      </c>
      <c r="B170" s="63">
        <f>Curves!$AD174</f>
        <v>113</v>
      </c>
      <c r="C170" s="64">
        <f>Curves!$AE174</f>
        <v>113</v>
      </c>
    </row>
    <row r="171" spans="1:3" ht="15.75" x14ac:dyDescent="0.25">
      <c r="A171" s="62">
        <f>Curves!$AC175</f>
        <v>113</v>
      </c>
      <c r="B171" s="63">
        <f>Curves!$AD175</f>
        <v>113</v>
      </c>
      <c r="C171" s="64">
        <f>Curves!$AE175</f>
        <v>113</v>
      </c>
    </row>
    <row r="172" spans="1:3" ht="15.75" x14ac:dyDescent="0.25">
      <c r="A172" s="62">
        <f>Curves!$AC176</f>
        <v>114</v>
      </c>
      <c r="B172" s="63">
        <f>Curves!$AD176</f>
        <v>114</v>
      </c>
      <c r="C172" s="64">
        <f>Curves!$AE176</f>
        <v>114</v>
      </c>
    </row>
    <row r="173" spans="1:3" ht="15.75" x14ac:dyDescent="0.25">
      <c r="A173" s="62">
        <f>Curves!$AC177</f>
        <v>114</v>
      </c>
      <c r="B173" s="63">
        <f>Curves!$AD177</f>
        <v>114</v>
      </c>
      <c r="C173" s="64">
        <f>Curves!$AE177</f>
        <v>114</v>
      </c>
    </row>
    <row r="174" spans="1:3" ht="15.75" x14ac:dyDescent="0.25">
      <c r="A174" s="62">
        <f>Curves!$AC178</f>
        <v>114</v>
      </c>
      <c r="B174" s="63">
        <f>Curves!$AD178</f>
        <v>114</v>
      </c>
      <c r="C174" s="64">
        <f>Curves!$AE178</f>
        <v>114</v>
      </c>
    </row>
    <row r="175" spans="1:3" ht="15.75" x14ac:dyDescent="0.25">
      <c r="A175" s="62">
        <f>Curves!$AC179</f>
        <v>115</v>
      </c>
      <c r="B175" s="63">
        <f>Curves!$AD179</f>
        <v>115</v>
      </c>
      <c r="C175" s="64">
        <f>Curves!$AE179</f>
        <v>115</v>
      </c>
    </row>
    <row r="176" spans="1:3" ht="15.75" x14ac:dyDescent="0.25">
      <c r="A176" s="62">
        <f>Curves!$AC180</f>
        <v>115</v>
      </c>
      <c r="B176" s="63">
        <f>Curves!$AD180</f>
        <v>115</v>
      </c>
      <c r="C176" s="64">
        <f>Curves!$AE180</f>
        <v>115</v>
      </c>
    </row>
    <row r="177" spans="1:3" ht="15.75" x14ac:dyDescent="0.25">
      <c r="A177" s="62">
        <f>Curves!$AC181</f>
        <v>115</v>
      </c>
      <c r="B177" s="63">
        <f>Curves!$AD181</f>
        <v>115</v>
      </c>
      <c r="C177" s="64">
        <f>Curves!$AE181</f>
        <v>115</v>
      </c>
    </row>
    <row r="178" spans="1:3" ht="15.75" x14ac:dyDescent="0.25">
      <c r="A178" s="62">
        <f>Curves!$AC182</f>
        <v>115</v>
      </c>
      <c r="B178" s="63">
        <f>Curves!$AD182</f>
        <v>115</v>
      </c>
      <c r="C178" s="64">
        <f>Curves!$AE182</f>
        <v>115</v>
      </c>
    </row>
    <row r="179" spans="1:3" ht="15.75" x14ac:dyDescent="0.25">
      <c r="A179" s="62">
        <f>Curves!$AC183</f>
        <v>116</v>
      </c>
      <c r="B179" s="63">
        <f>Curves!$AD183</f>
        <v>116</v>
      </c>
      <c r="C179" s="64">
        <f>Curves!$AE183</f>
        <v>116</v>
      </c>
    </row>
    <row r="180" spans="1:3" ht="15.75" x14ac:dyDescent="0.25">
      <c r="A180" s="62">
        <f>Curves!$AC184</f>
        <v>116</v>
      </c>
      <c r="B180" s="63">
        <f>Curves!$AD184</f>
        <v>116</v>
      </c>
      <c r="C180" s="64">
        <f>Curves!$AE184</f>
        <v>116</v>
      </c>
    </row>
    <row r="181" spans="1:3" ht="15.75" x14ac:dyDescent="0.25">
      <c r="A181" s="62">
        <f>Curves!$AC185</f>
        <v>116</v>
      </c>
      <c r="B181" s="63">
        <f>Curves!$AD185</f>
        <v>116</v>
      </c>
      <c r="C181" s="64">
        <f>Curves!$AE185</f>
        <v>116</v>
      </c>
    </row>
    <row r="182" spans="1:3" ht="15.75" x14ac:dyDescent="0.25">
      <c r="A182" s="62">
        <f>Curves!$AC186</f>
        <v>117</v>
      </c>
      <c r="B182" s="63">
        <f>Curves!$AD186</f>
        <v>117</v>
      </c>
      <c r="C182" s="64">
        <f>Curves!$AE186</f>
        <v>117</v>
      </c>
    </row>
    <row r="183" spans="1:3" ht="15.75" x14ac:dyDescent="0.25">
      <c r="A183" s="62">
        <f>Curves!$AC187</f>
        <v>117</v>
      </c>
      <c r="B183" s="63">
        <f>Curves!$AD187</f>
        <v>117</v>
      </c>
      <c r="C183" s="64">
        <f>Curves!$AE187</f>
        <v>117</v>
      </c>
    </row>
    <row r="184" spans="1:3" ht="15.75" x14ac:dyDescent="0.25">
      <c r="A184" s="62">
        <f>Curves!$AC188</f>
        <v>117</v>
      </c>
      <c r="B184" s="63">
        <f>Curves!$AD188</f>
        <v>117</v>
      </c>
      <c r="C184" s="64">
        <f>Curves!$AE188</f>
        <v>117</v>
      </c>
    </row>
    <row r="185" spans="1:3" ht="15.75" x14ac:dyDescent="0.25">
      <c r="A185" s="62">
        <f>Curves!$AC189</f>
        <v>118</v>
      </c>
      <c r="B185" s="63">
        <f>Curves!$AD189</f>
        <v>118</v>
      </c>
      <c r="C185" s="64">
        <f>Curves!$AE189</f>
        <v>118</v>
      </c>
    </row>
    <row r="186" spans="1:3" ht="15.75" x14ac:dyDescent="0.25">
      <c r="A186" s="62">
        <f>Curves!$AC190</f>
        <v>118</v>
      </c>
      <c r="B186" s="63">
        <f>Curves!$AD190</f>
        <v>118</v>
      </c>
      <c r="C186" s="64">
        <f>Curves!$AE190</f>
        <v>118</v>
      </c>
    </row>
    <row r="187" spans="1:3" ht="15.75" x14ac:dyDescent="0.25">
      <c r="A187" s="62">
        <f>Curves!$AC191</f>
        <v>118</v>
      </c>
      <c r="B187" s="63">
        <f>Curves!$AD191</f>
        <v>118</v>
      </c>
      <c r="C187" s="64">
        <f>Curves!$AE191</f>
        <v>118</v>
      </c>
    </row>
    <row r="188" spans="1:3" ht="15.75" x14ac:dyDescent="0.25">
      <c r="A188" s="62">
        <f>Curves!$AC192</f>
        <v>118</v>
      </c>
      <c r="B188" s="63">
        <f>Curves!$AD192</f>
        <v>118</v>
      </c>
      <c r="C188" s="64">
        <f>Curves!$AE192</f>
        <v>118</v>
      </c>
    </row>
    <row r="189" spans="1:3" ht="15.75" x14ac:dyDescent="0.25">
      <c r="A189" s="62">
        <f>Curves!$AC193</f>
        <v>119</v>
      </c>
      <c r="B189" s="63">
        <f>Curves!$AD193</f>
        <v>119</v>
      </c>
      <c r="C189" s="64">
        <f>Curves!$AE193</f>
        <v>119</v>
      </c>
    </row>
    <row r="190" spans="1:3" ht="15.75" x14ac:dyDescent="0.25">
      <c r="A190" s="62">
        <f>Curves!$AC194</f>
        <v>119</v>
      </c>
      <c r="B190" s="63">
        <f>Curves!$AD194</f>
        <v>119</v>
      </c>
      <c r="C190" s="64">
        <f>Curves!$AE194</f>
        <v>119</v>
      </c>
    </row>
    <row r="191" spans="1:3" ht="15.75" x14ac:dyDescent="0.25">
      <c r="A191" s="62">
        <f>Curves!$AC195</f>
        <v>119</v>
      </c>
      <c r="B191" s="63">
        <f>Curves!$AD195</f>
        <v>119</v>
      </c>
      <c r="C191" s="64">
        <f>Curves!$AE195</f>
        <v>119</v>
      </c>
    </row>
    <row r="192" spans="1:3" ht="15.75" x14ac:dyDescent="0.25">
      <c r="A192" s="62">
        <f>Curves!$AC196</f>
        <v>120</v>
      </c>
      <c r="B192" s="63">
        <f>Curves!$AD196</f>
        <v>120</v>
      </c>
      <c r="C192" s="64">
        <f>Curves!$AE196</f>
        <v>120</v>
      </c>
    </row>
    <row r="193" spans="1:3" ht="15.75" x14ac:dyDescent="0.25">
      <c r="A193" s="62">
        <f>Curves!$AC197</f>
        <v>120</v>
      </c>
      <c r="B193" s="63">
        <f>Curves!$AD197</f>
        <v>120</v>
      </c>
      <c r="C193" s="64">
        <f>Curves!$AE197</f>
        <v>120</v>
      </c>
    </row>
    <row r="194" spans="1:3" ht="15.75" x14ac:dyDescent="0.25">
      <c r="A194" s="62">
        <f>Curves!$AC198</f>
        <v>120</v>
      </c>
      <c r="B194" s="63">
        <f>Curves!$AD198</f>
        <v>120</v>
      </c>
      <c r="C194" s="64">
        <f>Curves!$AE198</f>
        <v>120</v>
      </c>
    </row>
    <row r="195" spans="1:3" ht="15.75" x14ac:dyDescent="0.25">
      <c r="A195" s="62">
        <f>Curves!$AC199</f>
        <v>120</v>
      </c>
      <c r="B195" s="63">
        <f>Curves!$AD199</f>
        <v>120</v>
      </c>
      <c r="C195" s="64">
        <f>Curves!$AE199</f>
        <v>120</v>
      </c>
    </row>
    <row r="196" spans="1:3" ht="15.75" x14ac:dyDescent="0.25">
      <c r="A196" s="62">
        <f>Curves!$AC200</f>
        <v>121</v>
      </c>
      <c r="B196" s="63">
        <f>Curves!$AD200</f>
        <v>121</v>
      </c>
      <c r="C196" s="64">
        <f>Curves!$AE200</f>
        <v>121</v>
      </c>
    </row>
    <row r="197" spans="1:3" ht="15.75" x14ac:dyDescent="0.25">
      <c r="A197" s="62">
        <f>Curves!$AC201</f>
        <v>121</v>
      </c>
      <c r="B197" s="63">
        <f>Curves!$AD201</f>
        <v>121</v>
      </c>
      <c r="C197" s="64">
        <f>Curves!$AE201</f>
        <v>121</v>
      </c>
    </row>
    <row r="198" spans="1:3" ht="15.75" x14ac:dyDescent="0.25">
      <c r="A198" s="62">
        <f>Curves!$AC202</f>
        <v>121</v>
      </c>
      <c r="B198" s="63">
        <f>Curves!$AD202</f>
        <v>121</v>
      </c>
      <c r="C198" s="64">
        <f>Curves!$AE202</f>
        <v>121</v>
      </c>
    </row>
    <row r="199" spans="1:3" ht="15.75" x14ac:dyDescent="0.25">
      <c r="A199" s="62">
        <f>Curves!$AC203</f>
        <v>122</v>
      </c>
      <c r="B199" s="63">
        <f>Curves!$AD203</f>
        <v>122</v>
      </c>
      <c r="C199" s="64">
        <f>Curves!$AE203</f>
        <v>122</v>
      </c>
    </row>
    <row r="200" spans="1:3" ht="15.75" x14ac:dyDescent="0.25">
      <c r="A200" s="62">
        <f>Curves!$AC204</f>
        <v>122</v>
      </c>
      <c r="B200" s="63">
        <f>Curves!$AD204</f>
        <v>122</v>
      </c>
      <c r="C200" s="64">
        <f>Curves!$AE204</f>
        <v>122</v>
      </c>
    </row>
    <row r="201" spans="1:3" ht="15.75" x14ac:dyDescent="0.25">
      <c r="A201" s="62">
        <f>Curves!$AC205</f>
        <v>122</v>
      </c>
      <c r="B201" s="63">
        <f>Curves!$AD205</f>
        <v>122</v>
      </c>
      <c r="C201" s="64">
        <f>Curves!$AE205</f>
        <v>122</v>
      </c>
    </row>
    <row r="202" spans="1:3" ht="15.75" x14ac:dyDescent="0.25">
      <c r="A202" s="62">
        <f>Curves!$AC206</f>
        <v>122</v>
      </c>
      <c r="B202" s="63">
        <f>Curves!$AD206</f>
        <v>122</v>
      </c>
      <c r="C202" s="64">
        <f>Curves!$AE206</f>
        <v>122</v>
      </c>
    </row>
    <row r="203" spans="1:3" ht="15.75" x14ac:dyDescent="0.25">
      <c r="A203" s="62">
        <f>Curves!$AC207</f>
        <v>123</v>
      </c>
      <c r="B203" s="63">
        <f>Curves!$AD207</f>
        <v>123</v>
      </c>
      <c r="C203" s="64">
        <f>Curves!$AE207</f>
        <v>123</v>
      </c>
    </row>
    <row r="204" spans="1:3" ht="15.75" x14ac:dyDescent="0.25">
      <c r="A204" s="62">
        <f>Curves!$AC208</f>
        <v>123</v>
      </c>
      <c r="B204" s="63">
        <f>Curves!$AD208</f>
        <v>123</v>
      </c>
      <c r="C204" s="64">
        <f>Curves!$AE208</f>
        <v>123</v>
      </c>
    </row>
    <row r="205" spans="1:3" ht="15.75" x14ac:dyDescent="0.25">
      <c r="A205" s="62">
        <f>Curves!$AC209</f>
        <v>123</v>
      </c>
      <c r="B205" s="63">
        <f>Curves!$AD209</f>
        <v>123</v>
      </c>
      <c r="C205" s="64">
        <f>Curves!$AE209</f>
        <v>123</v>
      </c>
    </row>
    <row r="206" spans="1:3" ht="15.75" x14ac:dyDescent="0.25">
      <c r="A206" s="62">
        <f>Curves!$AC210</f>
        <v>124</v>
      </c>
      <c r="B206" s="63">
        <f>Curves!$AD210</f>
        <v>124</v>
      </c>
      <c r="C206" s="64">
        <f>Curves!$AE210</f>
        <v>124</v>
      </c>
    </row>
    <row r="207" spans="1:3" ht="15.75" x14ac:dyDescent="0.25">
      <c r="A207" s="62">
        <f>Curves!$AC211</f>
        <v>124</v>
      </c>
      <c r="B207" s="63">
        <f>Curves!$AD211</f>
        <v>124</v>
      </c>
      <c r="C207" s="64">
        <f>Curves!$AE211</f>
        <v>124</v>
      </c>
    </row>
    <row r="208" spans="1:3" ht="15.75" x14ac:dyDescent="0.25">
      <c r="A208" s="62">
        <f>Curves!$AC212</f>
        <v>124</v>
      </c>
      <c r="B208" s="63">
        <f>Curves!$AD212</f>
        <v>124</v>
      </c>
      <c r="C208" s="64">
        <f>Curves!$AE212</f>
        <v>124</v>
      </c>
    </row>
    <row r="209" spans="1:3" ht="15.75" x14ac:dyDescent="0.25">
      <c r="A209" s="62">
        <f>Curves!$AC213</f>
        <v>124</v>
      </c>
      <c r="B209" s="63">
        <f>Curves!$AD213</f>
        <v>124</v>
      </c>
      <c r="C209" s="64">
        <f>Curves!$AE213</f>
        <v>124</v>
      </c>
    </row>
    <row r="210" spans="1:3" ht="15.75" x14ac:dyDescent="0.25">
      <c r="A210" s="62">
        <f>Curves!$AC214</f>
        <v>125</v>
      </c>
      <c r="B210" s="63">
        <f>Curves!$AD214</f>
        <v>125</v>
      </c>
      <c r="C210" s="64">
        <f>Curves!$AE214</f>
        <v>125</v>
      </c>
    </row>
    <row r="211" spans="1:3" ht="15.75" x14ac:dyDescent="0.25">
      <c r="A211" s="62">
        <f>Curves!$AC215</f>
        <v>125</v>
      </c>
      <c r="B211" s="63">
        <f>Curves!$AD215</f>
        <v>125</v>
      </c>
      <c r="C211" s="64">
        <f>Curves!$AE215</f>
        <v>125</v>
      </c>
    </row>
    <row r="212" spans="1:3" ht="15.75" x14ac:dyDescent="0.25">
      <c r="A212" s="62">
        <f>Curves!$AC216</f>
        <v>125</v>
      </c>
      <c r="B212" s="63">
        <f>Curves!$AD216</f>
        <v>125</v>
      </c>
      <c r="C212" s="64">
        <f>Curves!$AE216</f>
        <v>125</v>
      </c>
    </row>
    <row r="213" spans="1:3" ht="15.75" x14ac:dyDescent="0.25">
      <c r="A213" s="62">
        <f>Curves!$AC217</f>
        <v>126</v>
      </c>
      <c r="B213" s="63">
        <f>Curves!$AD217</f>
        <v>126</v>
      </c>
      <c r="C213" s="64">
        <f>Curves!$AE217</f>
        <v>126</v>
      </c>
    </row>
    <row r="214" spans="1:3" ht="15.75" x14ac:dyDescent="0.25">
      <c r="A214" s="62">
        <f>Curves!$AC218</f>
        <v>126</v>
      </c>
      <c r="B214" s="63">
        <f>Curves!$AD218</f>
        <v>126</v>
      </c>
      <c r="C214" s="64">
        <f>Curves!$AE218</f>
        <v>126</v>
      </c>
    </row>
    <row r="215" spans="1:3" ht="15.75" x14ac:dyDescent="0.25">
      <c r="A215" s="62">
        <f>Curves!$AC219</f>
        <v>126</v>
      </c>
      <c r="B215" s="63">
        <f>Curves!$AD219</f>
        <v>126</v>
      </c>
      <c r="C215" s="64">
        <f>Curves!$AE219</f>
        <v>126</v>
      </c>
    </row>
    <row r="216" spans="1:3" ht="15.75" x14ac:dyDescent="0.25">
      <c r="A216" s="62">
        <f>Curves!$AC220</f>
        <v>126</v>
      </c>
      <c r="B216" s="63">
        <f>Curves!$AD220</f>
        <v>126</v>
      </c>
      <c r="C216" s="64">
        <f>Curves!$AE220</f>
        <v>126</v>
      </c>
    </row>
    <row r="217" spans="1:3" ht="15.75" x14ac:dyDescent="0.25">
      <c r="A217" s="62">
        <f>Curves!$AC221</f>
        <v>127</v>
      </c>
      <c r="B217" s="63">
        <f>Curves!$AD221</f>
        <v>127</v>
      </c>
      <c r="C217" s="64">
        <f>Curves!$AE221</f>
        <v>127</v>
      </c>
    </row>
    <row r="218" spans="1:3" ht="15.75" x14ac:dyDescent="0.25">
      <c r="A218" s="62">
        <f>Curves!$AC222</f>
        <v>127</v>
      </c>
      <c r="B218" s="63">
        <f>Curves!$AD222</f>
        <v>127</v>
      </c>
      <c r="C218" s="64">
        <f>Curves!$AE222</f>
        <v>127</v>
      </c>
    </row>
    <row r="219" spans="1:3" ht="15.75" x14ac:dyDescent="0.25">
      <c r="A219" s="62">
        <f>Curves!$AC223</f>
        <v>127</v>
      </c>
      <c r="B219" s="63">
        <f>Curves!$AD223</f>
        <v>127</v>
      </c>
      <c r="C219" s="64">
        <f>Curves!$AE223</f>
        <v>127</v>
      </c>
    </row>
    <row r="220" spans="1:3" ht="15.75" x14ac:dyDescent="0.25">
      <c r="A220" s="62">
        <f>Curves!$AC224</f>
        <v>127</v>
      </c>
      <c r="B220" s="63">
        <f>Curves!$AD224</f>
        <v>127</v>
      </c>
      <c r="C220" s="64">
        <f>Curves!$AE224</f>
        <v>127</v>
      </c>
    </row>
    <row r="221" spans="1:3" ht="15.75" x14ac:dyDescent="0.25">
      <c r="A221" s="62">
        <f>Curves!$AC225</f>
        <v>128</v>
      </c>
      <c r="B221" s="63">
        <f>Curves!$AD225</f>
        <v>128</v>
      </c>
      <c r="C221" s="64">
        <f>Curves!$AE225</f>
        <v>128</v>
      </c>
    </row>
    <row r="222" spans="1:3" ht="15.75" x14ac:dyDescent="0.25">
      <c r="A222" s="62">
        <f>Curves!$AC226</f>
        <v>128</v>
      </c>
      <c r="B222" s="63">
        <f>Curves!$AD226</f>
        <v>128</v>
      </c>
      <c r="C222" s="64">
        <f>Curves!$AE226</f>
        <v>128</v>
      </c>
    </row>
    <row r="223" spans="1:3" ht="15.75" x14ac:dyDescent="0.25">
      <c r="A223" s="62">
        <f>Curves!$AC227</f>
        <v>128</v>
      </c>
      <c r="B223" s="63">
        <f>Curves!$AD227</f>
        <v>128</v>
      </c>
      <c r="C223" s="64">
        <f>Curves!$AE227</f>
        <v>128</v>
      </c>
    </row>
    <row r="224" spans="1:3" ht="15.75" x14ac:dyDescent="0.25">
      <c r="A224" s="62">
        <f>Curves!$AC228</f>
        <v>129</v>
      </c>
      <c r="B224" s="63">
        <f>Curves!$AD228</f>
        <v>129</v>
      </c>
      <c r="C224" s="64">
        <f>Curves!$AE228</f>
        <v>129</v>
      </c>
    </row>
    <row r="225" spans="1:3" ht="15.75" x14ac:dyDescent="0.25">
      <c r="A225" s="62">
        <f>Curves!$AC229</f>
        <v>129</v>
      </c>
      <c r="B225" s="63">
        <f>Curves!$AD229</f>
        <v>129</v>
      </c>
      <c r="C225" s="64">
        <f>Curves!$AE229</f>
        <v>129</v>
      </c>
    </row>
    <row r="226" spans="1:3" ht="15.75" x14ac:dyDescent="0.25">
      <c r="A226" s="62">
        <f>Curves!$AC230</f>
        <v>129</v>
      </c>
      <c r="B226" s="63">
        <f>Curves!$AD230</f>
        <v>129</v>
      </c>
      <c r="C226" s="64">
        <f>Curves!$AE230</f>
        <v>129</v>
      </c>
    </row>
    <row r="227" spans="1:3" ht="15.75" x14ac:dyDescent="0.25">
      <c r="A227" s="62">
        <f>Curves!$AC231</f>
        <v>129</v>
      </c>
      <c r="B227" s="63">
        <f>Curves!$AD231</f>
        <v>129</v>
      </c>
      <c r="C227" s="64">
        <f>Curves!$AE231</f>
        <v>129</v>
      </c>
    </row>
    <row r="228" spans="1:3" ht="15.75" x14ac:dyDescent="0.25">
      <c r="A228" s="62">
        <f>Curves!$AC232</f>
        <v>130</v>
      </c>
      <c r="B228" s="63">
        <f>Curves!$AD232</f>
        <v>130</v>
      </c>
      <c r="C228" s="64">
        <f>Curves!$AE232</f>
        <v>130</v>
      </c>
    </row>
    <row r="229" spans="1:3" ht="15.75" x14ac:dyDescent="0.25">
      <c r="A229" s="62">
        <f>Curves!$AC233</f>
        <v>130</v>
      </c>
      <c r="B229" s="63">
        <f>Curves!$AD233</f>
        <v>130</v>
      </c>
      <c r="C229" s="64">
        <f>Curves!$AE233</f>
        <v>130</v>
      </c>
    </row>
    <row r="230" spans="1:3" ht="15.75" x14ac:dyDescent="0.25">
      <c r="A230" s="62">
        <f>Curves!$AC234</f>
        <v>130</v>
      </c>
      <c r="B230" s="63">
        <f>Curves!$AD234</f>
        <v>130</v>
      </c>
      <c r="C230" s="64">
        <f>Curves!$AE234</f>
        <v>130</v>
      </c>
    </row>
    <row r="231" spans="1:3" ht="15.75" x14ac:dyDescent="0.25">
      <c r="A231" s="62">
        <f>Curves!$AC235</f>
        <v>130</v>
      </c>
      <c r="B231" s="63">
        <f>Curves!$AD235</f>
        <v>130</v>
      </c>
      <c r="C231" s="64">
        <f>Curves!$AE235</f>
        <v>130</v>
      </c>
    </row>
    <row r="232" spans="1:3" ht="15.75" x14ac:dyDescent="0.25">
      <c r="A232" s="62">
        <f>Curves!$AC236</f>
        <v>131</v>
      </c>
      <c r="B232" s="63">
        <f>Curves!$AD236</f>
        <v>131</v>
      </c>
      <c r="C232" s="64">
        <f>Curves!$AE236</f>
        <v>131</v>
      </c>
    </row>
    <row r="233" spans="1:3" ht="15.75" x14ac:dyDescent="0.25">
      <c r="A233" s="62">
        <f>Curves!$AC237</f>
        <v>131</v>
      </c>
      <c r="B233" s="63">
        <f>Curves!$AD237</f>
        <v>131</v>
      </c>
      <c r="C233" s="64">
        <f>Curves!$AE237</f>
        <v>131</v>
      </c>
    </row>
    <row r="234" spans="1:3" ht="15.75" x14ac:dyDescent="0.25">
      <c r="A234" s="62">
        <f>Curves!$AC238</f>
        <v>131</v>
      </c>
      <c r="B234" s="63">
        <f>Curves!$AD238</f>
        <v>131</v>
      </c>
      <c r="C234" s="64">
        <f>Curves!$AE238</f>
        <v>131</v>
      </c>
    </row>
    <row r="235" spans="1:3" ht="15.75" x14ac:dyDescent="0.25">
      <c r="A235" s="62">
        <f>Curves!$AC239</f>
        <v>131</v>
      </c>
      <c r="B235" s="63">
        <f>Curves!$AD239</f>
        <v>131</v>
      </c>
      <c r="C235" s="64">
        <f>Curves!$AE239</f>
        <v>131</v>
      </c>
    </row>
    <row r="236" spans="1:3" ht="15.75" x14ac:dyDescent="0.25">
      <c r="A236" s="62">
        <f>Curves!$AC240</f>
        <v>132</v>
      </c>
      <c r="B236" s="63">
        <f>Curves!$AD240</f>
        <v>132</v>
      </c>
      <c r="C236" s="64">
        <f>Curves!$AE240</f>
        <v>132</v>
      </c>
    </row>
    <row r="237" spans="1:3" ht="15.75" x14ac:dyDescent="0.25">
      <c r="A237" s="62">
        <f>Curves!$AC241</f>
        <v>132</v>
      </c>
      <c r="B237" s="63">
        <f>Curves!$AD241</f>
        <v>132</v>
      </c>
      <c r="C237" s="64">
        <f>Curves!$AE241</f>
        <v>132</v>
      </c>
    </row>
    <row r="238" spans="1:3" ht="15.75" x14ac:dyDescent="0.25">
      <c r="A238" s="62">
        <f>Curves!$AC242</f>
        <v>132</v>
      </c>
      <c r="B238" s="63">
        <f>Curves!$AD242</f>
        <v>132</v>
      </c>
      <c r="C238" s="64">
        <f>Curves!$AE242</f>
        <v>132</v>
      </c>
    </row>
    <row r="239" spans="1:3" ht="15.75" x14ac:dyDescent="0.25">
      <c r="A239" s="62">
        <f>Curves!$AC243</f>
        <v>132</v>
      </c>
      <c r="B239" s="63">
        <f>Curves!$AD243</f>
        <v>132</v>
      </c>
      <c r="C239" s="64">
        <f>Curves!$AE243</f>
        <v>132</v>
      </c>
    </row>
    <row r="240" spans="1:3" ht="15.75" x14ac:dyDescent="0.25">
      <c r="A240" s="62">
        <f>Curves!$AC244</f>
        <v>133</v>
      </c>
      <c r="B240" s="63">
        <f>Curves!$AD244</f>
        <v>133</v>
      </c>
      <c r="C240" s="64">
        <f>Curves!$AE244</f>
        <v>133</v>
      </c>
    </row>
    <row r="241" spans="1:3" ht="15.75" x14ac:dyDescent="0.25">
      <c r="A241" s="62">
        <f>Curves!$AC245</f>
        <v>133</v>
      </c>
      <c r="B241" s="63">
        <f>Curves!$AD245</f>
        <v>133</v>
      </c>
      <c r="C241" s="64">
        <f>Curves!$AE245</f>
        <v>133</v>
      </c>
    </row>
    <row r="242" spans="1:3" ht="15.75" x14ac:dyDescent="0.25">
      <c r="A242" s="62">
        <f>Curves!$AC246</f>
        <v>133</v>
      </c>
      <c r="B242" s="63">
        <f>Curves!$AD246</f>
        <v>133</v>
      </c>
      <c r="C242" s="64">
        <f>Curves!$AE246</f>
        <v>133</v>
      </c>
    </row>
    <row r="243" spans="1:3" ht="15.75" x14ac:dyDescent="0.25">
      <c r="A243" s="62">
        <f>Curves!$AC247</f>
        <v>133</v>
      </c>
      <c r="B243" s="63">
        <f>Curves!$AD247</f>
        <v>133</v>
      </c>
      <c r="C243" s="64">
        <f>Curves!$AE247</f>
        <v>133</v>
      </c>
    </row>
    <row r="244" spans="1:3" ht="15.75" x14ac:dyDescent="0.25">
      <c r="A244" s="62">
        <f>Curves!$AC248</f>
        <v>134</v>
      </c>
      <c r="B244" s="63">
        <f>Curves!$AD248</f>
        <v>134</v>
      </c>
      <c r="C244" s="64">
        <f>Curves!$AE248</f>
        <v>134</v>
      </c>
    </row>
    <row r="245" spans="1:3" ht="15.75" x14ac:dyDescent="0.25">
      <c r="A245" s="62">
        <f>Curves!$AC249</f>
        <v>134</v>
      </c>
      <c r="B245" s="63">
        <f>Curves!$AD249</f>
        <v>134</v>
      </c>
      <c r="C245" s="64">
        <f>Curves!$AE249</f>
        <v>134</v>
      </c>
    </row>
    <row r="246" spans="1:3" ht="15.75" x14ac:dyDescent="0.25">
      <c r="A246" s="62">
        <f>Curves!$AC250</f>
        <v>134</v>
      </c>
      <c r="B246" s="63">
        <f>Curves!$AD250</f>
        <v>134</v>
      </c>
      <c r="C246" s="64">
        <f>Curves!$AE250</f>
        <v>134</v>
      </c>
    </row>
    <row r="247" spans="1:3" ht="15.75" x14ac:dyDescent="0.25">
      <c r="A247" s="62">
        <f>Curves!$AC251</f>
        <v>134</v>
      </c>
      <c r="B247" s="63">
        <f>Curves!$AD251</f>
        <v>134</v>
      </c>
      <c r="C247" s="64">
        <f>Curves!$AE251</f>
        <v>134</v>
      </c>
    </row>
    <row r="248" spans="1:3" ht="15.75" x14ac:dyDescent="0.25">
      <c r="A248" s="62">
        <f>Curves!$AC252</f>
        <v>135</v>
      </c>
      <c r="B248" s="63">
        <f>Curves!$AD252</f>
        <v>135</v>
      </c>
      <c r="C248" s="64">
        <f>Curves!$AE252</f>
        <v>135</v>
      </c>
    </row>
    <row r="249" spans="1:3" ht="15.75" x14ac:dyDescent="0.25">
      <c r="A249" s="62">
        <f>Curves!$AC253</f>
        <v>135</v>
      </c>
      <c r="B249" s="63">
        <f>Curves!$AD253</f>
        <v>135</v>
      </c>
      <c r="C249" s="64">
        <f>Curves!$AE253</f>
        <v>135</v>
      </c>
    </row>
    <row r="250" spans="1:3" ht="15.75" x14ac:dyDescent="0.25">
      <c r="A250" s="62">
        <f>Curves!$AC254</f>
        <v>135</v>
      </c>
      <c r="B250" s="63">
        <f>Curves!$AD254</f>
        <v>135</v>
      </c>
      <c r="C250" s="64">
        <f>Curves!$AE254</f>
        <v>135</v>
      </c>
    </row>
    <row r="251" spans="1:3" ht="15.75" x14ac:dyDescent="0.25">
      <c r="A251" s="62">
        <f>Curves!$AC255</f>
        <v>135</v>
      </c>
      <c r="B251" s="63">
        <f>Curves!$AD255</f>
        <v>135</v>
      </c>
      <c r="C251" s="64">
        <f>Curves!$AE255</f>
        <v>135</v>
      </c>
    </row>
    <row r="252" spans="1:3" ht="15.75" x14ac:dyDescent="0.25">
      <c r="A252" s="62">
        <f>Curves!$AC256</f>
        <v>136</v>
      </c>
      <c r="B252" s="63">
        <f>Curves!$AD256</f>
        <v>136</v>
      </c>
      <c r="C252" s="64">
        <f>Curves!$AE256</f>
        <v>136</v>
      </c>
    </row>
    <row r="253" spans="1:3" ht="15.75" x14ac:dyDescent="0.25">
      <c r="A253" s="62">
        <f>Curves!$AC257</f>
        <v>136</v>
      </c>
      <c r="B253" s="63">
        <f>Curves!$AD257</f>
        <v>136</v>
      </c>
      <c r="C253" s="64">
        <f>Curves!$AE257</f>
        <v>136</v>
      </c>
    </row>
    <row r="254" spans="1:3" ht="15.75" x14ac:dyDescent="0.25">
      <c r="A254" s="62">
        <f>Curves!$AC258</f>
        <v>136</v>
      </c>
      <c r="B254" s="63">
        <f>Curves!$AD258</f>
        <v>136</v>
      </c>
      <c r="C254" s="64">
        <f>Curves!$AE258</f>
        <v>136</v>
      </c>
    </row>
    <row r="255" spans="1:3" ht="15.75" x14ac:dyDescent="0.25">
      <c r="A255" s="62">
        <f>Curves!$AC259</f>
        <v>136</v>
      </c>
      <c r="B255" s="63">
        <f>Curves!$AD259</f>
        <v>136</v>
      </c>
      <c r="C255" s="64">
        <f>Curves!$AE259</f>
        <v>136</v>
      </c>
    </row>
    <row r="256" spans="1:3" ht="15.75" x14ac:dyDescent="0.25">
      <c r="A256" s="62">
        <f>Curves!$AC260</f>
        <v>137</v>
      </c>
      <c r="B256" s="63">
        <f>Curves!$AD260</f>
        <v>137</v>
      </c>
      <c r="C256" s="64">
        <f>Curves!$AE260</f>
        <v>137</v>
      </c>
    </row>
    <row r="257" spans="1:3" ht="15.75" x14ac:dyDescent="0.25">
      <c r="A257" s="62">
        <f>Curves!$AC261</f>
        <v>137</v>
      </c>
      <c r="B257" s="63">
        <f>Curves!$AD261</f>
        <v>137</v>
      </c>
      <c r="C257" s="64">
        <f>Curves!$AE261</f>
        <v>137</v>
      </c>
    </row>
    <row r="258" spans="1:3" ht="15.75" x14ac:dyDescent="0.25">
      <c r="A258" s="62">
        <f>Curves!$AC262</f>
        <v>137</v>
      </c>
      <c r="B258" s="63">
        <f>Curves!$AD262</f>
        <v>137</v>
      </c>
      <c r="C258" s="64">
        <f>Curves!$AE262</f>
        <v>137</v>
      </c>
    </row>
    <row r="259" spans="1:3" ht="15.75" x14ac:dyDescent="0.25">
      <c r="A259" s="62">
        <f>Curves!$AC263</f>
        <v>137</v>
      </c>
      <c r="B259" s="63">
        <f>Curves!$AD263</f>
        <v>137</v>
      </c>
      <c r="C259" s="64">
        <f>Curves!$AE263</f>
        <v>137</v>
      </c>
    </row>
    <row r="260" spans="1:3" ht="15.75" x14ac:dyDescent="0.25">
      <c r="A260" s="62">
        <f>Curves!$AC264</f>
        <v>138</v>
      </c>
      <c r="B260" s="63">
        <f>Curves!$AD264</f>
        <v>138</v>
      </c>
      <c r="C260" s="64">
        <f>Curves!$AE264</f>
        <v>138</v>
      </c>
    </row>
    <row r="261" spans="1:3" ht="15.75" x14ac:dyDescent="0.25">
      <c r="A261" s="62">
        <f>Curves!$AC265</f>
        <v>138</v>
      </c>
      <c r="B261" s="63">
        <f>Curves!$AD265</f>
        <v>138</v>
      </c>
      <c r="C261" s="64">
        <f>Curves!$AE265</f>
        <v>138</v>
      </c>
    </row>
    <row r="262" spans="1:3" ht="15.75" x14ac:dyDescent="0.25">
      <c r="A262" s="62">
        <f>Curves!$AC266</f>
        <v>138</v>
      </c>
      <c r="B262" s="63">
        <f>Curves!$AD266</f>
        <v>138</v>
      </c>
      <c r="C262" s="64">
        <f>Curves!$AE266</f>
        <v>138</v>
      </c>
    </row>
    <row r="263" spans="1:3" ht="15.75" x14ac:dyDescent="0.25">
      <c r="A263" s="62">
        <f>Curves!$AC267</f>
        <v>138</v>
      </c>
      <c r="B263" s="63">
        <f>Curves!$AD267</f>
        <v>138</v>
      </c>
      <c r="C263" s="64">
        <f>Curves!$AE267</f>
        <v>138</v>
      </c>
    </row>
    <row r="264" spans="1:3" ht="15.75" x14ac:dyDescent="0.25">
      <c r="A264" s="62">
        <f>Curves!$AC268</f>
        <v>139</v>
      </c>
      <c r="B264" s="63">
        <f>Curves!$AD268</f>
        <v>139</v>
      </c>
      <c r="C264" s="64">
        <f>Curves!$AE268</f>
        <v>139</v>
      </c>
    </row>
    <row r="265" spans="1:3" ht="15.75" x14ac:dyDescent="0.25">
      <c r="A265" s="62">
        <f>Curves!$AC269</f>
        <v>139</v>
      </c>
      <c r="B265" s="63">
        <f>Curves!$AD269</f>
        <v>139</v>
      </c>
      <c r="C265" s="64">
        <f>Curves!$AE269</f>
        <v>139</v>
      </c>
    </row>
    <row r="266" spans="1:3" ht="15.75" x14ac:dyDescent="0.25">
      <c r="A266" s="62">
        <f>Curves!$AC270</f>
        <v>139</v>
      </c>
      <c r="B266" s="63">
        <f>Curves!$AD270</f>
        <v>139</v>
      </c>
      <c r="C266" s="64">
        <f>Curves!$AE270</f>
        <v>139</v>
      </c>
    </row>
    <row r="267" spans="1:3" ht="15.75" x14ac:dyDescent="0.25">
      <c r="A267" s="62">
        <f>Curves!$AC271</f>
        <v>139</v>
      </c>
      <c r="B267" s="63">
        <f>Curves!$AD271</f>
        <v>139</v>
      </c>
      <c r="C267" s="64">
        <f>Curves!$AE271</f>
        <v>139</v>
      </c>
    </row>
    <row r="268" spans="1:3" ht="15.75" x14ac:dyDescent="0.25">
      <c r="A268" s="62">
        <f>Curves!$AC272</f>
        <v>140</v>
      </c>
      <c r="B268" s="63">
        <f>Curves!$AD272</f>
        <v>140</v>
      </c>
      <c r="C268" s="64">
        <f>Curves!$AE272</f>
        <v>140</v>
      </c>
    </row>
    <row r="269" spans="1:3" ht="15.75" x14ac:dyDescent="0.25">
      <c r="A269" s="62">
        <f>Curves!$AC273</f>
        <v>140</v>
      </c>
      <c r="B269" s="63">
        <f>Curves!$AD273</f>
        <v>140</v>
      </c>
      <c r="C269" s="64">
        <f>Curves!$AE273</f>
        <v>140</v>
      </c>
    </row>
    <row r="270" spans="1:3" ht="15.75" x14ac:dyDescent="0.25">
      <c r="A270" s="62">
        <f>Curves!$AC274</f>
        <v>140</v>
      </c>
      <c r="B270" s="63">
        <f>Curves!$AD274</f>
        <v>140</v>
      </c>
      <c r="C270" s="64">
        <f>Curves!$AE274</f>
        <v>140</v>
      </c>
    </row>
    <row r="271" spans="1:3" ht="15.75" x14ac:dyDescent="0.25">
      <c r="A271" s="62">
        <f>Curves!$AC275</f>
        <v>140</v>
      </c>
      <c r="B271" s="63">
        <f>Curves!$AD275</f>
        <v>140</v>
      </c>
      <c r="C271" s="64">
        <f>Curves!$AE275</f>
        <v>140</v>
      </c>
    </row>
    <row r="272" spans="1:3" ht="15.75" x14ac:dyDescent="0.25">
      <c r="A272" s="62">
        <f>Curves!$AC276</f>
        <v>141</v>
      </c>
      <c r="B272" s="63">
        <f>Curves!$AD276</f>
        <v>141</v>
      </c>
      <c r="C272" s="64">
        <f>Curves!$AE276</f>
        <v>141</v>
      </c>
    </row>
    <row r="273" spans="1:3" ht="15.75" x14ac:dyDescent="0.25">
      <c r="A273" s="62">
        <f>Curves!$AC277</f>
        <v>141</v>
      </c>
      <c r="B273" s="63">
        <f>Curves!$AD277</f>
        <v>141</v>
      </c>
      <c r="C273" s="64">
        <f>Curves!$AE277</f>
        <v>141</v>
      </c>
    </row>
    <row r="274" spans="1:3" ht="15.75" x14ac:dyDescent="0.25">
      <c r="A274" s="62">
        <f>Curves!$AC278</f>
        <v>141</v>
      </c>
      <c r="B274" s="63">
        <f>Curves!$AD278</f>
        <v>141</v>
      </c>
      <c r="C274" s="64">
        <f>Curves!$AE278</f>
        <v>141</v>
      </c>
    </row>
    <row r="275" spans="1:3" ht="15.75" x14ac:dyDescent="0.25">
      <c r="A275" s="62">
        <f>Curves!$AC279</f>
        <v>141</v>
      </c>
      <c r="B275" s="63">
        <f>Curves!$AD279</f>
        <v>141</v>
      </c>
      <c r="C275" s="64">
        <f>Curves!$AE279</f>
        <v>141</v>
      </c>
    </row>
    <row r="276" spans="1:3" ht="15.75" x14ac:dyDescent="0.25">
      <c r="A276" s="62">
        <f>Curves!$AC280</f>
        <v>142</v>
      </c>
      <c r="B276" s="63">
        <f>Curves!$AD280</f>
        <v>142</v>
      </c>
      <c r="C276" s="64">
        <f>Curves!$AE280</f>
        <v>142</v>
      </c>
    </row>
    <row r="277" spans="1:3" ht="15.75" x14ac:dyDescent="0.25">
      <c r="A277" s="62">
        <f>Curves!$AC281</f>
        <v>142</v>
      </c>
      <c r="B277" s="63">
        <f>Curves!$AD281</f>
        <v>142</v>
      </c>
      <c r="C277" s="64">
        <f>Curves!$AE281</f>
        <v>142</v>
      </c>
    </row>
    <row r="278" spans="1:3" ht="15.75" x14ac:dyDescent="0.25">
      <c r="A278" s="62">
        <f>Curves!$AC282</f>
        <v>142</v>
      </c>
      <c r="B278" s="63">
        <f>Curves!$AD282</f>
        <v>142</v>
      </c>
      <c r="C278" s="64">
        <f>Curves!$AE282</f>
        <v>142</v>
      </c>
    </row>
    <row r="279" spans="1:3" ht="15.75" x14ac:dyDescent="0.25">
      <c r="A279" s="62">
        <f>Curves!$AC283</f>
        <v>142</v>
      </c>
      <c r="B279" s="63">
        <f>Curves!$AD283</f>
        <v>142</v>
      </c>
      <c r="C279" s="64">
        <f>Curves!$AE283</f>
        <v>142</v>
      </c>
    </row>
    <row r="280" spans="1:3" ht="15.75" x14ac:dyDescent="0.25">
      <c r="A280" s="62">
        <f>Curves!$AC284</f>
        <v>142</v>
      </c>
      <c r="B280" s="63">
        <f>Curves!$AD284</f>
        <v>142</v>
      </c>
      <c r="C280" s="64">
        <f>Curves!$AE284</f>
        <v>142</v>
      </c>
    </row>
    <row r="281" spans="1:3" ht="15.75" x14ac:dyDescent="0.25">
      <c r="A281" s="62">
        <f>Curves!$AC285</f>
        <v>143</v>
      </c>
      <c r="B281" s="63">
        <f>Curves!$AD285</f>
        <v>143</v>
      </c>
      <c r="C281" s="64">
        <f>Curves!$AE285</f>
        <v>143</v>
      </c>
    </row>
    <row r="282" spans="1:3" ht="15.75" x14ac:dyDescent="0.25">
      <c r="A282" s="62">
        <f>Curves!$AC286</f>
        <v>143</v>
      </c>
      <c r="B282" s="63">
        <f>Curves!$AD286</f>
        <v>143</v>
      </c>
      <c r="C282" s="64">
        <f>Curves!$AE286</f>
        <v>143</v>
      </c>
    </row>
    <row r="283" spans="1:3" ht="15.75" x14ac:dyDescent="0.25">
      <c r="A283" s="62">
        <f>Curves!$AC287</f>
        <v>143</v>
      </c>
      <c r="B283" s="63">
        <f>Curves!$AD287</f>
        <v>143</v>
      </c>
      <c r="C283" s="64">
        <f>Curves!$AE287</f>
        <v>143</v>
      </c>
    </row>
    <row r="284" spans="1:3" ht="15.75" x14ac:dyDescent="0.25">
      <c r="A284" s="62">
        <f>Curves!$AC288</f>
        <v>143</v>
      </c>
      <c r="B284" s="63">
        <f>Curves!$AD288</f>
        <v>143</v>
      </c>
      <c r="C284" s="64">
        <f>Curves!$AE288</f>
        <v>143</v>
      </c>
    </row>
    <row r="285" spans="1:3" ht="15.75" x14ac:dyDescent="0.25">
      <c r="A285" s="62">
        <f>Curves!$AC289</f>
        <v>144</v>
      </c>
      <c r="B285" s="63">
        <f>Curves!$AD289</f>
        <v>144</v>
      </c>
      <c r="C285" s="64">
        <f>Curves!$AE289</f>
        <v>144</v>
      </c>
    </row>
    <row r="286" spans="1:3" ht="15.75" x14ac:dyDescent="0.25">
      <c r="A286" s="62">
        <f>Curves!$AC290</f>
        <v>144</v>
      </c>
      <c r="B286" s="63">
        <f>Curves!$AD290</f>
        <v>144</v>
      </c>
      <c r="C286" s="64">
        <f>Curves!$AE290</f>
        <v>144</v>
      </c>
    </row>
    <row r="287" spans="1:3" ht="15.75" x14ac:dyDescent="0.25">
      <c r="A287" s="62">
        <f>Curves!$AC291</f>
        <v>144</v>
      </c>
      <c r="B287" s="63">
        <f>Curves!$AD291</f>
        <v>144</v>
      </c>
      <c r="C287" s="64">
        <f>Curves!$AE291</f>
        <v>144</v>
      </c>
    </row>
    <row r="288" spans="1:3" ht="15.75" x14ac:dyDescent="0.25">
      <c r="A288" s="62">
        <f>Curves!$AC292</f>
        <v>144</v>
      </c>
      <c r="B288" s="63">
        <f>Curves!$AD292</f>
        <v>144</v>
      </c>
      <c r="C288" s="64">
        <f>Curves!$AE292</f>
        <v>144</v>
      </c>
    </row>
    <row r="289" spans="1:3" ht="15.75" x14ac:dyDescent="0.25">
      <c r="A289" s="62">
        <f>Curves!$AC293</f>
        <v>145</v>
      </c>
      <c r="B289" s="63">
        <f>Curves!$AD293</f>
        <v>145</v>
      </c>
      <c r="C289" s="64">
        <f>Curves!$AE293</f>
        <v>145</v>
      </c>
    </row>
    <row r="290" spans="1:3" ht="15.75" x14ac:dyDescent="0.25">
      <c r="A290" s="62">
        <f>Curves!$AC294</f>
        <v>145</v>
      </c>
      <c r="B290" s="63">
        <f>Curves!$AD294</f>
        <v>145</v>
      </c>
      <c r="C290" s="64">
        <f>Curves!$AE294</f>
        <v>145</v>
      </c>
    </row>
    <row r="291" spans="1:3" ht="15.75" x14ac:dyDescent="0.25">
      <c r="A291" s="62">
        <f>Curves!$AC295</f>
        <v>145</v>
      </c>
      <c r="B291" s="63">
        <f>Curves!$AD295</f>
        <v>145</v>
      </c>
      <c r="C291" s="64">
        <f>Curves!$AE295</f>
        <v>145</v>
      </c>
    </row>
    <row r="292" spans="1:3" ht="15.75" x14ac:dyDescent="0.25">
      <c r="A292" s="62">
        <f>Curves!$AC296</f>
        <v>145</v>
      </c>
      <c r="B292" s="63">
        <f>Curves!$AD296</f>
        <v>145</v>
      </c>
      <c r="C292" s="64">
        <f>Curves!$AE296</f>
        <v>145</v>
      </c>
    </row>
    <row r="293" spans="1:3" ht="15.75" x14ac:dyDescent="0.25">
      <c r="A293" s="62">
        <f>Curves!$AC297</f>
        <v>145</v>
      </c>
      <c r="B293" s="63">
        <f>Curves!$AD297</f>
        <v>145</v>
      </c>
      <c r="C293" s="64">
        <f>Curves!$AE297</f>
        <v>145</v>
      </c>
    </row>
    <row r="294" spans="1:3" ht="15.75" x14ac:dyDescent="0.25">
      <c r="A294" s="62">
        <f>Curves!$AC298</f>
        <v>146</v>
      </c>
      <c r="B294" s="63">
        <f>Curves!$AD298</f>
        <v>146</v>
      </c>
      <c r="C294" s="64">
        <f>Curves!$AE298</f>
        <v>146</v>
      </c>
    </row>
    <row r="295" spans="1:3" ht="15.75" x14ac:dyDescent="0.25">
      <c r="A295" s="62">
        <f>Curves!$AC299</f>
        <v>146</v>
      </c>
      <c r="B295" s="63">
        <f>Curves!$AD299</f>
        <v>146</v>
      </c>
      <c r="C295" s="64">
        <f>Curves!$AE299</f>
        <v>146</v>
      </c>
    </row>
    <row r="296" spans="1:3" ht="15.75" x14ac:dyDescent="0.25">
      <c r="A296" s="62">
        <f>Curves!$AC300</f>
        <v>146</v>
      </c>
      <c r="B296" s="63">
        <f>Curves!$AD300</f>
        <v>146</v>
      </c>
      <c r="C296" s="64">
        <f>Curves!$AE300</f>
        <v>146</v>
      </c>
    </row>
    <row r="297" spans="1:3" ht="15.75" x14ac:dyDescent="0.25">
      <c r="A297" s="62">
        <f>Curves!$AC301</f>
        <v>146</v>
      </c>
      <c r="B297" s="63">
        <f>Curves!$AD301</f>
        <v>146</v>
      </c>
      <c r="C297" s="64">
        <f>Curves!$AE301</f>
        <v>146</v>
      </c>
    </row>
    <row r="298" spans="1:3" ht="15.75" x14ac:dyDescent="0.25">
      <c r="A298" s="62">
        <f>Curves!$AC302</f>
        <v>147</v>
      </c>
      <c r="B298" s="63">
        <f>Curves!$AD302</f>
        <v>147</v>
      </c>
      <c r="C298" s="64">
        <f>Curves!$AE302</f>
        <v>147</v>
      </c>
    </row>
    <row r="299" spans="1:3" ht="15.75" x14ac:dyDescent="0.25">
      <c r="A299" s="62">
        <f>Curves!$AC303</f>
        <v>147</v>
      </c>
      <c r="B299" s="63">
        <f>Curves!$AD303</f>
        <v>147</v>
      </c>
      <c r="C299" s="64">
        <f>Curves!$AE303</f>
        <v>147</v>
      </c>
    </row>
    <row r="300" spans="1:3" ht="15.75" x14ac:dyDescent="0.25">
      <c r="A300" s="62">
        <f>Curves!$AC304</f>
        <v>147</v>
      </c>
      <c r="B300" s="63">
        <f>Curves!$AD304</f>
        <v>147</v>
      </c>
      <c r="C300" s="64">
        <f>Curves!$AE304</f>
        <v>147</v>
      </c>
    </row>
    <row r="301" spans="1:3" ht="15.75" x14ac:dyDescent="0.25">
      <c r="A301" s="62">
        <f>Curves!$AC305</f>
        <v>147</v>
      </c>
      <c r="B301" s="63">
        <f>Curves!$AD305</f>
        <v>147</v>
      </c>
      <c r="C301" s="64">
        <f>Curves!$AE305</f>
        <v>147</v>
      </c>
    </row>
    <row r="302" spans="1:3" ht="15.75" x14ac:dyDescent="0.25">
      <c r="A302" s="62">
        <f>Curves!$AC306</f>
        <v>147</v>
      </c>
      <c r="B302" s="63">
        <f>Curves!$AD306</f>
        <v>147</v>
      </c>
      <c r="C302" s="64">
        <f>Curves!$AE306</f>
        <v>148</v>
      </c>
    </row>
    <row r="303" spans="1:3" ht="15.75" x14ac:dyDescent="0.25">
      <c r="A303" s="62">
        <f>Curves!$AC307</f>
        <v>148</v>
      </c>
      <c r="B303" s="63">
        <f>Curves!$AD307</f>
        <v>148</v>
      </c>
      <c r="C303" s="64">
        <f>Curves!$AE307</f>
        <v>148</v>
      </c>
    </row>
    <row r="304" spans="1:3" ht="15.75" x14ac:dyDescent="0.25">
      <c r="A304" s="62">
        <f>Curves!$AC308</f>
        <v>148</v>
      </c>
      <c r="B304" s="63">
        <f>Curves!$AD308</f>
        <v>148</v>
      </c>
      <c r="C304" s="64">
        <f>Curves!$AE308</f>
        <v>148</v>
      </c>
    </row>
    <row r="305" spans="1:3" ht="15.75" x14ac:dyDescent="0.25">
      <c r="A305" s="62">
        <f>Curves!$AC309</f>
        <v>148</v>
      </c>
      <c r="B305" s="63">
        <f>Curves!$AD309</f>
        <v>148</v>
      </c>
      <c r="C305" s="64">
        <f>Curves!$AE309</f>
        <v>148</v>
      </c>
    </row>
    <row r="306" spans="1:3" ht="15.75" x14ac:dyDescent="0.25">
      <c r="A306" s="62">
        <f>Curves!$AC310</f>
        <v>148</v>
      </c>
      <c r="B306" s="63">
        <f>Curves!$AD310</f>
        <v>148</v>
      </c>
      <c r="C306" s="64">
        <f>Curves!$AE310</f>
        <v>148</v>
      </c>
    </row>
    <row r="307" spans="1:3" ht="15.75" x14ac:dyDescent="0.25">
      <c r="A307" s="62">
        <f>Curves!$AC311</f>
        <v>149</v>
      </c>
      <c r="B307" s="63">
        <f>Curves!$AD311</f>
        <v>149</v>
      </c>
      <c r="C307" s="64">
        <f>Curves!$AE311</f>
        <v>149</v>
      </c>
    </row>
    <row r="308" spans="1:3" ht="15.75" x14ac:dyDescent="0.25">
      <c r="A308" s="62">
        <f>Curves!$AC312</f>
        <v>149</v>
      </c>
      <c r="B308" s="63">
        <f>Curves!$AD312</f>
        <v>149</v>
      </c>
      <c r="C308" s="64">
        <f>Curves!$AE312</f>
        <v>149</v>
      </c>
    </row>
    <row r="309" spans="1:3" ht="15.75" x14ac:dyDescent="0.25">
      <c r="A309" s="62">
        <f>Curves!$AC313</f>
        <v>149</v>
      </c>
      <c r="B309" s="63">
        <f>Curves!$AD313</f>
        <v>149</v>
      </c>
      <c r="C309" s="64">
        <f>Curves!$AE313</f>
        <v>149</v>
      </c>
    </row>
    <row r="310" spans="1:3" ht="15.75" x14ac:dyDescent="0.25">
      <c r="A310" s="62">
        <f>Curves!$AC314</f>
        <v>149</v>
      </c>
      <c r="B310" s="63">
        <f>Curves!$AD314</f>
        <v>149</v>
      </c>
      <c r="C310" s="64">
        <f>Curves!$AE314</f>
        <v>149</v>
      </c>
    </row>
    <row r="311" spans="1:3" ht="15.75" x14ac:dyDescent="0.25">
      <c r="A311" s="62">
        <f>Curves!$AC315</f>
        <v>149</v>
      </c>
      <c r="B311" s="63">
        <f>Curves!$AD315</f>
        <v>149</v>
      </c>
      <c r="C311" s="64">
        <f>Curves!$AE315</f>
        <v>149</v>
      </c>
    </row>
    <row r="312" spans="1:3" ht="15.75" x14ac:dyDescent="0.25">
      <c r="A312" s="62">
        <f>Curves!$AC316</f>
        <v>150</v>
      </c>
      <c r="B312" s="63">
        <f>Curves!$AD316</f>
        <v>150</v>
      </c>
      <c r="C312" s="64">
        <f>Curves!$AE316</f>
        <v>150</v>
      </c>
    </row>
    <row r="313" spans="1:3" ht="15.75" x14ac:dyDescent="0.25">
      <c r="A313" s="62">
        <f>Curves!$AC317</f>
        <v>150</v>
      </c>
      <c r="B313" s="63">
        <f>Curves!$AD317</f>
        <v>150</v>
      </c>
      <c r="C313" s="64">
        <f>Curves!$AE317</f>
        <v>150</v>
      </c>
    </row>
    <row r="314" spans="1:3" ht="15.75" x14ac:dyDescent="0.25">
      <c r="A314" s="62">
        <f>Curves!$AC318</f>
        <v>150</v>
      </c>
      <c r="B314" s="63">
        <f>Curves!$AD318</f>
        <v>150</v>
      </c>
      <c r="C314" s="64">
        <f>Curves!$AE318</f>
        <v>150</v>
      </c>
    </row>
    <row r="315" spans="1:3" ht="15.75" x14ac:dyDescent="0.25">
      <c r="A315" s="62">
        <f>Curves!$AC319</f>
        <v>150</v>
      </c>
      <c r="B315" s="63">
        <f>Curves!$AD319</f>
        <v>150</v>
      </c>
      <c r="C315" s="64">
        <f>Curves!$AE319</f>
        <v>150</v>
      </c>
    </row>
    <row r="316" spans="1:3" ht="15.75" x14ac:dyDescent="0.25">
      <c r="A316" s="62">
        <f>Curves!$AC320</f>
        <v>151</v>
      </c>
      <c r="B316" s="63">
        <f>Curves!$AD320</f>
        <v>151</v>
      </c>
      <c r="C316" s="64">
        <f>Curves!$AE320</f>
        <v>151</v>
      </c>
    </row>
    <row r="317" spans="1:3" ht="15.75" x14ac:dyDescent="0.25">
      <c r="A317" s="62">
        <f>Curves!$AC321</f>
        <v>151</v>
      </c>
      <c r="B317" s="63">
        <f>Curves!$AD321</f>
        <v>151</v>
      </c>
      <c r="C317" s="64">
        <f>Curves!$AE321</f>
        <v>151</v>
      </c>
    </row>
    <row r="318" spans="1:3" ht="15.75" x14ac:dyDescent="0.25">
      <c r="A318" s="62">
        <f>Curves!$AC322</f>
        <v>151</v>
      </c>
      <c r="B318" s="63">
        <f>Curves!$AD322</f>
        <v>151</v>
      </c>
      <c r="C318" s="64">
        <f>Curves!$AE322</f>
        <v>151</v>
      </c>
    </row>
    <row r="319" spans="1:3" ht="15.75" x14ac:dyDescent="0.25">
      <c r="A319" s="62">
        <f>Curves!$AC323</f>
        <v>151</v>
      </c>
      <c r="B319" s="63">
        <f>Curves!$AD323</f>
        <v>151</v>
      </c>
      <c r="C319" s="64">
        <f>Curves!$AE323</f>
        <v>151</v>
      </c>
    </row>
    <row r="320" spans="1:3" ht="15.75" x14ac:dyDescent="0.25">
      <c r="A320" s="62">
        <f>Curves!$AC324</f>
        <v>151</v>
      </c>
      <c r="B320" s="63">
        <f>Curves!$AD324</f>
        <v>151</v>
      </c>
      <c r="C320" s="64">
        <f>Curves!$AE324</f>
        <v>151</v>
      </c>
    </row>
    <row r="321" spans="1:3" ht="15.75" x14ac:dyDescent="0.25">
      <c r="A321" s="62">
        <f>Curves!$AC325</f>
        <v>152</v>
      </c>
      <c r="B321" s="63">
        <f>Curves!$AD325</f>
        <v>152</v>
      </c>
      <c r="C321" s="64">
        <f>Curves!$AE325</f>
        <v>152</v>
      </c>
    </row>
    <row r="322" spans="1:3" ht="15.75" x14ac:dyDescent="0.25">
      <c r="A322" s="62">
        <f>Curves!$AC326</f>
        <v>152</v>
      </c>
      <c r="B322" s="63">
        <f>Curves!$AD326</f>
        <v>152</v>
      </c>
      <c r="C322" s="64">
        <f>Curves!$AE326</f>
        <v>152</v>
      </c>
    </row>
    <row r="323" spans="1:3" ht="15.75" x14ac:dyDescent="0.25">
      <c r="A323" s="62">
        <f>Curves!$AC327</f>
        <v>152</v>
      </c>
      <c r="B323" s="63">
        <f>Curves!$AD327</f>
        <v>152</v>
      </c>
      <c r="C323" s="64">
        <f>Curves!$AE327</f>
        <v>152</v>
      </c>
    </row>
    <row r="324" spans="1:3" ht="15.75" x14ac:dyDescent="0.25">
      <c r="A324" s="62">
        <f>Curves!$AC328</f>
        <v>152</v>
      </c>
      <c r="B324" s="63">
        <f>Curves!$AD328</f>
        <v>152</v>
      </c>
      <c r="C324" s="64">
        <f>Curves!$AE328</f>
        <v>152</v>
      </c>
    </row>
    <row r="325" spans="1:3" ht="15.75" x14ac:dyDescent="0.25">
      <c r="A325" s="62">
        <f>Curves!$AC329</f>
        <v>153</v>
      </c>
      <c r="B325" s="63">
        <f>Curves!$AD329</f>
        <v>153</v>
      </c>
      <c r="C325" s="64">
        <f>Curves!$AE329</f>
        <v>153</v>
      </c>
    </row>
    <row r="326" spans="1:3" ht="15.75" x14ac:dyDescent="0.25">
      <c r="A326" s="62">
        <f>Curves!$AC330</f>
        <v>153</v>
      </c>
      <c r="B326" s="63">
        <f>Curves!$AD330</f>
        <v>153</v>
      </c>
      <c r="C326" s="64">
        <f>Curves!$AE330</f>
        <v>153</v>
      </c>
    </row>
    <row r="327" spans="1:3" ht="15.75" x14ac:dyDescent="0.25">
      <c r="A327" s="62">
        <f>Curves!$AC331</f>
        <v>153</v>
      </c>
      <c r="B327" s="63">
        <f>Curves!$AD331</f>
        <v>153</v>
      </c>
      <c r="C327" s="64">
        <f>Curves!$AE331</f>
        <v>153</v>
      </c>
    </row>
    <row r="328" spans="1:3" ht="15.75" x14ac:dyDescent="0.25">
      <c r="A328" s="62">
        <f>Curves!$AC332</f>
        <v>153</v>
      </c>
      <c r="B328" s="63">
        <f>Curves!$AD332</f>
        <v>153</v>
      </c>
      <c r="C328" s="64">
        <f>Curves!$AE332</f>
        <v>153</v>
      </c>
    </row>
    <row r="329" spans="1:3" ht="15.75" x14ac:dyDescent="0.25">
      <c r="A329" s="62">
        <f>Curves!$AC333</f>
        <v>153</v>
      </c>
      <c r="B329" s="63">
        <f>Curves!$AD333</f>
        <v>153</v>
      </c>
      <c r="C329" s="64">
        <f>Curves!$AE333</f>
        <v>153</v>
      </c>
    </row>
    <row r="330" spans="1:3" ht="15.75" x14ac:dyDescent="0.25">
      <c r="A330" s="62">
        <f>Curves!$AC334</f>
        <v>154</v>
      </c>
      <c r="B330" s="63">
        <f>Curves!$AD334</f>
        <v>154</v>
      </c>
      <c r="C330" s="64">
        <f>Curves!$AE334</f>
        <v>154</v>
      </c>
    </row>
    <row r="331" spans="1:3" ht="15.75" x14ac:dyDescent="0.25">
      <c r="A331" s="62">
        <f>Curves!$AC335</f>
        <v>154</v>
      </c>
      <c r="B331" s="63">
        <f>Curves!$AD335</f>
        <v>154</v>
      </c>
      <c r="C331" s="64">
        <f>Curves!$AE335</f>
        <v>154</v>
      </c>
    </row>
    <row r="332" spans="1:3" ht="15.75" x14ac:dyDescent="0.25">
      <c r="A332" s="62">
        <f>Curves!$AC336</f>
        <v>154</v>
      </c>
      <c r="B332" s="63">
        <f>Curves!$AD336</f>
        <v>154</v>
      </c>
      <c r="C332" s="64">
        <f>Curves!$AE336</f>
        <v>154</v>
      </c>
    </row>
    <row r="333" spans="1:3" ht="15.75" x14ac:dyDescent="0.25">
      <c r="A333" s="62">
        <f>Curves!$AC337</f>
        <v>154</v>
      </c>
      <c r="B333" s="63">
        <f>Curves!$AD337</f>
        <v>154</v>
      </c>
      <c r="C333" s="64">
        <f>Curves!$AE337</f>
        <v>154</v>
      </c>
    </row>
    <row r="334" spans="1:3" ht="15.75" x14ac:dyDescent="0.25">
      <c r="A334" s="62">
        <f>Curves!$AC338</f>
        <v>154</v>
      </c>
      <c r="B334" s="63">
        <f>Curves!$AD338</f>
        <v>154</v>
      </c>
      <c r="C334" s="64">
        <f>Curves!$AE338</f>
        <v>154</v>
      </c>
    </row>
    <row r="335" spans="1:3" ht="15.75" x14ac:dyDescent="0.25">
      <c r="A335" s="62">
        <f>Curves!$AC339</f>
        <v>155</v>
      </c>
      <c r="B335" s="63">
        <f>Curves!$AD339</f>
        <v>155</v>
      </c>
      <c r="C335" s="64">
        <f>Curves!$AE339</f>
        <v>155</v>
      </c>
    </row>
    <row r="336" spans="1:3" ht="15.75" x14ac:dyDescent="0.25">
      <c r="A336" s="62">
        <f>Curves!$AC340</f>
        <v>155</v>
      </c>
      <c r="B336" s="63">
        <f>Curves!$AD340</f>
        <v>155</v>
      </c>
      <c r="C336" s="64">
        <f>Curves!$AE340</f>
        <v>155</v>
      </c>
    </row>
    <row r="337" spans="1:3" ht="15.75" x14ac:dyDescent="0.25">
      <c r="A337" s="62">
        <f>Curves!$AC341</f>
        <v>155</v>
      </c>
      <c r="B337" s="63">
        <f>Curves!$AD341</f>
        <v>155</v>
      </c>
      <c r="C337" s="64">
        <f>Curves!$AE341</f>
        <v>155</v>
      </c>
    </row>
    <row r="338" spans="1:3" ht="15.75" x14ac:dyDescent="0.25">
      <c r="A338" s="62">
        <f>Curves!$AC342</f>
        <v>155</v>
      </c>
      <c r="B338" s="63">
        <f>Curves!$AD342</f>
        <v>155</v>
      </c>
      <c r="C338" s="64">
        <f>Curves!$AE342</f>
        <v>155</v>
      </c>
    </row>
    <row r="339" spans="1:3" ht="15.75" x14ac:dyDescent="0.25">
      <c r="A339" s="62">
        <f>Curves!$AC343</f>
        <v>155</v>
      </c>
      <c r="B339" s="63">
        <f>Curves!$AD343</f>
        <v>155</v>
      </c>
      <c r="C339" s="64">
        <f>Curves!$AE343</f>
        <v>155</v>
      </c>
    </row>
    <row r="340" spans="1:3" ht="15.75" x14ac:dyDescent="0.25">
      <c r="A340" s="62">
        <f>Curves!$AC344</f>
        <v>156</v>
      </c>
      <c r="B340" s="63">
        <f>Curves!$AD344</f>
        <v>156</v>
      </c>
      <c r="C340" s="64">
        <f>Curves!$AE344</f>
        <v>156</v>
      </c>
    </row>
    <row r="341" spans="1:3" ht="15.75" x14ac:dyDescent="0.25">
      <c r="A341" s="62">
        <f>Curves!$AC345</f>
        <v>156</v>
      </c>
      <c r="B341" s="63">
        <f>Curves!$AD345</f>
        <v>156</v>
      </c>
      <c r="C341" s="64">
        <f>Curves!$AE345</f>
        <v>156</v>
      </c>
    </row>
    <row r="342" spans="1:3" ht="15.75" x14ac:dyDescent="0.25">
      <c r="A342" s="62">
        <f>Curves!$AC346</f>
        <v>156</v>
      </c>
      <c r="B342" s="63">
        <f>Curves!$AD346</f>
        <v>156</v>
      </c>
      <c r="C342" s="64">
        <f>Curves!$AE346</f>
        <v>156</v>
      </c>
    </row>
    <row r="343" spans="1:3" ht="15.75" x14ac:dyDescent="0.25">
      <c r="A343" s="62">
        <f>Curves!$AC347</f>
        <v>156</v>
      </c>
      <c r="B343" s="63">
        <f>Curves!$AD347</f>
        <v>156</v>
      </c>
      <c r="C343" s="64">
        <f>Curves!$AE347</f>
        <v>156</v>
      </c>
    </row>
    <row r="344" spans="1:3" ht="15.75" x14ac:dyDescent="0.25">
      <c r="A344" s="62">
        <f>Curves!$AC348</f>
        <v>157</v>
      </c>
      <c r="B344" s="63">
        <f>Curves!$AD348</f>
        <v>157</v>
      </c>
      <c r="C344" s="64">
        <f>Curves!$AE348</f>
        <v>157</v>
      </c>
    </row>
    <row r="345" spans="1:3" ht="15.75" x14ac:dyDescent="0.25">
      <c r="A345" s="62">
        <f>Curves!$AC349</f>
        <v>157</v>
      </c>
      <c r="B345" s="63">
        <f>Curves!$AD349</f>
        <v>157</v>
      </c>
      <c r="C345" s="64">
        <f>Curves!$AE349</f>
        <v>157</v>
      </c>
    </row>
    <row r="346" spans="1:3" ht="15.75" x14ac:dyDescent="0.25">
      <c r="A346" s="62">
        <f>Curves!$AC350</f>
        <v>157</v>
      </c>
      <c r="B346" s="63">
        <f>Curves!$AD350</f>
        <v>157</v>
      </c>
      <c r="C346" s="64">
        <f>Curves!$AE350</f>
        <v>157</v>
      </c>
    </row>
    <row r="347" spans="1:3" ht="15.75" x14ac:dyDescent="0.25">
      <c r="A347" s="62">
        <f>Curves!$AC351</f>
        <v>157</v>
      </c>
      <c r="B347" s="63">
        <f>Curves!$AD351</f>
        <v>157</v>
      </c>
      <c r="C347" s="64">
        <f>Curves!$AE351</f>
        <v>157</v>
      </c>
    </row>
    <row r="348" spans="1:3" ht="15.75" x14ac:dyDescent="0.25">
      <c r="A348" s="62">
        <f>Curves!$AC352</f>
        <v>157</v>
      </c>
      <c r="B348" s="63">
        <f>Curves!$AD352</f>
        <v>157</v>
      </c>
      <c r="C348" s="64">
        <f>Curves!$AE352</f>
        <v>157</v>
      </c>
    </row>
    <row r="349" spans="1:3" ht="15.75" x14ac:dyDescent="0.25">
      <c r="A349" s="62">
        <f>Curves!$AC353</f>
        <v>158</v>
      </c>
      <c r="B349" s="63">
        <f>Curves!$AD353</f>
        <v>158</v>
      </c>
      <c r="C349" s="64">
        <f>Curves!$AE353</f>
        <v>158</v>
      </c>
    </row>
    <row r="350" spans="1:3" ht="15.75" x14ac:dyDescent="0.25">
      <c r="A350" s="62">
        <f>Curves!$AC354</f>
        <v>158</v>
      </c>
      <c r="B350" s="63">
        <f>Curves!$AD354</f>
        <v>158</v>
      </c>
      <c r="C350" s="64">
        <f>Curves!$AE354</f>
        <v>158</v>
      </c>
    </row>
    <row r="351" spans="1:3" ht="15.75" x14ac:dyDescent="0.25">
      <c r="A351" s="62">
        <f>Curves!$AC355</f>
        <v>158</v>
      </c>
      <c r="B351" s="63">
        <f>Curves!$AD355</f>
        <v>158</v>
      </c>
      <c r="C351" s="64">
        <f>Curves!$AE355</f>
        <v>158</v>
      </c>
    </row>
    <row r="352" spans="1:3" ht="15.75" x14ac:dyDescent="0.25">
      <c r="A352" s="62">
        <f>Curves!$AC356</f>
        <v>158</v>
      </c>
      <c r="B352" s="63">
        <f>Curves!$AD356</f>
        <v>158</v>
      </c>
      <c r="C352" s="64">
        <f>Curves!$AE356</f>
        <v>158</v>
      </c>
    </row>
    <row r="353" spans="1:3" ht="15.75" x14ac:dyDescent="0.25">
      <c r="A353" s="62">
        <f>Curves!$AC357</f>
        <v>158</v>
      </c>
      <c r="B353" s="63">
        <f>Curves!$AD357</f>
        <v>158</v>
      </c>
      <c r="C353" s="64">
        <f>Curves!$AE357</f>
        <v>158</v>
      </c>
    </row>
    <row r="354" spans="1:3" ht="15.75" x14ac:dyDescent="0.25">
      <c r="A354" s="62">
        <f>Curves!$AC358</f>
        <v>159</v>
      </c>
      <c r="B354" s="63">
        <f>Curves!$AD358</f>
        <v>159</v>
      </c>
      <c r="C354" s="64">
        <f>Curves!$AE358</f>
        <v>159</v>
      </c>
    </row>
    <row r="355" spans="1:3" ht="15.75" x14ac:dyDescent="0.25">
      <c r="A355" s="62">
        <f>Curves!$AC359</f>
        <v>159</v>
      </c>
      <c r="B355" s="63">
        <f>Curves!$AD359</f>
        <v>159</v>
      </c>
      <c r="C355" s="64">
        <f>Curves!$AE359</f>
        <v>159</v>
      </c>
    </row>
    <row r="356" spans="1:3" ht="15.75" x14ac:dyDescent="0.25">
      <c r="A356" s="62">
        <f>Curves!$AC360</f>
        <v>159</v>
      </c>
      <c r="B356" s="63">
        <f>Curves!$AD360</f>
        <v>159</v>
      </c>
      <c r="C356" s="64">
        <f>Curves!$AE360</f>
        <v>159</v>
      </c>
    </row>
    <row r="357" spans="1:3" ht="15.75" x14ac:dyDescent="0.25">
      <c r="A357" s="62">
        <f>Curves!$AC361</f>
        <v>159</v>
      </c>
      <c r="B357" s="63">
        <f>Curves!$AD361</f>
        <v>159</v>
      </c>
      <c r="C357" s="64">
        <f>Curves!$AE361</f>
        <v>159</v>
      </c>
    </row>
    <row r="358" spans="1:3" ht="15.75" x14ac:dyDescent="0.25">
      <c r="A358" s="62">
        <f>Curves!$AC362</f>
        <v>159</v>
      </c>
      <c r="B358" s="63">
        <f>Curves!$AD362</f>
        <v>159</v>
      </c>
      <c r="C358" s="64">
        <f>Curves!$AE362</f>
        <v>159</v>
      </c>
    </row>
    <row r="359" spans="1:3" ht="15.75" x14ac:dyDescent="0.25">
      <c r="A359" s="62">
        <f>Curves!$AC363</f>
        <v>160</v>
      </c>
      <c r="B359" s="63">
        <f>Curves!$AD363</f>
        <v>160</v>
      </c>
      <c r="C359" s="64">
        <f>Curves!$AE363</f>
        <v>160</v>
      </c>
    </row>
    <row r="360" spans="1:3" ht="15.75" x14ac:dyDescent="0.25">
      <c r="A360" s="62">
        <f>Curves!$AC364</f>
        <v>160</v>
      </c>
      <c r="B360" s="63">
        <f>Curves!$AD364</f>
        <v>160</v>
      </c>
      <c r="C360" s="64">
        <f>Curves!$AE364</f>
        <v>160</v>
      </c>
    </row>
    <row r="361" spans="1:3" ht="15.75" x14ac:dyDescent="0.25">
      <c r="A361" s="62">
        <f>Curves!$AC365</f>
        <v>160</v>
      </c>
      <c r="B361" s="63">
        <f>Curves!$AD365</f>
        <v>160</v>
      </c>
      <c r="C361" s="64">
        <f>Curves!$AE365</f>
        <v>160</v>
      </c>
    </row>
    <row r="362" spans="1:3" ht="15.75" x14ac:dyDescent="0.25">
      <c r="A362" s="62">
        <f>Curves!$AC366</f>
        <v>160</v>
      </c>
      <c r="B362" s="63">
        <f>Curves!$AD366</f>
        <v>160</v>
      </c>
      <c r="C362" s="64">
        <f>Curves!$AE366</f>
        <v>160</v>
      </c>
    </row>
    <row r="363" spans="1:3" ht="15.75" x14ac:dyDescent="0.25">
      <c r="A363" s="62">
        <f>Curves!$AC367</f>
        <v>160</v>
      </c>
      <c r="B363" s="63">
        <f>Curves!$AD367</f>
        <v>160</v>
      </c>
      <c r="C363" s="64">
        <f>Curves!$AE367</f>
        <v>160</v>
      </c>
    </row>
    <row r="364" spans="1:3" ht="15.75" x14ac:dyDescent="0.25">
      <c r="A364" s="62">
        <f>Curves!$AC368</f>
        <v>161</v>
      </c>
      <c r="B364" s="63">
        <f>Curves!$AD368</f>
        <v>161</v>
      </c>
      <c r="C364" s="64">
        <f>Curves!$AE368</f>
        <v>161</v>
      </c>
    </row>
    <row r="365" spans="1:3" ht="15.75" x14ac:dyDescent="0.25">
      <c r="A365" s="62">
        <f>Curves!$AC369</f>
        <v>161</v>
      </c>
      <c r="B365" s="63">
        <f>Curves!$AD369</f>
        <v>161</v>
      </c>
      <c r="C365" s="64">
        <f>Curves!$AE369</f>
        <v>161</v>
      </c>
    </row>
    <row r="366" spans="1:3" ht="15.75" x14ac:dyDescent="0.25">
      <c r="A366" s="62">
        <f>Curves!$AC370</f>
        <v>161</v>
      </c>
      <c r="B366" s="63">
        <f>Curves!$AD370</f>
        <v>161</v>
      </c>
      <c r="C366" s="64">
        <f>Curves!$AE370</f>
        <v>161</v>
      </c>
    </row>
    <row r="367" spans="1:3" ht="15.75" x14ac:dyDescent="0.25">
      <c r="A367" s="62">
        <f>Curves!$AC371</f>
        <v>161</v>
      </c>
      <c r="B367" s="63">
        <f>Curves!$AD371</f>
        <v>161</v>
      </c>
      <c r="C367" s="64">
        <f>Curves!$AE371</f>
        <v>161</v>
      </c>
    </row>
    <row r="368" spans="1:3" ht="15.75" x14ac:dyDescent="0.25">
      <c r="A368" s="62">
        <f>Curves!$AC372</f>
        <v>161</v>
      </c>
      <c r="B368" s="63">
        <f>Curves!$AD372</f>
        <v>161</v>
      </c>
      <c r="C368" s="64">
        <f>Curves!$AE372</f>
        <v>161</v>
      </c>
    </row>
    <row r="369" spans="1:3" ht="15.75" x14ac:dyDescent="0.25">
      <c r="A369" s="62">
        <f>Curves!$AC373</f>
        <v>162</v>
      </c>
      <c r="B369" s="63">
        <f>Curves!$AD373</f>
        <v>162</v>
      </c>
      <c r="C369" s="64">
        <f>Curves!$AE373</f>
        <v>162</v>
      </c>
    </row>
    <row r="370" spans="1:3" ht="15.75" x14ac:dyDescent="0.25">
      <c r="A370" s="62">
        <f>Curves!$AC374</f>
        <v>162</v>
      </c>
      <c r="B370" s="63">
        <f>Curves!$AD374</f>
        <v>162</v>
      </c>
      <c r="C370" s="64">
        <f>Curves!$AE374</f>
        <v>162</v>
      </c>
    </row>
    <row r="371" spans="1:3" ht="15.75" x14ac:dyDescent="0.25">
      <c r="A371" s="62">
        <f>Curves!$AC375</f>
        <v>162</v>
      </c>
      <c r="B371" s="63">
        <f>Curves!$AD375</f>
        <v>162</v>
      </c>
      <c r="C371" s="64">
        <f>Curves!$AE375</f>
        <v>162</v>
      </c>
    </row>
    <row r="372" spans="1:3" ht="15.75" x14ac:dyDescent="0.25">
      <c r="A372" s="62">
        <f>Curves!$AC376</f>
        <v>162</v>
      </c>
      <c r="B372" s="63">
        <f>Curves!$AD376</f>
        <v>162</v>
      </c>
      <c r="C372" s="64">
        <f>Curves!$AE376</f>
        <v>162</v>
      </c>
    </row>
    <row r="373" spans="1:3" ht="15.75" x14ac:dyDescent="0.25">
      <c r="A373" s="62">
        <f>Curves!$AC377</f>
        <v>162</v>
      </c>
      <c r="B373" s="63">
        <f>Curves!$AD377</f>
        <v>162</v>
      </c>
      <c r="C373" s="64">
        <f>Curves!$AE377</f>
        <v>162</v>
      </c>
    </row>
    <row r="374" spans="1:3" ht="15.75" x14ac:dyDescent="0.25">
      <c r="A374" s="62">
        <f>Curves!$AC378</f>
        <v>163</v>
      </c>
      <c r="B374" s="63">
        <f>Curves!$AD378</f>
        <v>163</v>
      </c>
      <c r="C374" s="64">
        <f>Curves!$AE378</f>
        <v>163</v>
      </c>
    </row>
    <row r="375" spans="1:3" ht="15.75" x14ac:dyDescent="0.25">
      <c r="A375" s="62">
        <f>Curves!$AC379</f>
        <v>163</v>
      </c>
      <c r="B375" s="63">
        <f>Curves!$AD379</f>
        <v>163</v>
      </c>
      <c r="C375" s="64">
        <f>Curves!$AE379</f>
        <v>163</v>
      </c>
    </row>
    <row r="376" spans="1:3" ht="15.75" x14ac:dyDescent="0.25">
      <c r="A376" s="62">
        <f>Curves!$AC380</f>
        <v>163</v>
      </c>
      <c r="B376" s="63">
        <f>Curves!$AD380</f>
        <v>163</v>
      </c>
      <c r="C376" s="64">
        <f>Curves!$AE380</f>
        <v>163</v>
      </c>
    </row>
    <row r="377" spans="1:3" ht="15.75" x14ac:dyDescent="0.25">
      <c r="A377" s="62">
        <f>Curves!$AC381</f>
        <v>163</v>
      </c>
      <c r="B377" s="63">
        <f>Curves!$AD381</f>
        <v>163</v>
      </c>
      <c r="C377" s="64">
        <f>Curves!$AE381</f>
        <v>163</v>
      </c>
    </row>
    <row r="378" spans="1:3" ht="15.75" x14ac:dyDescent="0.25">
      <c r="A378" s="62">
        <f>Curves!$AC382</f>
        <v>163</v>
      </c>
      <c r="B378" s="63">
        <f>Curves!$AD382</f>
        <v>163</v>
      </c>
      <c r="C378" s="64">
        <f>Curves!$AE382</f>
        <v>163</v>
      </c>
    </row>
    <row r="379" spans="1:3" ht="15.75" x14ac:dyDescent="0.25">
      <c r="A379" s="62">
        <f>Curves!$AC383</f>
        <v>164</v>
      </c>
      <c r="B379" s="63">
        <f>Curves!$AD383</f>
        <v>164</v>
      </c>
      <c r="C379" s="64">
        <f>Curves!$AE383</f>
        <v>164</v>
      </c>
    </row>
    <row r="380" spans="1:3" ht="15.75" x14ac:dyDescent="0.25">
      <c r="A380" s="62">
        <f>Curves!$AC384</f>
        <v>164</v>
      </c>
      <c r="B380" s="63">
        <f>Curves!$AD384</f>
        <v>164</v>
      </c>
      <c r="C380" s="64">
        <f>Curves!$AE384</f>
        <v>164</v>
      </c>
    </row>
    <row r="381" spans="1:3" ht="15.75" x14ac:dyDescent="0.25">
      <c r="A381" s="62">
        <f>Curves!$AC385</f>
        <v>164</v>
      </c>
      <c r="B381" s="63">
        <f>Curves!$AD385</f>
        <v>164</v>
      </c>
      <c r="C381" s="64">
        <f>Curves!$AE385</f>
        <v>164</v>
      </c>
    </row>
    <row r="382" spans="1:3" ht="15.75" x14ac:dyDescent="0.25">
      <c r="A382" s="62">
        <f>Curves!$AC386</f>
        <v>164</v>
      </c>
      <c r="B382" s="63">
        <f>Curves!$AD386</f>
        <v>164</v>
      </c>
      <c r="C382" s="64">
        <f>Curves!$AE386</f>
        <v>164</v>
      </c>
    </row>
    <row r="383" spans="1:3" ht="15.75" x14ac:dyDescent="0.25">
      <c r="A383" s="62">
        <f>Curves!$AC387</f>
        <v>164</v>
      </c>
      <c r="B383" s="63">
        <f>Curves!$AD387</f>
        <v>164</v>
      </c>
      <c r="C383" s="64">
        <f>Curves!$AE387</f>
        <v>164</v>
      </c>
    </row>
    <row r="384" spans="1:3" ht="15.75" x14ac:dyDescent="0.25">
      <c r="A384" s="62">
        <f>Curves!$AC388</f>
        <v>165</v>
      </c>
      <c r="B384" s="63">
        <f>Curves!$AD388</f>
        <v>165</v>
      </c>
      <c r="C384" s="64">
        <f>Curves!$AE388</f>
        <v>165</v>
      </c>
    </row>
    <row r="385" spans="1:3" ht="15.75" x14ac:dyDescent="0.25">
      <c r="A385" s="62">
        <f>Curves!$AC389</f>
        <v>165</v>
      </c>
      <c r="B385" s="63">
        <f>Curves!$AD389</f>
        <v>165</v>
      </c>
      <c r="C385" s="64">
        <f>Curves!$AE389</f>
        <v>165</v>
      </c>
    </row>
    <row r="386" spans="1:3" ht="15.75" x14ac:dyDescent="0.25">
      <c r="A386" s="62">
        <f>Curves!$AC390</f>
        <v>165</v>
      </c>
      <c r="B386" s="63">
        <f>Curves!$AD390</f>
        <v>165</v>
      </c>
      <c r="C386" s="64">
        <f>Curves!$AE390</f>
        <v>165</v>
      </c>
    </row>
    <row r="387" spans="1:3" ht="15.75" x14ac:dyDescent="0.25">
      <c r="A387" s="62">
        <f>Curves!$AC391</f>
        <v>165</v>
      </c>
      <c r="B387" s="63">
        <f>Curves!$AD391</f>
        <v>165</v>
      </c>
      <c r="C387" s="64">
        <f>Curves!$AE391</f>
        <v>165</v>
      </c>
    </row>
    <row r="388" spans="1:3" ht="15.75" x14ac:dyDescent="0.25">
      <c r="A388" s="62">
        <f>Curves!$AC392</f>
        <v>165</v>
      </c>
      <c r="B388" s="63">
        <f>Curves!$AD392</f>
        <v>165</v>
      </c>
      <c r="C388" s="64">
        <f>Curves!$AE392</f>
        <v>165</v>
      </c>
    </row>
    <row r="389" spans="1:3" ht="15.75" x14ac:dyDescent="0.25">
      <c r="A389" s="62">
        <f>Curves!$AC393</f>
        <v>166</v>
      </c>
      <c r="B389" s="63">
        <f>Curves!$AD393</f>
        <v>166</v>
      </c>
      <c r="C389" s="64">
        <f>Curves!$AE393</f>
        <v>166</v>
      </c>
    </row>
    <row r="390" spans="1:3" ht="15.75" x14ac:dyDescent="0.25">
      <c r="A390" s="62">
        <f>Curves!$AC394</f>
        <v>166</v>
      </c>
      <c r="B390" s="63">
        <f>Curves!$AD394</f>
        <v>166</v>
      </c>
      <c r="C390" s="64">
        <f>Curves!$AE394</f>
        <v>166</v>
      </c>
    </row>
    <row r="391" spans="1:3" ht="15.75" x14ac:dyDescent="0.25">
      <c r="A391" s="62">
        <f>Curves!$AC395</f>
        <v>166</v>
      </c>
      <c r="B391" s="63">
        <f>Curves!$AD395</f>
        <v>166</v>
      </c>
      <c r="C391" s="64">
        <f>Curves!$AE395</f>
        <v>166</v>
      </c>
    </row>
    <row r="392" spans="1:3" ht="15.75" x14ac:dyDescent="0.25">
      <c r="A392" s="62">
        <f>Curves!$AC396</f>
        <v>166</v>
      </c>
      <c r="B392" s="63">
        <f>Curves!$AD396</f>
        <v>166</v>
      </c>
      <c r="C392" s="64">
        <f>Curves!$AE396</f>
        <v>166</v>
      </c>
    </row>
    <row r="393" spans="1:3" ht="15.75" x14ac:dyDescent="0.25">
      <c r="A393" s="62">
        <f>Curves!$AC397</f>
        <v>166</v>
      </c>
      <c r="B393" s="63">
        <f>Curves!$AD397</f>
        <v>166</v>
      </c>
      <c r="C393" s="64">
        <f>Curves!$AE397</f>
        <v>166</v>
      </c>
    </row>
    <row r="394" spans="1:3" ht="15.75" x14ac:dyDescent="0.25">
      <c r="A394" s="62">
        <f>Curves!$AC398</f>
        <v>166</v>
      </c>
      <c r="B394" s="63">
        <f>Curves!$AD398</f>
        <v>166</v>
      </c>
      <c r="C394" s="64">
        <f>Curves!$AE398</f>
        <v>166</v>
      </c>
    </row>
    <row r="395" spans="1:3" ht="15.75" x14ac:dyDescent="0.25">
      <c r="A395" s="62">
        <f>Curves!$AC399</f>
        <v>167</v>
      </c>
      <c r="B395" s="63">
        <f>Curves!$AD399</f>
        <v>167</v>
      </c>
      <c r="C395" s="64">
        <f>Curves!$AE399</f>
        <v>167</v>
      </c>
    </row>
    <row r="396" spans="1:3" ht="15.75" x14ac:dyDescent="0.25">
      <c r="A396" s="62">
        <f>Curves!$AC400</f>
        <v>167</v>
      </c>
      <c r="B396" s="63">
        <f>Curves!$AD400</f>
        <v>167</v>
      </c>
      <c r="C396" s="64">
        <f>Curves!$AE400</f>
        <v>167</v>
      </c>
    </row>
    <row r="397" spans="1:3" ht="15.75" x14ac:dyDescent="0.25">
      <c r="A397" s="62">
        <f>Curves!$AC401</f>
        <v>167</v>
      </c>
      <c r="B397" s="63">
        <f>Curves!$AD401</f>
        <v>167</v>
      </c>
      <c r="C397" s="64">
        <f>Curves!$AE401</f>
        <v>167</v>
      </c>
    </row>
    <row r="398" spans="1:3" ht="15.75" x14ac:dyDescent="0.25">
      <c r="A398" s="62">
        <f>Curves!$AC402</f>
        <v>167</v>
      </c>
      <c r="B398" s="63">
        <f>Curves!$AD402</f>
        <v>167</v>
      </c>
      <c r="C398" s="64">
        <f>Curves!$AE402</f>
        <v>167</v>
      </c>
    </row>
    <row r="399" spans="1:3" ht="15.75" x14ac:dyDescent="0.25">
      <c r="A399" s="62">
        <f>Curves!$AC403</f>
        <v>167</v>
      </c>
      <c r="B399" s="63">
        <f>Curves!$AD403</f>
        <v>167</v>
      </c>
      <c r="C399" s="64">
        <f>Curves!$AE403</f>
        <v>167</v>
      </c>
    </row>
    <row r="400" spans="1:3" ht="15.75" x14ac:dyDescent="0.25">
      <c r="A400" s="62">
        <f>Curves!$AC404</f>
        <v>168</v>
      </c>
      <c r="B400" s="63">
        <f>Curves!$AD404</f>
        <v>168</v>
      </c>
      <c r="C400" s="64">
        <f>Curves!$AE404</f>
        <v>168</v>
      </c>
    </row>
    <row r="401" spans="1:3" ht="15.75" x14ac:dyDescent="0.25">
      <c r="A401" s="62">
        <f>Curves!$AC405</f>
        <v>168</v>
      </c>
      <c r="B401" s="63">
        <f>Curves!$AD405</f>
        <v>168</v>
      </c>
      <c r="C401" s="64">
        <f>Curves!$AE405</f>
        <v>168</v>
      </c>
    </row>
    <row r="402" spans="1:3" ht="15.75" x14ac:dyDescent="0.25">
      <c r="A402" s="62">
        <f>Curves!$AC406</f>
        <v>168</v>
      </c>
      <c r="B402" s="63">
        <f>Curves!$AD406</f>
        <v>168</v>
      </c>
      <c r="C402" s="64">
        <f>Curves!$AE406</f>
        <v>168</v>
      </c>
    </row>
    <row r="403" spans="1:3" ht="15.75" x14ac:dyDescent="0.25">
      <c r="A403" s="62">
        <f>Curves!$AC407</f>
        <v>168</v>
      </c>
      <c r="B403" s="63">
        <f>Curves!$AD407</f>
        <v>168</v>
      </c>
      <c r="C403" s="64">
        <f>Curves!$AE407</f>
        <v>168</v>
      </c>
    </row>
    <row r="404" spans="1:3" ht="15.75" x14ac:dyDescent="0.25">
      <c r="A404" s="62">
        <f>Curves!$AC408</f>
        <v>168</v>
      </c>
      <c r="B404" s="63">
        <f>Curves!$AD408</f>
        <v>168</v>
      </c>
      <c r="C404" s="64">
        <f>Curves!$AE408</f>
        <v>168</v>
      </c>
    </row>
    <row r="405" spans="1:3" ht="15.75" x14ac:dyDescent="0.25">
      <c r="A405" s="62">
        <f>Curves!$AC409</f>
        <v>169</v>
      </c>
      <c r="B405" s="63">
        <f>Curves!$AD409</f>
        <v>169</v>
      </c>
      <c r="C405" s="64">
        <f>Curves!$AE409</f>
        <v>169</v>
      </c>
    </row>
    <row r="406" spans="1:3" ht="15.75" x14ac:dyDescent="0.25">
      <c r="A406" s="62">
        <f>Curves!$AC410</f>
        <v>169</v>
      </c>
      <c r="B406" s="63">
        <f>Curves!$AD410</f>
        <v>169</v>
      </c>
      <c r="C406" s="64">
        <f>Curves!$AE410</f>
        <v>169</v>
      </c>
    </row>
    <row r="407" spans="1:3" ht="15.75" x14ac:dyDescent="0.25">
      <c r="A407" s="62">
        <f>Curves!$AC411</f>
        <v>169</v>
      </c>
      <c r="B407" s="63">
        <f>Curves!$AD411</f>
        <v>169</v>
      </c>
      <c r="C407" s="64">
        <f>Curves!$AE411</f>
        <v>169</v>
      </c>
    </row>
    <row r="408" spans="1:3" ht="15.75" x14ac:dyDescent="0.25">
      <c r="A408" s="62">
        <f>Curves!$AC412</f>
        <v>169</v>
      </c>
      <c r="B408" s="63">
        <f>Curves!$AD412</f>
        <v>169</v>
      </c>
      <c r="C408" s="64">
        <f>Curves!$AE412</f>
        <v>169</v>
      </c>
    </row>
    <row r="409" spans="1:3" ht="15.75" x14ac:dyDescent="0.25">
      <c r="A409" s="62">
        <f>Curves!$AC413</f>
        <v>169</v>
      </c>
      <c r="B409" s="63">
        <f>Curves!$AD413</f>
        <v>169</v>
      </c>
      <c r="C409" s="64">
        <f>Curves!$AE413</f>
        <v>169</v>
      </c>
    </row>
    <row r="410" spans="1:3" ht="15.75" x14ac:dyDescent="0.25">
      <c r="A410" s="62">
        <f>Curves!$AC414</f>
        <v>170</v>
      </c>
      <c r="B410" s="63">
        <f>Curves!$AD414</f>
        <v>170</v>
      </c>
      <c r="C410" s="64">
        <f>Curves!$AE414</f>
        <v>170</v>
      </c>
    </row>
    <row r="411" spans="1:3" ht="15.75" x14ac:dyDescent="0.25">
      <c r="A411" s="62">
        <f>Curves!$AC415</f>
        <v>170</v>
      </c>
      <c r="B411" s="63">
        <f>Curves!$AD415</f>
        <v>170</v>
      </c>
      <c r="C411" s="64">
        <f>Curves!$AE415</f>
        <v>170</v>
      </c>
    </row>
    <row r="412" spans="1:3" ht="15.75" x14ac:dyDescent="0.25">
      <c r="A412" s="62">
        <f>Curves!$AC416</f>
        <v>170</v>
      </c>
      <c r="B412" s="63">
        <f>Curves!$AD416</f>
        <v>170</v>
      </c>
      <c r="C412" s="64">
        <f>Curves!$AE416</f>
        <v>170</v>
      </c>
    </row>
    <row r="413" spans="1:3" ht="15.75" x14ac:dyDescent="0.25">
      <c r="A413" s="62">
        <f>Curves!$AC417</f>
        <v>170</v>
      </c>
      <c r="B413" s="63">
        <f>Curves!$AD417</f>
        <v>170</v>
      </c>
      <c r="C413" s="64">
        <f>Curves!$AE417</f>
        <v>170</v>
      </c>
    </row>
    <row r="414" spans="1:3" ht="15.75" x14ac:dyDescent="0.25">
      <c r="A414" s="62">
        <f>Curves!$AC418</f>
        <v>170</v>
      </c>
      <c r="B414" s="63">
        <f>Curves!$AD418</f>
        <v>170</v>
      </c>
      <c r="C414" s="64">
        <f>Curves!$AE418</f>
        <v>170</v>
      </c>
    </row>
    <row r="415" spans="1:3" ht="15.75" x14ac:dyDescent="0.25">
      <c r="A415" s="62">
        <f>Curves!$AC419</f>
        <v>170</v>
      </c>
      <c r="B415" s="63">
        <f>Curves!$AD419</f>
        <v>170</v>
      </c>
      <c r="C415" s="64">
        <f>Curves!$AE419</f>
        <v>170</v>
      </c>
    </row>
    <row r="416" spans="1:3" ht="15.75" x14ac:dyDescent="0.25">
      <c r="A416" s="62">
        <f>Curves!$AC420</f>
        <v>171</v>
      </c>
      <c r="B416" s="63">
        <f>Curves!$AD420</f>
        <v>171</v>
      </c>
      <c r="C416" s="64">
        <f>Curves!$AE420</f>
        <v>171</v>
      </c>
    </row>
    <row r="417" spans="1:3" ht="15.75" x14ac:dyDescent="0.25">
      <c r="A417" s="62">
        <f>Curves!$AC421</f>
        <v>171</v>
      </c>
      <c r="B417" s="63">
        <f>Curves!$AD421</f>
        <v>171</v>
      </c>
      <c r="C417" s="64">
        <f>Curves!$AE421</f>
        <v>171</v>
      </c>
    </row>
    <row r="418" spans="1:3" ht="15.75" x14ac:dyDescent="0.25">
      <c r="A418" s="62">
        <f>Curves!$AC422</f>
        <v>171</v>
      </c>
      <c r="B418" s="63">
        <f>Curves!$AD422</f>
        <v>171</v>
      </c>
      <c r="C418" s="64">
        <f>Curves!$AE422</f>
        <v>171</v>
      </c>
    </row>
    <row r="419" spans="1:3" ht="15.75" x14ac:dyDescent="0.25">
      <c r="A419" s="62">
        <f>Curves!$AC423</f>
        <v>171</v>
      </c>
      <c r="B419" s="63">
        <f>Curves!$AD423</f>
        <v>171</v>
      </c>
      <c r="C419" s="64">
        <f>Curves!$AE423</f>
        <v>171</v>
      </c>
    </row>
    <row r="420" spans="1:3" ht="15.75" x14ac:dyDescent="0.25">
      <c r="A420" s="62">
        <f>Curves!$AC424</f>
        <v>171</v>
      </c>
      <c r="B420" s="63">
        <f>Curves!$AD424</f>
        <v>171</v>
      </c>
      <c r="C420" s="64">
        <f>Curves!$AE424</f>
        <v>171</v>
      </c>
    </row>
    <row r="421" spans="1:3" ht="15.75" x14ac:dyDescent="0.25">
      <c r="A421" s="62">
        <f>Curves!$AC425</f>
        <v>172</v>
      </c>
      <c r="B421" s="63">
        <f>Curves!$AD425</f>
        <v>172</v>
      </c>
      <c r="C421" s="64">
        <f>Curves!$AE425</f>
        <v>172</v>
      </c>
    </row>
    <row r="422" spans="1:3" ht="15.75" x14ac:dyDescent="0.25">
      <c r="A422" s="62">
        <f>Curves!$AC426</f>
        <v>172</v>
      </c>
      <c r="B422" s="63">
        <f>Curves!$AD426</f>
        <v>172</v>
      </c>
      <c r="C422" s="64">
        <f>Curves!$AE426</f>
        <v>172</v>
      </c>
    </row>
    <row r="423" spans="1:3" ht="15.75" x14ac:dyDescent="0.25">
      <c r="A423" s="62">
        <f>Curves!$AC427</f>
        <v>172</v>
      </c>
      <c r="B423" s="63">
        <f>Curves!$AD427</f>
        <v>172</v>
      </c>
      <c r="C423" s="64">
        <f>Curves!$AE427</f>
        <v>172</v>
      </c>
    </row>
    <row r="424" spans="1:3" ht="15.75" x14ac:dyDescent="0.25">
      <c r="A424" s="62">
        <f>Curves!$AC428</f>
        <v>172</v>
      </c>
      <c r="B424" s="63">
        <f>Curves!$AD428</f>
        <v>172</v>
      </c>
      <c r="C424" s="64">
        <f>Curves!$AE428</f>
        <v>172</v>
      </c>
    </row>
    <row r="425" spans="1:3" ht="15.75" x14ac:dyDescent="0.25">
      <c r="A425" s="62">
        <f>Curves!$AC429</f>
        <v>172</v>
      </c>
      <c r="B425" s="63">
        <f>Curves!$AD429</f>
        <v>172</v>
      </c>
      <c r="C425" s="64">
        <f>Curves!$AE429</f>
        <v>172</v>
      </c>
    </row>
    <row r="426" spans="1:3" ht="15.75" x14ac:dyDescent="0.25">
      <c r="A426" s="62">
        <f>Curves!$AC430</f>
        <v>172</v>
      </c>
      <c r="B426" s="63">
        <f>Curves!$AD430</f>
        <v>172</v>
      </c>
      <c r="C426" s="64">
        <f>Curves!$AE430</f>
        <v>172</v>
      </c>
    </row>
    <row r="427" spans="1:3" ht="15.75" x14ac:dyDescent="0.25">
      <c r="A427" s="62">
        <f>Curves!$AC431</f>
        <v>173</v>
      </c>
      <c r="B427" s="63">
        <f>Curves!$AD431</f>
        <v>173</v>
      </c>
      <c r="C427" s="64">
        <f>Curves!$AE431</f>
        <v>173</v>
      </c>
    </row>
    <row r="428" spans="1:3" ht="15.75" x14ac:dyDescent="0.25">
      <c r="A428" s="62">
        <f>Curves!$AC432</f>
        <v>173</v>
      </c>
      <c r="B428" s="63">
        <f>Curves!$AD432</f>
        <v>173</v>
      </c>
      <c r="C428" s="64">
        <f>Curves!$AE432</f>
        <v>173</v>
      </c>
    </row>
    <row r="429" spans="1:3" ht="15.75" x14ac:dyDescent="0.25">
      <c r="A429" s="62">
        <f>Curves!$AC433</f>
        <v>173</v>
      </c>
      <c r="B429" s="63">
        <f>Curves!$AD433</f>
        <v>173</v>
      </c>
      <c r="C429" s="64">
        <f>Curves!$AE433</f>
        <v>173</v>
      </c>
    </row>
    <row r="430" spans="1:3" ht="15.75" x14ac:dyDescent="0.25">
      <c r="A430" s="62">
        <f>Curves!$AC434</f>
        <v>173</v>
      </c>
      <c r="B430" s="63">
        <f>Curves!$AD434</f>
        <v>173</v>
      </c>
      <c r="C430" s="64">
        <f>Curves!$AE434</f>
        <v>173</v>
      </c>
    </row>
    <row r="431" spans="1:3" ht="15.75" x14ac:dyDescent="0.25">
      <c r="A431" s="62">
        <f>Curves!$AC435</f>
        <v>173</v>
      </c>
      <c r="B431" s="63">
        <f>Curves!$AD435</f>
        <v>173</v>
      </c>
      <c r="C431" s="64">
        <f>Curves!$AE435</f>
        <v>173</v>
      </c>
    </row>
    <row r="432" spans="1:3" ht="15.75" x14ac:dyDescent="0.25">
      <c r="A432" s="62">
        <f>Curves!$AC436</f>
        <v>174</v>
      </c>
      <c r="B432" s="63">
        <f>Curves!$AD436</f>
        <v>174</v>
      </c>
      <c r="C432" s="64">
        <f>Curves!$AE436</f>
        <v>174</v>
      </c>
    </row>
    <row r="433" spans="1:3" ht="15.75" x14ac:dyDescent="0.25">
      <c r="A433" s="62">
        <f>Curves!$AC437</f>
        <v>174</v>
      </c>
      <c r="B433" s="63">
        <f>Curves!$AD437</f>
        <v>174</v>
      </c>
      <c r="C433" s="64">
        <f>Curves!$AE437</f>
        <v>174</v>
      </c>
    </row>
    <row r="434" spans="1:3" ht="15.75" x14ac:dyDescent="0.25">
      <c r="A434" s="62">
        <f>Curves!$AC438</f>
        <v>174</v>
      </c>
      <c r="B434" s="63">
        <f>Curves!$AD438</f>
        <v>174</v>
      </c>
      <c r="C434" s="64">
        <f>Curves!$AE438</f>
        <v>174</v>
      </c>
    </row>
    <row r="435" spans="1:3" ht="15.75" x14ac:dyDescent="0.25">
      <c r="A435" s="62">
        <f>Curves!$AC439</f>
        <v>174</v>
      </c>
      <c r="B435" s="63">
        <f>Curves!$AD439</f>
        <v>174</v>
      </c>
      <c r="C435" s="64">
        <f>Curves!$AE439</f>
        <v>174</v>
      </c>
    </row>
    <row r="436" spans="1:3" ht="15.75" x14ac:dyDescent="0.25">
      <c r="A436" s="62">
        <f>Curves!$AC440</f>
        <v>174</v>
      </c>
      <c r="B436" s="63">
        <f>Curves!$AD440</f>
        <v>174</v>
      </c>
      <c r="C436" s="64">
        <f>Curves!$AE440</f>
        <v>174</v>
      </c>
    </row>
    <row r="437" spans="1:3" ht="15.75" x14ac:dyDescent="0.25">
      <c r="A437" s="62">
        <f>Curves!$AC441</f>
        <v>174</v>
      </c>
      <c r="B437" s="63">
        <f>Curves!$AD441</f>
        <v>174</v>
      </c>
      <c r="C437" s="64">
        <f>Curves!$AE441</f>
        <v>174</v>
      </c>
    </row>
    <row r="438" spans="1:3" ht="15.75" x14ac:dyDescent="0.25">
      <c r="A438" s="62">
        <f>Curves!$AC442</f>
        <v>175</v>
      </c>
      <c r="B438" s="63">
        <f>Curves!$AD442</f>
        <v>175</v>
      </c>
      <c r="C438" s="64">
        <f>Curves!$AE442</f>
        <v>175</v>
      </c>
    </row>
    <row r="439" spans="1:3" ht="15.75" x14ac:dyDescent="0.25">
      <c r="A439" s="62">
        <f>Curves!$AC443</f>
        <v>175</v>
      </c>
      <c r="B439" s="63">
        <f>Curves!$AD443</f>
        <v>175</v>
      </c>
      <c r="C439" s="64">
        <f>Curves!$AE443</f>
        <v>175</v>
      </c>
    </row>
    <row r="440" spans="1:3" ht="15.75" x14ac:dyDescent="0.25">
      <c r="A440" s="62">
        <f>Curves!$AC444</f>
        <v>175</v>
      </c>
      <c r="B440" s="63">
        <f>Curves!$AD444</f>
        <v>175</v>
      </c>
      <c r="C440" s="64">
        <f>Curves!$AE444</f>
        <v>175</v>
      </c>
    </row>
    <row r="441" spans="1:3" ht="15.75" x14ac:dyDescent="0.25">
      <c r="A441" s="62">
        <f>Curves!$AC445</f>
        <v>175</v>
      </c>
      <c r="B441" s="63">
        <f>Curves!$AD445</f>
        <v>175</v>
      </c>
      <c r="C441" s="64">
        <f>Curves!$AE445</f>
        <v>175</v>
      </c>
    </row>
    <row r="442" spans="1:3" ht="15.75" x14ac:dyDescent="0.25">
      <c r="A442" s="62">
        <f>Curves!$AC446</f>
        <v>175</v>
      </c>
      <c r="B442" s="63">
        <f>Curves!$AD446</f>
        <v>175</v>
      </c>
      <c r="C442" s="64">
        <f>Curves!$AE446</f>
        <v>175</v>
      </c>
    </row>
    <row r="443" spans="1:3" ht="15.75" x14ac:dyDescent="0.25">
      <c r="A443" s="62">
        <f>Curves!$AC447</f>
        <v>176</v>
      </c>
      <c r="B443" s="63">
        <f>Curves!$AD447</f>
        <v>176</v>
      </c>
      <c r="C443" s="64">
        <f>Curves!$AE447</f>
        <v>176</v>
      </c>
    </row>
    <row r="444" spans="1:3" ht="15.75" x14ac:dyDescent="0.25">
      <c r="A444" s="62">
        <f>Curves!$AC448</f>
        <v>176</v>
      </c>
      <c r="B444" s="63">
        <f>Curves!$AD448</f>
        <v>176</v>
      </c>
      <c r="C444" s="64">
        <f>Curves!$AE448</f>
        <v>176</v>
      </c>
    </row>
    <row r="445" spans="1:3" ht="15.75" x14ac:dyDescent="0.25">
      <c r="A445" s="62">
        <f>Curves!$AC449</f>
        <v>176</v>
      </c>
      <c r="B445" s="63">
        <f>Curves!$AD449</f>
        <v>176</v>
      </c>
      <c r="C445" s="64">
        <f>Curves!$AE449</f>
        <v>176</v>
      </c>
    </row>
    <row r="446" spans="1:3" ht="15.75" x14ac:dyDescent="0.25">
      <c r="A446" s="62">
        <f>Curves!$AC450</f>
        <v>176</v>
      </c>
      <c r="B446" s="63">
        <f>Curves!$AD450</f>
        <v>176</v>
      </c>
      <c r="C446" s="64">
        <f>Curves!$AE450</f>
        <v>176</v>
      </c>
    </row>
    <row r="447" spans="1:3" ht="15.75" x14ac:dyDescent="0.25">
      <c r="A447" s="62">
        <f>Curves!$AC451</f>
        <v>176</v>
      </c>
      <c r="B447" s="63">
        <f>Curves!$AD451</f>
        <v>176</v>
      </c>
      <c r="C447" s="64">
        <f>Curves!$AE451</f>
        <v>176</v>
      </c>
    </row>
    <row r="448" spans="1:3" ht="15.75" x14ac:dyDescent="0.25">
      <c r="A448" s="62">
        <f>Curves!$AC452</f>
        <v>176</v>
      </c>
      <c r="B448" s="63">
        <f>Curves!$AD452</f>
        <v>176</v>
      </c>
      <c r="C448" s="64">
        <f>Curves!$AE452</f>
        <v>176</v>
      </c>
    </row>
    <row r="449" spans="1:3" ht="15.75" x14ac:dyDescent="0.25">
      <c r="A449" s="62">
        <f>Curves!$AC453</f>
        <v>177</v>
      </c>
      <c r="B449" s="63">
        <f>Curves!$AD453</f>
        <v>177</v>
      </c>
      <c r="C449" s="64">
        <f>Curves!$AE453</f>
        <v>177</v>
      </c>
    </row>
    <row r="450" spans="1:3" ht="15.75" x14ac:dyDescent="0.25">
      <c r="A450" s="62">
        <f>Curves!$AC454</f>
        <v>177</v>
      </c>
      <c r="B450" s="63">
        <f>Curves!$AD454</f>
        <v>177</v>
      </c>
      <c r="C450" s="64">
        <f>Curves!$AE454</f>
        <v>177</v>
      </c>
    </row>
    <row r="451" spans="1:3" ht="15.75" x14ac:dyDescent="0.25">
      <c r="A451" s="62">
        <f>Curves!$AC455</f>
        <v>177</v>
      </c>
      <c r="B451" s="63">
        <f>Curves!$AD455</f>
        <v>177</v>
      </c>
      <c r="C451" s="64">
        <f>Curves!$AE455</f>
        <v>177</v>
      </c>
    </row>
    <row r="452" spans="1:3" ht="15.75" x14ac:dyDescent="0.25">
      <c r="A452" s="62">
        <f>Curves!$AC456</f>
        <v>177</v>
      </c>
      <c r="B452" s="63">
        <f>Curves!$AD456</f>
        <v>177</v>
      </c>
      <c r="C452" s="64">
        <f>Curves!$AE456</f>
        <v>177</v>
      </c>
    </row>
    <row r="453" spans="1:3" ht="15.75" x14ac:dyDescent="0.25">
      <c r="A453" s="62">
        <f>Curves!$AC457</f>
        <v>177</v>
      </c>
      <c r="B453" s="63">
        <f>Curves!$AD457</f>
        <v>177</v>
      </c>
      <c r="C453" s="64">
        <f>Curves!$AE457</f>
        <v>177</v>
      </c>
    </row>
    <row r="454" spans="1:3" ht="15.75" x14ac:dyDescent="0.25">
      <c r="A454" s="62">
        <f>Curves!$AC458</f>
        <v>177</v>
      </c>
      <c r="B454" s="63">
        <f>Curves!$AD458</f>
        <v>177</v>
      </c>
      <c r="C454" s="64">
        <f>Curves!$AE458</f>
        <v>177</v>
      </c>
    </row>
    <row r="455" spans="1:3" ht="15.75" x14ac:dyDescent="0.25">
      <c r="A455" s="62">
        <f>Curves!$AC459</f>
        <v>178</v>
      </c>
      <c r="B455" s="63">
        <f>Curves!$AD459</f>
        <v>178</v>
      </c>
      <c r="C455" s="64">
        <f>Curves!$AE459</f>
        <v>178</v>
      </c>
    </row>
    <row r="456" spans="1:3" ht="15.75" x14ac:dyDescent="0.25">
      <c r="A456" s="62">
        <f>Curves!$AC460</f>
        <v>178</v>
      </c>
      <c r="B456" s="63">
        <f>Curves!$AD460</f>
        <v>178</v>
      </c>
      <c r="C456" s="64">
        <f>Curves!$AE460</f>
        <v>178</v>
      </c>
    </row>
    <row r="457" spans="1:3" ht="15.75" x14ac:dyDescent="0.25">
      <c r="A457" s="62">
        <f>Curves!$AC461</f>
        <v>178</v>
      </c>
      <c r="B457" s="63">
        <f>Curves!$AD461</f>
        <v>178</v>
      </c>
      <c r="C457" s="64">
        <f>Curves!$AE461</f>
        <v>178</v>
      </c>
    </row>
    <row r="458" spans="1:3" ht="15.75" x14ac:dyDescent="0.25">
      <c r="A458" s="62">
        <f>Curves!$AC462</f>
        <v>178</v>
      </c>
      <c r="B458" s="63">
        <f>Curves!$AD462</f>
        <v>178</v>
      </c>
      <c r="C458" s="64">
        <f>Curves!$AE462</f>
        <v>178</v>
      </c>
    </row>
    <row r="459" spans="1:3" ht="15.75" x14ac:dyDescent="0.25">
      <c r="A459" s="62">
        <f>Curves!$AC463</f>
        <v>178</v>
      </c>
      <c r="B459" s="63">
        <f>Curves!$AD463</f>
        <v>178</v>
      </c>
      <c r="C459" s="64">
        <f>Curves!$AE463</f>
        <v>178</v>
      </c>
    </row>
    <row r="460" spans="1:3" ht="15.75" x14ac:dyDescent="0.25">
      <c r="A460" s="62">
        <f>Curves!$AC464</f>
        <v>179</v>
      </c>
      <c r="B460" s="63">
        <f>Curves!$AD464</f>
        <v>179</v>
      </c>
      <c r="C460" s="64">
        <f>Curves!$AE464</f>
        <v>179</v>
      </c>
    </row>
    <row r="461" spans="1:3" ht="15.75" x14ac:dyDescent="0.25">
      <c r="A461" s="62">
        <f>Curves!$AC465</f>
        <v>179</v>
      </c>
      <c r="B461" s="63">
        <f>Curves!$AD465</f>
        <v>179</v>
      </c>
      <c r="C461" s="64">
        <f>Curves!$AE465</f>
        <v>179</v>
      </c>
    </row>
    <row r="462" spans="1:3" ht="15.75" x14ac:dyDescent="0.25">
      <c r="A462" s="62">
        <f>Curves!$AC466</f>
        <v>179</v>
      </c>
      <c r="B462" s="63">
        <f>Curves!$AD466</f>
        <v>179</v>
      </c>
      <c r="C462" s="64">
        <f>Curves!$AE466</f>
        <v>179</v>
      </c>
    </row>
    <row r="463" spans="1:3" ht="15.75" x14ac:dyDescent="0.25">
      <c r="A463" s="62">
        <f>Curves!$AC467</f>
        <v>179</v>
      </c>
      <c r="B463" s="63">
        <f>Curves!$AD467</f>
        <v>179</v>
      </c>
      <c r="C463" s="64">
        <f>Curves!$AE467</f>
        <v>179</v>
      </c>
    </row>
    <row r="464" spans="1:3" ht="15.75" x14ac:dyDescent="0.25">
      <c r="A464" s="62">
        <f>Curves!$AC468</f>
        <v>179</v>
      </c>
      <c r="B464" s="63">
        <f>Curves!$AD468</f>
        <v>179</v>
      </c>
      <c r="C464" s="64">
        <f>Curves!$AE468</f>
        <v>179</v>
      </c>
    </row>
    <row r="465" spans="1:3" ht="15.75" x14ac:dyDescent="0.25">
      <c r="A465" s="62">
        <f>Curves!$AC469</f>
        <v>179</v>
      </c>
      <c r="B465" s="63">
        <f>Curves!$AD469</f>
        <v>179</v>
      </c>
      <c r="C465" s="64">
        <f>Curves!$AE469</f>
        <v>179</v>
      </c>
    </row>
    <row r="466" spans="1:3" ht="15.75" x14ac:dyDescent="0.25">
      <c r="A466" s="62">
        <f>Curves!$AC470</f>
        <v>180</v>
      </c>
      <c r="B466" s="63">
        <f>Curves!$AD470</f>
        <v>180</v>
      </c>
      <c r="C466" s="64">
        <f>Curves!$AE470</f>
        <v>180</v>
      </c>
    </row>
    <row r="467" spans="1:3" ht="15.75" x14ac:dyDescent="0.25">
      <c r="A467" s="62">
        <f>Curves!$AC471</f>
        <v>180</v>
      </c>
      <c r="B467" s="63">
        <f>Curves!$AD471</f>
        <v>180</v>
      </c>
      <c r="C467" s="64">
        <f>Curves!$AE471</f>
        <v>180</v>
      </c>
    </row>
    <row r="468" spans="1:3" ht="15.75" x14ac:dyDescent="0.25">
      <c r="A468" s="62">
        <f>Curves!$AC472</f>
        <v>180</v>
      </c>
      <c r="B468" s="63">
        <f>Curves!$AD472</f>
        <v>180</v>
      </c>
      <c r="C468" s="64">
        <f>Curves!$AE472</f>
        <v>180</v>
      </c>
    </row>
    <row r="469" spans="1:3" ht="15.75" x14ac:dyDescent="0.25">
      <c r="A469" s="62">
        <f>Curves!$AC473</f>
        <v>180</v>
      </c>
      <c r="B469" s="63">
        <f>Curves!$AD473</f>
        <v>180</v>
      </c>
      <c r="C469" s="64">
        <f>Curves!$AE473</f>
        <v>180</v>
      </c>
    </row>
    <row r="470" spans="1:3" ht="15.75" x14ac:dyDescent="0.25">
      <c r="A470" s="62">
        <f>Curves!$AC474</f>
        <v>180</v>
      </c>
      <c r="B470" s="63">
        <f>Curves!$AD474</f>
        <v>180</v>
      </c>
      <c r="C470" s="64">
        <f>Curves!$AE474</f>
        <v>180</v>
      </c>
    </row>
    <row r="471" spans="1:3" ht="15.75" x14ac:dyDescent="0.25">
      <c r="A471" s="62">
        <f>Curves!$AC475</f>
        <v>180</v>
      </c>
      <c r="B471" s="63">
        <f>Curves!$AD475</f>
        <v>180</v>
      </c>
      <c r="C471" s="64">
        <f>Curves!$AE475</f>
        <v>180</v>
      </c>
    </row>
    <row r="472" spans="1:3" ht="15.75" x14ac:dyDescent="0.25">
      <c r="A472" s="62">
        <f>Curves!$AC476</f>
        <v>181</v>
      </c>
      <c r="B472" s="63">
        <f>Curves!$AD476</f>
        <v>181</v>
      </c>
      <c r="C472" s="64">
        <f>Curves!$AE476</f>
        <v>181</v>
      </c>
    </row>
    <row r="473" spans="1:3" ht="15.75" x14ac:dyDescent="0.25">
      <c r="A473" s="62">
        <f>Curves!$AC477</f>
        <v>181</v>
      </c>
      <c r="B473" s="63">
        <f>Curves!$AD477</f>
        <v>181</v>
      </c>
      <c r="C473" s="64">
        <f>Curves!$AE477</f>
        <v>181</v>
      </c>
    </row>
    <row r="474" spans="1:3" ht="15.75" x14ac:dyDescent="0.25">
      <c r="A474" s="62">
        <f>Curves!$AC478</f>
        <v>181</v>
      </c>
      <c r="B474" s="63">
        <f>Curves!$AD478</f>
        <v>181</v>
      </c>
      <c r="C474" s="64">
        <f>Curves!$AE478</f>
        <v>181</v>
      </c>
    </row>
    <row r="475" spans="1:3" ht="15.75" x14ac:dyDescent="0.25">
      <c r="A475" s="62">
        <f>Curves!$AC479</f>
        <v>181</v>
      </c>
      <c r="B475" s="63">
        <f>Curves!$AD479</f>
        <v>181</v>
      </c>
      <c r="C475" s="64">
        <f>Curves!$AE479</f>
        <v>181</v>
      </c>
    </row>
    <row r="476" spans="1:3" ht="15.75" x14ac:dyDescent="0.25">
      <c r="A476" s="62">
        <f>Curves!$AC480</f>
        <v>181</v>
      </c>
      <c r="B476" s="63">
        <f>Curves!$AD480</f>
        <v>181</v>
      </c>
      <c r="C476" s="64">
        <f>Curves!$AE480</f>
        <v>181</v>
      </c>
    </row>
    <row r="477" spans="1:3" ht="15.75" x14ac:dyDescent="0.25">
      <c r="A477" s="62">
        <f>Curves!$AC481</f>
        <v>181</v>
      </c>
      <c r="B477" s="63">
        <f>Curves!$AD481</f>
        <v>181</v>
      </c>
      <c r="C477" s="64">
        <f>Curves!$AE481</f>
        <v>181</v>
      </c>
    </row>
    <row r="478" spans="1:3" ht="15.75" x14ac:dyDescent="0.25">
      <c r="A478" s="62">
        <f>Curves!$AC482</f>
        <v>182</v>
      </c>
      <c r="B478" s="63">
        <f>Curves!$AD482</f>
        <v>182</v>
      </c>
      <c r="C478" s="64">
        <f>Curves!$AE482</f>
        <v>182</v>
      </c>
    </row>
    <row r="479" spans="1:3" ht="15.75" x14ac:dyDescent="0.25">
      <c r="A479" s="62">
        <f>Curves!$AC483</f>
        <v>182</v>
      </c>
      <c r="B479" s="63">
        <f>Curves!$AD483</f>
        <v>182</v>
      </c>
      <c r="C479" s="64">
        <f>Curves!$AE483</f>
        <v>182</v>
      </c>
    </row>
    <row r="480" spans="1:3" ht="15.75" x14ac:dyDescent="0.25">
      <c r="A480" s="62">
        <f>Curves!$AC484</f>
        <v>182</v>
      </c>
      <c r="B480" s="63">
        <f>Curves!$AD484</f>
        <v>182</v>
      </c>
      <c r="C480" s="64">
        <f>Curves!$AE484</f>
        <v>182</v>
      </c>
    </row>
    <row r="481" spans="1:3" ht="15.75" x14ac:dyDescent="0.25">
      <c r="A481" s="62">
        <f>Curves!$AC485</f>
        <v>182</v>
      </c>
      <c r="B481" s="63">
        <f>Curves!$AD485</f>
        <v>182</v>
      </c>
      <c r="C481" s="64">
        <f>Curves!$AE485</f>
        <v>182</v>
      </c>
    </row>
    <row r="482" spans="1:3" ht="15.75" x14ac:dyDescent="0.25">
      <c r="A482" s="62">
        <f>Curves!$AC486</f>
        <v>182</v>
      </c>
      <c r="B482" s="63">
        <f>Curves!$AD486</f>
        <v>182</v>
      </c>
      <c r="C482" s="64">
        <f>Curves!$AE486</f>
        <v>182</v>
      </c>
    </row>
    <row r="483" spans="1:3" ht="15.75" x14ac:dyDescent="0.25">
      <c r="A483" s="62">
        <f>Curves!$AC487</f>
        <v>183</v>
      </c>
      <c r="B483" s="63">
        <f>Curves!$AD487</f>
        <v>183</v>
      </c>
      <c r="C483" s="64">
        <f>Curves!$AE487</f>
        <v>183</v>
      </c>
    </row>
    <row r="484" spans="1:3" ht="15.75" x14ac:dyDescent="0.25">
      <c r="A484" s="62">
        <f>Curves!$AC488</f>
        <v>183</v>
      </c>
      <c r="B484" s="63">
        <f>Curves!$AD488</f>
        <v>183</v>
      </c>
      <c r="C484" s="64">
        <f>Curves!$AE488</f>
        <v>183</v>
      </c>
    </row>
    <row r="485" spans="1:3" ht="15.75" x14ac:dyDescent="0.25">
      <c r="A485" s="62">
        <f>Curves!$AC489</f>
        <v>183</v>
      </c>
      <c r="B485" s="63">
        <f>Curves!$AD489</f>
        <v>183</v>
      </c>
      <c r="C485" s="64">
        <f>Curves!$AE489</f>
        <v>183</v>
      </c>
    </row>
    <row r="486" spans="1:3" ht="15.75" x14ac:dyDescent="0.25">
      <c r="A486" s="62">
        <f>Curves!$AC490</f>
        <v>183</v>
      </c>
      <c r="B486" s="63">
        <f>Curves!$AD490</f>
        <v>183</v>
      </c>
      <c r="C486" s="64">
        <f>Curves!$AE490</f>
        <v>183</v>
      </c>
    </row>
    <row r="487" spans="1:3" ht="15.75" x14ac:dyDescent="0.25">
      <c r="A487" s="62">
        <f>Curves!$AC491</f>
        <v>183</v>
      </c>
      <c r="B487" s="63">
        <f>Curves!$AD491</f>
        <v>183</v>
      </c>
      <c r="C487" s="64">
        <f>Curves!$AE491</f>
        <v>183</v>
      </c>
    </row>
    <row r="488" spans="1:3" ht="15.75" x14ac:dyDescent="0.25">
      <c r="A488" s="62">
        <f>Curves!$AC492</f>
        <v>183</v>
      </c>
      <c r="B488" s="63">
        <f>Curves!$AD492</f>
        <v>183</v>
      </c>
      <c r="C488" s="64">
        <f>Curves!$AE492</f>
        <v>183</v>
      </c>
    </row>
    <row r="489" spans="1:3" ht="15.75" x14ac:dyDescent="0.25">
      <c r="A489" s="62">
        <f>Curves!$AC493</f>
        <v>184</v>
      </c>
      <c r="B489" s="63">
        <f>Curves!$AD493</f>
        <v>184</v>
      </c>
      <c r="C489" s="64">
        <f>Curves!$AE493</f>
        <v>184</v>
      </c>
    </row>
    <row r="490" spans="1:3" ht="15.75" x14ac:dyDescent="0.25">
      <c r="A490" s="62">
        <f>Curves!$AC494</f>
        <v>184</v>
      </c>
      <c r="B490" s="63">
        <f>Curves!$AD494</f>
        <v>184</v>
      </c>
      <c r="C490" s="64">
        <f>Curves!$AE494</f>
        <v>184</v>
      </c>
    </row>
    <row r="491" spans="1:3" ht="15.75" x14ac:dyDescent="0.25">
      <c r="A491" s="62">
        <f>Curves!$AC495</f>
        <v>184</v>
      </c>
      <c r="B491" s="63">
        <f>Curves!$AD495</f>
        <v>184</v>
      </c>
      <c r="C491" s="64">
        <f>Curves!$AE495</f>
        <v>184</v>
      </c>
    </row>
    <row r="492" spans="1:3" ht="15.75" x14ac:dyDescent="0.25">
      <c r="A492" s="62">
        <f>Curves!$AC496</f>
        <v>184</v>
      </c>
      <c r="B492" s="63">
        <f>Curves!$AD496</f>
        <v>184</v>
      </c>
      <c r="C492" s="64">
        <f>Curves!$AE496</f>
        <v>184</v>
      </c>
    </row>
    <row r="493" spans="1:3" ht="15.75" x14ac:dyDescent="0.25">
      <c r="A493" s="62">
        <f>Curves!$AC497</f>
        <v>184</v>
      </c>
      <c r="B493" s="63">
        <f>Curves!$AD497</f>
        <v>184</v>
      </c>
      <c r="C493" s="64">
        <f>Curves!$AE497</f>
        <v>184</v>
      </c>
    </row>
    <row r="494" spans="1:3" ht="15.75" x14ac:dyDescent="0.25">
      <c r="A494" s="62">
        <f>Curves!$AC498</f>
        <v>184</v>
      </c>
      <c r="B494" s="63">
        <f>Curves!$AD498</f>
        <v>184</v>
      </c>
      <c r="C494" s="64">
        <f>Curves!$AE498</f>
        <v>184</v>
      </c>
    </row>
    <row r="495" spans="1:3" ht="15.75" x14ac:dyDescent="0.25">
      <c r="A495" s="62">
        <f>Curves!$AC499</f>
        <v>185</v>
      </c>
      <c r="B495" s="63">
        <f>Curves!$AD499</f>
        <v>185</v>
      </c>
      <c r="C495" s="64">
        <f>Curves!$AE499</f>
        <v>185</v>
      </c>
    </row>
    <row r="496" spans="1:3" ht="15.75" x14ac:dyDescent="0.25">
      <c r="A496" s="62">
        <f>Curves!$AC500</f>
        <v>185</v>
      </c>
      <c r="B496" s="63">
        <f>Curves!$AD500</f>
        <v>185</v>
      </c>
      <c r="C496" s="64">
        <f>Curves!$AE500</f>
        <v>185</v>
      </c>
    </row>
    <row r="497" spans="1:3" ht="15.75" x14ac:dyDescent="0.25">
      <c r="A497" s="62">
        <f>Curves!$AC501</f>
        <v>185</v>
      </c>
      <c r="B497" s="63">
        <f>Curves!$AD501</f>
        <v>185</v>
      </c>
      <c r="C497" s="64">
        <f>Curves!$AE501</f>
        <v>185</v>
      </c>
    </row>
    <row r="498" spans="1:3" ht="15.75" x14ac:dyDescent="0.25">
      <c r="A498" s="62">
        <f>Curves!$AC502</f>
        <v>185</v>
      </c>
      <c r="B498" s="63">
        <f>Curves!$AD502</f>
        <v>185</v>
      </c>
      <c r="C498" s="64">
        <f>Curves!$AE502</f>
        <v>185</v>
      </c>
    </row>
    <row r="499" spans="1:3" ht="15.75" x14ac:dyDescent="0.25">
      <c r="A499" s="62">
        <f>Curves!$AC503</f>
        <v>185</v>
      </c>
      <c r="B499" s="63">
        <f>Curves!$AD503</f>
        <v>185</v>
      </c>
      <c r="C499" s="64">
        <f>Curves!$AE503</f>
        <v>185</v>
      </c>
    </row>
    <row r="500" spans="1:3" ht="15.75" x14ac:dyDescent="0.25">
      <c r="A500" s="62">
        <f>Curves!$AC504</f>
        <v>185</v>
      </c>
      <c r="B500" s="63">
        <f>Curves!$AD504</f>
        <v>185</v>
      </c>
      <c r="C500" s="64">
        <f>Curves!$AE504</f>
        <v>185</v>
      </c>
    </row>
    <row r="501" spans="1:3" ht="15.75" x14ac:dyDescent="0.25">
      <c r="A501" s="62">
        <f>Curves!$AC505</f>
        <v>186</v>
      </c>
      <c r="B501" s="63">
        <f>Curves!$AD505</f>
        <v>186</v>
      </c>
      <c r="C501" s="64">
        <f>Curves!$AE505</f>
        <v>186</v>
      </c>
    </row>
    <row r="502" spans="1:3" ht="15.75" x14ac:dyDescent="0.25">
      <c r="A502" s="62">
        <f>Curves!$AC506</f>
        <v>186</v>
      </c>
      <c r="B502" s="63">
        <f>Curves!$AD506</f>
        <v>186</v>
      </c>
      <c r="C502" s="64">
        <f>Curves!$AE506</f>
        <v>186</v>
      </c>
    </row>
    <row r="503" spans="1:3" ht="15.75" x14ac:dyDescent="0.25">
      <c r="A503" s="62">
        <f>Curves!$AC507</f>
        <v>186</v>
      </c>
      <c r="B503" s="63">
        <f>Curves!$AD507</f>
        <v>186</v>
      </c>
      <c r="C503" s="64">
        <f>Curves!$AE507</f>
        <v>186</v>
      </c>
    </row>
    <row r="504" spans="1:3" ht="15.75" x14ac:dyDescent="0.25">
      <c r="A504" s="62">
        <f>Curves!$AC508</f>
        <v>186</v>
      </c>
      <c r="B504" s="63">
        <f>Curves!$AD508</f>
        <v>186</v>
      </c>
      <c r="C504" s="64">
        <f>Curves!$AE508</f>
        <v>186</v>
      </c>
    </row>
    <row r="505" spans="1:3" ht="15.75" x14ac:dyDescent="0.25">
      <c r="A505" s="62">
        <f>Curves!$AC509</f>
        <v>186</v>
      </c>
      <c r="B505" s="63">
        <f>Curves!$AD509</f>
        <v>186</v>
      </c>
      <c r="C505" s="64">
        <f>Curves!$AE509</f>
        <v>186</v>
      </c>
    </row>
    <row r="506" spans="1:3" ht="15.75" x14ac:dyDescent="0.25">
      <c r="A506" s="62">
        <f>Curves!$AC510</f>
        <v>186</v>
      </c>
      <c r="B506" s="63">
        <f>Curves!$AD510</f>
        <v>186</v>
      </c>
      <c r="C506" s="64">
        <f>Curves!$AE510</f>
        <v>186</v>
      </c>
    </row>
    <row r="507" spans="1:3" ht="15.75" x14ac:dyDescent="0.25">
      <c r="A507" s="62">
        <f>Curves!$AC511</f>
        <v>187</v>
      </c>
      <c r="B507" s="63">
        <f>Curves!$AD511</f>
        <v>187</v>
      </c>
      <c r="C507" s="64">
        <f>Curves!$AE511</f>
        <v>187</v>
      </c>
    </row>
    <row r="508" spans="1:3" ht="15.75" x14ac:dyDescent="0.25">
      <c r="A508" s="62">
        <f>Curves!$AC512</f>
        <v>187</v>
      </c>
      <c r="B508" s="63">
        <f>Curves!$AD512</f>
        <v>187</v>
      </c>
      <c r="C508" s="64">
        <f>Curves!$AE512</f>
        <v>187</v>
      </c>
    </row>
    <row r="509" spans="1:3" ht="15.75" x14ac:dyDescent="0.25">
      <c r="A509" s="62">
        <f>Curves!$AC513</f>
        <v>187</v>
      </c>
      <c r="B509" s="63">
        <f>Curves!$AD513</f>
        <v>187</v>
      </c>
      <c r="C509" s="64">
        <f>Curves!$AE513</f>
        <v>187</v>
      </c>
    </row>
    <row r="510" spans="1:3" ht="15.75" x14ac:dyDescent="0.25">
      <c r="A510" s="62">
        <f>Curves!$AC514</f>
        <v>187</v>
      </c>
      <c r="B510" s="63">
        <f>Curves!$AD514</f>
        <v>187</v>
      </c>
      <c r="C510" s="64">
        <f>Curves!$AE514</f>
        <v>187</v>
      </c>
    </row>
    <row r="511" spans="1:3" ht="15.75" x14ac:dyDescent="0.25">
      <c r="A511" s="62">
        <f>Curves!$AC515</f>
        <v>187</v>
      </c>
      <c r="B511" s="63">
        <f>Curves!$AD515</f>
        <v>187</v>
      </c>
      <c r="C511" s="64">
        <f>Curves!$AE515</f>
        <v>187</v>
      </c>
    </row>
    <row r="512" spans="1:3" ht="15.75" x14ac:dyDescent="0.25">
      <c r="A512" s="62">
        <f>Curves!$AC516</f>
        <v>187</v>
      </c>
      <c r="B512" s="63">
        <f>Curves!$AD516</f>
        <v>187</v>
      </c>
      <c r="C512" s="64">
        <f>Curves!$AE516</f>
        <v>187</v>
      </c>
    </row>
    <row r="513" spans="1:3" ht="15.75" x14ac:dyDescent="0.25">
      <c r="A513" s="62">
        <f>Curves!$AC517</f>
        <v>188</v>
      </c>
      <c r="B513" s="63">
        <f>Curves!$AD517</f>
        <v>188</v>
      </c>
      <c r="C513" s="64">
        <f>Curves!$AE517</f>
        <v>188</v>
      </c>
    </row>
    <row r="514" spans="1:3" ht="15.75" x14ac:dyDescent="0.25">
      <c r="A514" s="62">
        <f>Curves!$AC518</f>
        <v>188</v>
      </c>
      <c r="B514" s="63">
        <f>Curves!$AD518</f>
        <v>188</v>
      </c>
      <c r="C514" s="64">
        <f>Curves!$AE518</f>
        <v>188</v>
      </c>
    </row>
    <row r="515" spans="1:3" ht="15.75" x14ac:dyDescent="0.25">
      <c r="A515" s="62">
        <f>Curves!$AC519</f>
        <v>188</v>
      </c>
      <c r="B515" s="63">
        <f>Curves!$AD519</f>
        <v>188</v>
      </c>
      <c r="C515" s="64">
        <f>Curves!$AE519</f>
        <v>188</v>
      </c>
    </row>
    <row r="516" spans="1:3" ht="15.75" x14ac:dyDescent="0.25">
      <c r="A516" s="62">
        <f>Curves!$AC520</f>
        <v>188</v>
      </c>
      <c r="B516" s="63">
        <f>Curves!$AD520</f>
        <v>188</v>
      </c>
      <c r="C516" s="64">
        <f>Curves!$AE520</f>
        <v>188</v>
      </c>
    </row>
    <row r="517" spans="1:3" ht="15.75" x14ac:dyDescent="0.25">
      <c r="A517" s="62">
        <f>Curves!$AC521</f>
        <v>188</v>
      </c>
      <c r="B517" s="63">
        <f>Curves!$AD521</f>
        <v>188</v>
      </c>
      <c r="C517" s="64">
        <f>Curves!$AE521</f>
        <v>188</v>
      </c>
    </row>
    <row r="518" spans="1:3" ht="15.75" x14ac:dyDescent="0.25">
      <c r="A518" s="62">
        <f>Curves!$AC522</f>
        <v>188</v>
      </c>
      <c r="B518" s="63">
        <f>Curves!$AD522</f>
        <v>188</v>
      </c>
      <c r="C518" s="64">
        <f>Curves!$AE522</f>
        <v>188</v>
      </c>
    </row>
    <row r="519" spans="1:3" ht="15.75" x14ac:dyDescent="0.25">
      <c r="A519" s="62">
        <f>Curves!$AC523</f>
        <v>188</v>
      </c>
      <c r="B519" s="63">
        <f>Curves!$AD523</f>
        <v>188</v>
      </c>
      <c r="C519" s="64">
        <f>Curves!$AE523</f>
        <v>188</v>
      </c>
    </row>
    <row r="520" spans="1:3" ht="15.75" x14ac:dyDescent="0.25">
      <c r="A520" s="62">
        <f>Curves!$AC524</f>
        <v>189</v>
      </c>
      <c r="B520" s="63">
        <f>Curves!$AD524</f>
        <v>189</v>
      </c>
      <c r="C520" s="64">
        <f>Curves!$AE524</f>
        <v>189</v>
      </c>
    </row>
    <row r="521" spans="1:3" ht="15.75" x14ac:dyDescent="0.25">
      <c r="A521" s="62">
        <f>Curves!$AC525</f>
        <v>189</v>
      </c>
      <c r="B521" s="63">
        <f>Curves!$AD525</f>
        <v>189</v>
      </c>
      <c r="C521" s="64">
        <f>Curves!$AE525</f>
        <v>189</v>
      </c>
    </row>
    <row r="522" spans="1:3" ht="15.75" x14ac:dyDescent="0.25">
      <c r="A522" s="62">
        <f>Curves!$AC526</f>
        <v>189</v>
      </c>
      <c r="B522" s="63">
        <f>Curves!$AD526</f>
        <v>189</v>
      </c>
      <c r="C522" s="64">
        <f>Curves!$AE526</f>
        <v>189</v>
      </c>
    </row>
    <row r="523" spans="1:3" ht="15.75" x14ac:dyDescent="0.25">
      <c r="A523" s="62">
        <f>Curves!$AC527</f>
        <v>189</v>
      </c>
      <c r="B523" s="63">
        <f>Curves!$AD527</f>
        <v>189</v>
      </c>
      <c r="C523" s="64">
        <f>Curves!$AE527</f>
        <v>189</v>
      </c>
    </row>
    <row r="524" spans="1:3" ht="15.75" x14ac:dyDescent="0.25">
      <c r="A524" s="62">
        <f>Curves!$AC528</f>
        <v>189</v>
      </c>
      <c r="B524" s="63">
        <f>Curves!$AD528</f>
        <v>189</v>
      </c>
      <c r="C524" s="64">
        <f>Curves!$AE528</f>
        <v>189</v>
      </c>
    </row>
    <row r="525" spans="1:3" ht="15.75" x14ac:dyDescent="0.25">
      <c r="A525" s="62">
        <f>Curves!$AC529</f>
        <v>189</v>
      </c>
      <c r="B525" s="63">
        <f>Curves!$AD529</f>
        <v>189</v>
      </c>
      <c r="C525" s="64">
        <f>Curves!$AE529</f>
        <v>189</v>
      </c>
    </row>
    <row r="526" spans="1:3" ht="15.75" x14ac:dyDescent="0.25">
      <c r="A526" s="62">
        <f>Curves!$AC530</f>
        <v>190</v>
      </c>
      <c r="B526" s="63">
        <f>Curves!$AD530</f>
        <v>190</v>
      </c>
      <c r="C526" s="64">
        <f>Curves!$AE530</f>
        <v>190</v>
      </c>
    </row>
    <row r="527" spans="1:3" ht="15.75" x14ac:dyDescent="0.25">
      <c r="A527" s="62">
        <f>Curves!$AC531</f>
        <v>190</v>
      </c>
      <c r="B527" s="63">
        <f>Curves!$AD531</f>
        <v>190</v>
      </c>
      <c r="C527" s="64">
        <f>Curves!$AE531</f>
        <v>190</v>
      </c>
    </row>
    <row r="528" spans="1:3" ht="15.75" x14ac:dyDescent="0.25">
      <c r="A528" s="62">
        <f>Curves!$AC532</f>
        <v>190</v>
      </c>
      <c r="B528" s="63">
        <f>Curves!$AD532</f>
        <v>190</v>
      </c>
      <c r="C528" s="64">
        <f>Curves!$AE532</f>
        <v>190</v>
      </c>
    </row>
    <row r="529" spans="1:3" ht="15.75" x14ac:dyDescent="0.25">
      <c r="A529" s="62">
        <f>Curves!$AC533</f>
        <v>190</v>
      </c>
      <c r="B529" s="63">
        <f>Curves!$AD533</f>
        <v>190</v>
      </c>
      <c r="C529" s="64">
        <f>Curves!$AE533</f>
        <v>190</v>
      </c>
    </row>
    <row r="530" spans="1:3" ht="15.75" x14ac:dyDescent="0.25">
      <c r="A530" s="62">
        <f>Curves!$AC534</f>
        <v>190</v>
      </c>
      <c r="B530" s="63">
        <f>Curves!$AD534</f>
        <v>190</v>
      </c>
      <c r="C530" s="64">
        <f>Curves!$AE534</f>
        <v>190</v>
      </c>
    </row>
    <row r="531" spans="1:3" ht="15.75" x14ac:dyDescent="0.25">
      <c r="A531" s="62">
        <f>Curves!$AC535</f>
        <v>190</v>
      </c>
      <c r="B531" s="63">
        <f>Curves!$AD535</f>
        <v>190</v>
      </c>
      <c r="C531" s="64">
        <f>Curves!$AE535</f>
        <v>190</v>
      </c>
    </row>
    <row r="532" spans="1:3" ht="15.75" x14ac:dyDescent="0.25">
      <c r="A532" s="62">
        <f>Curves!$AC536</f>
        <v>191</v>
      </c>
      <c r="B532" s="63">
        <f>Curves!$AD536</f>
        <v>191</v>
      </c>
      <c r="C532" s="64">
        <f>Curves!$AE536</f>
        <v>191</v>
      </c>
    </row>
    <row r="533" spans="1:3" ht="15.75" x14ac:dyDescent="0.25">
      <c r="A533" s="62">
        <f>Curves!$AC537</f>
        <v>191</v>
      </c>
      <c r="B533" s="63">
        <f>Curves!$AD537</f>
        <v>191</v>
      </c>
      <c r="C533" s="64">
        <f>Curves!$AE537</f>
        <v>191</v>
      </c>
    </row>
    <row r="534" spans="1:3" ht="15.75" x14ac:dyDescent="0.25">
      <c r="A534" s="62">
        <f>Curves!$AC538</f>
        <v>191</v>
      </c>
      <c r="B534" s="63">
        <f>Curves!$AD538</f>
        <v>191</v>
      </c>
      <c r="C534" s="64">
        <f>Curves!$AE538</f>
        <v>191</v>
      </c>
    </row>
    <row r="535" spans="1:3" ht="15.75" x14ac:dyDescent="0.25">
      <c r="A535" s="62">
        <f>Curves!$AC539</f>
        <v>191</v>
      </c>
      <c r="B535" s="63">
        <f>Curves!$AD539</f>
        <v>191</v>
      </c>
      <c r="C535" s="64">
        <f>Curves!$AE539</f>
        <v>191</v>
      </c>
    </row>
    <row r="536" spans="1:3" ht="15.75" x14ac:dyDescent="0.25">
      <c r="A536" s="62">
        <f>Curves!$AC540</f>
        <v>191</v>
      </c>
      <c r="B536" s="63">
        <f>Curves!$AD540</f>
        <v>191</v>
      </c>
      <c r="C536" s="64">
        <f>Curves!$AE540</f>
        <v>191</v>
      </c>
    </row>
    <row r="537" spans="1:3" ht="15.75" x14ac:dyDescent="0.25">
      <c r="A537" s="62">
        <f>Curves!$AC541</f>
        <v>191</v>
      </c>
      <c r="B537" s="63">
        <f>Curves!$AD541</f>
        <v>191</v>
      </c>
      <c r="C537" s="64">
        <f>Curves!$AE541</f>
        <v>191</v>
      </c>
    </row>
    <row r="538" spans="1:3" ht="15.75" x14ac:dyDescent="0.25">
      <c r="A538" s="62">
        <f>Curves!$AC542</f>
        <v>192</v>
      </c>
      <c r="B538" s="63">
        <f>Curves!$AD542</f>
        <v>192</v>
      </c>
      <c r="C538" s="64">
        <f>Curves!$AE542</f>
        <v>192</v>
      </c>
    </row>
    <row r="539" spans="1:3" ht="15.75" x14ac:dyDescent="0.25">
      <c r="A539" s="62">
        <f>Curves!$AC543</f>
        <v>192</v>
      </c>
      <c r="B539" s="63">
        <f>Curves!$AD543</f>
        <v>192</v>
      </c>
      <c r="C539" s="64">
        <f>Curves!$AE543</f>
        <v>192</v>
      </c>
    </row>
    <row r="540" spans="1:3" ht="15.75" x14ac:dyDescent="0.25">
      <c r="A540" s="62">
        <f>Curves!$AC544</f>
        <v>192</v>
      </c>
      <c r="B540" s="63">
        <f>Curves!$AD544</f>
        <v>192</v>
      </c>
      <c r="C540" s="64">
        <f>Curves!$AE544</f>
        <v>192</v>
      </c>
    </row>
    <row r="541" spans="1:3" ht="15.75" x14ac:dyDescent="0.25">
      <c r="A541" s="62">
        <f>Curves!$AC545</f>
        <v>192</v>
      </c>
      <c r="B541" s="63">
        <f>Curves!$AD545</f>
        <v>192</v>
      </c>
      <c r="C541" s="64">
        <f>Curves!$AE545</f>
        <v>192</v>
      </c>
    </row>
    <row r="542" spans="1:3" ht="15.75" x14ac:dyDescent="0.25">
      <c r="A542" s="62">
        <f>Curves!$AC546</f>
        <v>192</v>
      </c>
      <c r="B542" s="63">
        <f>Curves!$AD546</f>
        <v>192</v>
      </c>
      <c r="C542" s="64">
        <f>Curves!$AE546</f>
        <v>192</v>
      </c>
    </row>
    <row r="543" spans="1:3" ht="15.75" x14ac:dyDescent="0.25">
      <c r="A543" s="62">
        <f>Curves!$AC547</f>
        <v>192</v>
      </c>
      <c r="B543" s="63">
        <f>Curves!$AD547</f>
        <v>192</v>
      </c>
      <c r="C543" s="64">
        <f>Curves!$AE547</f>
        <v>192</v>
      </c>
    </row>
    <row r="544" spans="1:3" ht="15.75" x14ac:dyDescent="0.25">
      <c r="A544" s="62">
        <f>Curves!$AC548</f>
        <v>193</v>
      </c>
      <c r="B544" s="63">
        <f>Curves!$AD548</f>
        <v>193</v>
      </c>
      <c r="C544" s="64">
        <f>Curves!$AE548</f>
        <v>193</v>
      </c>
    </row>
    <row r="545" spans="1:3" ht="15.75" x14ac:dyDescent="0.25">
      <c r="A545" s="62">
        <f>Curves!$AC549</f>
        <v>193</v>
      </c>
      <c r="B545" s="63">
        <f>Curves!$AD549</f>
        <v>193</v>
      </c>
      <c r="C545" s="64">
        <f>Curves!$AE549</f>
        <v>193</v>
      </c>
    </row>
    <row r="546" spans="1:3" ht="15.75" x14ac:dyDescent="0.25">
      <c r="A546" s="62">
        <f>Curves!$AC550</f>
        <v>193</v>
      </c>
      <c r="B546" s="63">
        <f>Curves!$AD550</f>
        <v>193</v>
      </c>
      <c r="C546" s="64">
        <f>Curves!$AE550</f>
        <v>193</v>
      </c>
    </row>
    <row r="547" spans="1:3" ht="15.75" x14ac:dyDescent="0.25">
      <c r="A547" s="62">
        <f>Curves!$AC551</f>
        <v>193</v>
      </c>
      <c r="B547" s="63">
        <f>Curves!$AD551</f>
        <v>193</v>
      </c>
      <c r="C547" s="64">
        <f>Curves!$AE551</f>
        <v>193</v>
      </c>
    </row>
    <row r="548" spans="1:3" ht="15.75" x14ac:dyDescent="0.25">
      <c r="A548" s="62">
        <f>Curves!$AC552</f>
        <v>193</v>
      </c>
      <c r="B548" s="63">
        <f>Curves!$AD552</f>
        <v>193</v>
      </c>
      <c r="C548" s="64">
        <f>Curves!$AE552</f>
        <v>193</v>
      </c>
    </row>
    <row r="549" spans="1:3" ht="15.75" x14ac:dyDescent="0.25">
      <c r="A549" s="62">
        <f>Curves!$AC553</f>
        <v>193</v>
      </c>
      <c r="B549" s="63">
        <f>Curves!$AD553</f>
        <v>193</v>
      </c>
      <c r="C549" s="64">
        <f>Curves!$AE553</f>
        <v>193</v>
      </c>
    </row>
    <row r="550" spans="1:3" ht="15.75" x14ac:dyDescent="0.25">
      <c r="A550" s="62">
        <f>Curves!$AC554</f>
        <v>193</v>
      </c>
      <c r="B550" s="63">
        <f>Curves!$AD554</f>
        <v>193</v>
      </c>
      <c r="C550" s="64">
        <f>Curves!$AE554</f>
        <v>193</v>
      </c>
    </row>
    <row r="551" spans="1:3" ht="15.75" x14ac:dyDescent="0.25">
      <c r="A551" s="62">
        <f>Curves!$AC555</f>
        <v>194</v>
      </c>
      <c r="B551" s="63">
        <f>Curves!$AD555</f>
        <v>194</v>
      </c>
      <c r="C551" s="64">
        <f>Curves!$AE555</f>
        <v>194</v>
      </c>
    </row>
    <row r="552" spans="1:3" ht="15.75" x14ac:dyDescent="0.25">
      <c r="A552" s="62">
        <f>Curves!$AC556</f>
        <v>194</v>
      </c>
      <c r="B552" s="63">
        <f>Curves!$AD556</f>
        <v>194</v>
      </c>
      <c r="C552" s="64">
        <f>Curves!$AE556</f>
        <v>194</v>
      </c>
    </row>
    <row r="553" spans="1:3" ht="15.75" x14ac:dyDescent="0.25">
      <c r="A553" s="62">
        <f>Curves!$AC557</f>
        <v>194</v>
      </c>
      <c r="B553" s="63">
        <f>Curves!$AD557</f>
        <v>194</v>
      </c>
      <c r="C553" s="64">
        <f>Curves!$AE557</f>
        <v>194</v>
      </c>
    </row>
    <row r="554" spans="1:3" ht="15.75" x14ac:dyDescent="0.25">
      <c r="A554" s="62">
        <f>Curves!$AC558</f>
        <v>194</v>
      </c>
      <c r="B554" s="63">
        <f>Curves!$AD558</f>
        <v>194</v>
      </c>
      <c r="C554" s="64">
        <f>Curves!$AE558</f>
        <v>194</v>
      </c>
    </row>
    <row r="555" spans="1:3" ht="15.75" x14ac:dyDescent="0.25">
      <c r="A555" s="62">
        <f>Curves!$AC559</f>
        <v>194</v>
      </c>
      <c r="B555" s="63">
        <f>Curves!$AD559</f>
        <v>194</v>
      </c>
      <c r="C555" s="64">
        <f>Curves!$AE559</f>
        <v>194</v>
      </c>
    </row>
    <row r="556" spans="1:3" ht="15.75" x14ac:dyDescent="0.25">
      <c r="A556" s="62">
        <f>Curves!$AC560</f>
        <v>194</v>
      </c>
      <c r="B556" s="63">
        <f>Curves!$AD560</f>
        <v>194</v>
      </c>
      <c r="C556" s="64">
        <f>Curves!$AE560</f>
        <v>194</v>
      </c>
    </row>
    <row r="557" spans="1:3" ht="15.75" x14ac:dyDescent="0.25">
      <c r="A557" s="62">
        <f>Curves!$AC561</f>
        <v>195</v>
      </c>
      <c r="B557" s="63">
        <f>Curves!$AD561</f>
        <v>195</v>
      </c>
      <c r="C557" s="64">
        <f>Curves!$AE561</f>
        <v>195</v>
      </c>
    </row>
    <row r="558" spans="1:3" ht="15.75" x14ac:dyDescent="0.25">
      <c r="A558" s="62">
        <f>Curves!$AC562</f>
        <v>195</v>
      </c>
      <c r="B558" s="63">
        <f>Curves!$AD562</f>
        <v>195</v>
      </c>
      <c r="C558" s="64">
        <f>Curves!$AE562</f>
        <v>195</v>
      </c>
    </row>
    <row r="559" spans="1:3" ht="15.75" x14ac:dyDescent="0.25">
      <c r="A559" s="62">
        <f>Curves!$AC563</f>
        <v>195</v>
      </c>
      <c r="B559" s="63">
        <f>Curves!$AD563</f>
        <v>195</v>
      </c>
      <c r="C559" s="64">
        <f>Curves!$AE563</f>
        <v>195</v>
      </c>
    </row>
    <row r="560" spans="1:3" ht="15.75" x14ac:dyDescent="0.25">
      <c r="A560" s="62">
        <f>Curves!$AC564</f>
        <v>195</v>
      </c>
      <c r="B560" s="63">
        <f>Curves!$AD564</f>
        <v>195</v>
      </c>
      <c r="C560" s="64">
        <f>Curves!$AE564</f>
        <v>195</v>
      </c>
    </row>
    <row r="561" spans="1:3" ht="15.75" x14ac:dyDescent="0.25">
      <c r="A561" s="62">
        <f>Curves!$AC565</f>
        <v>195</v>
      </c>
      <c r="B561" s="63">
        <f>Curves!$AD565</f>
        <v>195</v>
      </c>
      <c r="C561" s="64">
        <f>Curves!$AE565</f>
        <v>195</v>
      </c>
    </row>
    <row r="562" spans="1:3" ht="15.75" x14ac:dyDescent="0.25">
      <c r="A562" s="62">
        <f>Curves!$AC566</f>
        <v>195</v>
      </c>
      <c r="B562" s="63">
        <f>Curves!$AD566</f>
        <v>195</v>
      </c>
      <c r="C562" s="64">
        <f>Curves!$AE566</f>
        <v>195</v>
      </c>
    </row>
    <row r="563" spans="1:3" ht="15.75" x14ac:dyDescent="0.25">
      <c r="A563" s="62">
        <f>Curves!$AC567</f>
        <v>195</v>
      </c>
      <c r="B563" s="63">
        <f>Curves!$AD567</f>
        <v>195</v>
      </c>
      <c r="C563" s="64">
        <f>Curves!$AE567</f>
        <v>195</v>
      </c>
    </row>
    <row r="564" spans="1:3" ht="15.75" x14ac:dyDescent="0.25">
      <c r="A564" s="62">
        <f>Curves!$AC568</f>
        <v>196</v>
      </c>
      <c r="B564" s="63">
        <f>Curves!$AD568</f>
        <v>196</v>
      </c>
      <c r="C564" s="64">
        <f>Curves!$AE568</f>
        <v>196</v>
      </c>
    </row>
    <row r="565" spans="1:3" ht="15.75" x14ac:dyDescent="0.25">
      <c r="A565" s="62">
        <f>Curves!$AC569</f>
        <v>196</v>
      </c>
      <c r="B565" s="63">
        <f>Curves!$AD569</f>
        <v>196</v>
      </c>
      <c r="C565" s="64">
        <f>Curves!$AE569</f>
        <v>196</v>
      </c>
    </row>
    <row r="566" spans="1:3" ht="15.75" x14ac:dyDescent="0.25">
      <c r="A566" s="62">
        <f>Curves!$AC570</f>
        <v>196</v>
      </c>
      <c r="B566" s="63">
        <f>Curves!$AD570</f>
        <v>196</v>
      </c>
      <c r="C566" s="64">
        <f>Curves!$AE570</f>
        <v>196</v>
      </c>
    </row>
    <row r="567" spans="1:3" ht="15.75" x14ac:dyDescent="0.25">
      <c r="A567" s="62">
        <f>Curves!$AC571</f>
        <v>196</v>
      </c>
      <c r="B567" s="63">
        <f>Curves!$AD571</f>
        <v>196</v>
      </c>
      <c r="C567" s="64">
        <f>Curves!$AE571</f>
        <v>196</v>
      </c>
    </row>
    <row r="568" spans="1:3" ht="15.75" x14ac:dyDescent="0.25">
      <c r="A568" s="62">
        <f>Curves!$AC572</f>
        <v>196</v>
      </c>
      <c r="B568" s="63">
        <f>Curves!$AD572</f>
        <v>196</v>
      </c>
      <c r="C568" s="64">
        <f>Curves!$AE572</f>
        <v>196</v>
      </c>
    </row>
    <row r="569" spans="1:3" ht="15.75" x14ac:dyDescent="0.25">
      <c r="A569" s="62">
        <f>Curves!$AC573</f>
        <v>196</v>
      </c>
      <c r="B569" s="63">
        <f>Curves!$AD573</f>
        <v>196</v>
      </c>
      <c r="C569" s="64">
        <f>Curves!$AE573</f>
        <v>196</v>
      </c>
    </row>
    <row r="570" spans="1:3" ht="15.75" x14ac:dyDescent="0.25">
      <c r="A570" s="62">
        <f>Curves!$AC574</f>
        <v>197</v>
      </c>
      <c r="B570" s="63">
        <f>Curves!$AD574</f>
        <v>197</v>
      </c>
      <c r="C570" s="64">
        <f>Curves!$AE574</f>
        <v>197</v>
      </c>
    </row>
    <row r="571" spans="1:3" ht="15.75" x14ac:dyDescent="0.25">
      <c r="A571" s="62">
        <f>Curves!$AC575</f>
        <v>197</v>
      </c>
      <c r="B571" s="63">
        <f>Curves!$AD575</f>
        <v>197</v>
      </c>
      <c r="C571" s="64">
        <f>Curves!$AE575</f>
        <v>197</v>
      </c>
    </row>
    <row r="572" spans="1:3" ht="15.75" x14ac:dyDescent="0.25">
      <c r="A572" s="62">
        <f>Curves!$AC576</f>
        <v>197</v>
      </c>
      <c r="B572" s="63">
        <f>Curves!$AD576</f>
        <v>197</v>
      </c>
      <c r="C572" s="64">
        <f>Curves!$AE576</f>
        <v>197</v>
      </c>
    </row>
    <row r="573" spans="1:3" ht="15.75" x14ac:dyDescent="0.25">
      <c r="A573" s="62">
        <f>Curves!$AC577</f>
        <v>197</v>
      </c>
      <c r="B573" s="63">
        <f>Curves!$AD577</f>
        <v>197</v>
      </c>
      <c r="C573" s="64">
        <f>Curves!$AE577</f>
        <v>197</v>
      </c>
    </row>
    <row r="574" spans="1:3" ht="15.75" x14ac:dyDescent="0.25">
      <c r="A574" s="62">
        <f>Curves!$AC578</f>
        <v>197</v>
      </c>
      <c r="B574" s="63">
        <f>Curves!$AD578</f>
        <v>197</v>
      </c>
      <c r="C574" s="64">
        <f>Curves!$AE578</f>
        <v>197</v>
      </c>
    </row>
    <row r="575" spans="1:3" ht="15.75" x14ac:dyDescent="0.25">
      <c r="A575" s="62">
        <f>Curves!$AC579</f>
        <v>197</v>
      </c>
      <c r="B575" s="63">
        <f>Curves!$AD579</f>
        <v>197</v>
      </c>
      <c r="C575" s="64">
        <f>Curves!$AE579</f>
        <v>197</v>
      </c>
    </row>
    <row r="576" spans="1:3" ht="15.75" x14ac:dyDescent="0.25">
      <c r="A576" s="62">
        <f>Curves!$AC580</f>
        <v>197</v>
      </c>
      <c r="B576" s="63">
        <f>Curves!$AD580</f>
        <v>198</v>
      </c>
      <c r="C576" s="64">
        <f>Curves!$AE580</f>
        <v>198</v>
      </c>
    </row>
    <row r="577" spans="1:3" ht="15.75" x14ac:dyDescent="0.25">
      <c r="A577" s="62">
        <f>Curves!$AC581</f>
        <v>198</v>
      </c>
      <c r="B577" s="63">
        <f>Curves!$AD581</f>
        <v>198</v>
      </c>
      <c r="C577" s="64">
        <f>Curves!$AE581</f>
        <v>198</v>
      </c>
    </row>
    <row r="578" spans="1:3" ht="15.75" x14ac:dyDescent="0.25">
      <c r="A578" s="62">
        <f>Curves!$AC582</f>
        <v>198</v>
      </c>
      <c r="B578" s="63">
        <f>Curves!$AD582</f>
        <v>198</v>
      </c>
      <c r="C578" s="64">
        <f>Curves!$AE582</f>
        <v>198</v>
      </c>
    </row>
    <row r="579" spans="1:3" ht="15.75" x14ac:dyDescent="0.25">
      <c r="A579" s="62">
        <f>Curves!$AC583</f>
        <v>198</v>
      </c>
      <c r="B579" s="63">
        <f>Curves!$AD583</f>
        <v>198</v>
      </c>
      <c r="C579" s="64">
        <f>Curves!$AE583</f>
        <v>198</v>
      </c>
    </row>
    <row r="580" spans="1:3" ht="15.75" x14ac:dyDescent="0.25">
      <c r="A580" s="62">
        <f>Curves!$AC584</f>
        <v>198</v>
      </c>
      <c r="B580" s="63">
        <f>Curves!$AD584</f>
        <v>198</v>
      </c>
      <c r="C580" s="64">
        <f>Curves!$AE584</f>
        <v>198</v>
      </c>
    </row>
    <row r="581" spans="1:3" ht="15.75" x14ac:dyDescent="0.25">
      <c r="A581" s="62">
        <f>Curves!$AC585</f>
        <v>198</v>
      </c>
      <c r="B581" s="63">
        <f>Curves!$AD585</f>
        <v>198</v>
      </c>
      <c r="C581" s="64">
        <f>Curves!$AE585</f>
        <v>198</v>
      </c>
    </row>
    <row r="582" spans="1:3" ht="15.75" x14ac:dyDescent="0.25">
      <c r="A582" s="62">
        <f>Curves!$AC586</f>
        <v>198</v>
      </c>
      <c r="B582" s="63">
        <f>Curves!$AD586</f>
        <v>198</v>
      </c>
      <c r="C582" s="64">
        <f>Curves!$AE586</f>
        <v>198</v>
      </c>
    </row>
    <row r="583" spans="1:3" ht="15.75" x14ac:dyDescent="0.25">
      <c r="A583" s="62">
        <f>Curves!$AC587</f>
        <v>199</v>
      </c>
      <c r="B583" s="63">
        <f>Curves!$AD587</f>
        <v>199</v>
      </c>
      <c r="C583" s="64">
        <f>Curves!$AE587</f>
        <v>199</v>
      </c>
    </row>
    <row r="584" spans="1:3" ht="15.75" x14ac:dyDescent="0.25">
      <c r="A584" s="62">
        <f>Curves!$AC588</f>
        <v>199</v>
      </c>
      <c r="B584" s="63">
        <f>Curves!$AD588</f>
        <v>199</v>
      </c>
      <c r="C584" s="64">
        <f>Curves!$AE588</f>
        <v>199</v>
      </c>
    </row>
    <row r="585" spans="1:3" ht="15.75" x14ac:dyDescent="0.25">
      <c r="A585" s="62">
        <f>Curves!$AC589</f>
        <v>199</v>
      </c>
      <c r="B585" s="63">
        <f>Curves!$AD589</f>
        <v>199</v>
      </c>
      <c r="C585" s="64">
        <f>Curves!$AE589</f>
        <v>199</v>
      </c>
    </row>
    <row r="586" spans="1:3" ht="15.75" x14ac:dyDescent="0.25">
      <c r="A586" s="62">
        <f>Curves!$AC590</f>
        <v>199</v>
      </c>
      <c r="B586" s="63">
        <f>Curves!$AD590</f>
        <v>199</v>
      </c>
      <c r="C586" s="64">
        <f>Curves!$AE590</f>
        <v>199</v>
      </c>
    </row>
    <row r="587" spans="1:3" ht="15.75" x14ac:dyDescent="0.25">
      <c r="A587" s="62">
        <f>Curves!$AC591</f>
        <v>199</v>
      </c>
      <c r="B587" s="63">
        <f>Curves!$AD591</f>
        <v>199</v>
      </c>
      <c r="C587" s="64">
        <f>Curves!$AE591</f>
        <v>199</v>
      </c>
    </row>
    <row r="588" spans="1:3" ht="15.75" x14ac:dyDescent="0.25">
      <c r="A588" s="62">
        <f>Curves!$AC592</f>
        <v>199</v>
      </c>
      <c r="B588" s="63">
        <f>Curves!$AD592</f>
        <v>199</v>
      </c>
      <c r="C588" s="64">
        <f>Curves!$AE592</f>
        <v>199</v>
      </c>
    </row>
    <row r="589" spans="1:3" ht="15.75" x14ac:dyDescent="0.25">
      <c r="A589" s="62">
        <f>Curves!$AC593</f>
        <v>199</v>
      </c>
      <c r="B589" s="63">
        <f>Curves!$AD593</f>
        <v>199</v>
      </c>
      <c r="C589" s="64">
        <f>Curves!$AE593</f>
        <v>199</v>
      </c>
    </row>
    <row r="590" spans="1:3" ht="15.75" x14ac:dyDescent="0.25">
      <c r="A590" s="62">
        <f>Curves!$AC594</f>
        <v>200</v>
      </c>
      <c r="B590" s="63">
        <f>Curves!$AD594</f>
        <v>200</v>
      </c>
      <c r="C590" s="64">
        <f>Curves!$AE594</f>
        <v>200</v>
      </c>
    </row>
    <row r="591" spans="1:3" ht="15.75" x14ac:dyDescent="0.25">
      <c r="A591" s="62">
        <f>Curves!$AC595</f>
        <v>200</v>
      </c>
      <c r="B591" s="63">
        <f>Curves!$AD595</f>
        <v>200</v>
      </c>
      <c r="C591" s="64">
        <f>Curves!$AE595</f>
        <v>200</v>
      </c>
    </row>
    <row r="592" spans="1:3" ht="15.75" x14ac:dyDescent="0.25">
      <c r="A592" s="62">
        <f>Curves!$AC596</f>
        <v>200</v>
      </c>
      <c r="B592" s="63">
        <f>Curves!$AD596</f>
        <v>200</v>
      </c>
      <c r="C592" s="64">
        <f>Curves!$AE596</f>
        <v>200</v>
      </c>
    </row>
    <row r="593" spans="1:3" ht="15.75" x14ac:dyDescent="0.25">
      <c r="A593" s="62">
        <f>Curves!$AC597</f>
        <v>200</v>
      </c>
      <c r="B593" s="63">
        <f>Curves!$AD597</f>
        <v>200</v>
      </c>
      <c r="C593" s="64">
        <f>Curves!$AE597</f>
        <v>200</v>
      </c>
    </row>
    <row r="594" spans="1:3" ht="15.75" x14ac:dyDescent="0.25">
      <c r="A594" s="62">
        <f>Curves!$AC598</f>
        <v>200</v>
      </c>
      <c r="B594" s="63">
        <f>Curves!$AD598</f>
        <v>200</v>
      </c>
      <c r="C594" s="64">
        <f>Curves!$AE598</f>
        <v>200</v>
      </c>
    </row>
    <row r="595" spans="1:3" ht="15.75" x14ac:dyDescent="0.25">
      <c r="A595" s="62">
        <f>Curves!$AC599</f>
        <v>200</v>
      </c>
      <c r="B595" s="63">
        <f>Curves!$AD599</f>
        <v>200</v>
      </c>
      <c r="C595" s="64">
        <f>Curves!$AE599</f>
        <v>200</v>
      </c>
    </row>
    <row r="596" spans="1:3" ht="15.75" x14ac:dyDescent="0.25">
      <c r="A596" s="62">
        <f>Curves!$AC600</f>
        <v>201</v>
      </c>
      <c r="B596" s="63">
        <f>Curves!$AD600</f>
        <v>201</v>
      </c>
      <c r="C596" s="64">
        <f>Curves!$AE600</f>
        <v>201</v>
      </c>
    </row>
    <row r="597" spans="1:3" ht="15.75" x14ac:dyDescent="0.25">
      <c r="A597" s="62">
        <f>Curves!$AC601</f>
        <v>201</v>
      </c>
      <c r="B597" s="63">
        <f>Curves!$AD601</f>
        <v>201</v>
      </c>
      <c r="C597" s="64">
        <f>Curves!$AE601</f>
        <v>201</v>
      </c>
    </row>
    <row r="598" spans="1:3" ht="15.75" x14ac:dyDescent="0.25">
      <c r="A598" s="62">
        <f>Curves!$AC602</f>
        <v>201</v>
      </c>
      <c r="B598" s="63">
        <f>Curves!$AD602</f>
        <v>201</v>
      </c>
      <c r="C598" s="64">
        <f>Curves!$AE602</f>
        <v>201</v>
      </c>
    </row>
    <row r="599" spans="1:3" ht="15.75" x14ac:dyDescent="0.25">
      <c r="A599" s="62">
        <f>Curves!$AC603</f>
        <v>201</v>
      </c>
      <c r="B599" s="63">
        <f>Curves!$AD603</f>
        <v>201</v>
      </c>
      <c r="C599" s="64">
        <f>Curves!$AE603</f>
        <v>201</v>
      </c>
    </row>
    <row r="600" spans="1:3" ht="15.75" x14ac:dyDescent="0.25">
      <c r="A600" s="62">
        <f>Curves!$AC604</f>
        <v>201</v>
      </c>
      <c r="B600" s="63">
        <f>Curves!$AD604</f>
        <v>201</v>
      </c>
      <c r="C600" s="64">
        <f>Curves!$AE604</f>
        <v>201</v>
      </c>
    </row>
    <row r="601" spans="1:3" ht="15.75" x14ac:dyDescent="0.25">
      <c r="A601" s="62">
        <f>Curves!$AC605</f>
        <v>201</v>
      </c>
      <c r="B601" s="63">
        <f>Curves!$AD605</f>
        <v>201</v>
      </c>
      <c r="C601" s="64">
        <f>Curves!$AE605</f>
        <v>201</v>
      </c>
    </row>
    <row r="602" spans="1:3" ht="15.75" x14ac:dyDescent="0.25">
      <c r="A602" s="62">
        <f>Curves!$AC606</f>
        <v>201</v>
      </c>
      <c r="B602" s="63">
        <f>Curves!$AD606</f>
        <v>201</v>
      </c>
      <c r="C602" s="64">
        <f>Curves!$AE606</f>
        <v>201</v>
      </c>
    </row>
    <row r="603" spans="1:3" ht="15.75" x14ac:dyDescent="0.25">
      <c r="A603" s="62">
        <f>Curves!$AC607</f>
        <v>202</v>
      </c>
      <c r="B603" s="63">
        <f>Curves!$AD607</f>
        <v>202</v>
      </c>
      <c r="C603" s="64">
        <f>Curves!$AE607</f>
        <v>202</v>
      </c>
    </row>
    <row r="604" spans="1:3" ht="15.75" x14ac:dyDescent="0.25">
      <c r="A604" s="62">
        <f>Curves!$AC608</f>
        <v>202</v>
      </c>
      <c r="B604" s="63">
        <f>Curves!$AD608</f>
        <v>202</v>
      </c>
      <c r="C604" s="64">
        <f>Curves!$AE608</f>
        <v>202</v>
      </c>
    </row>
    <row r="605" spans="1:3" ht="15.75" x14ac:dyDescent="0.25">
      <c r="A605" s="62">
        <f>Curves!$AC609</f>
        <v>202</v>
      </c>
      <c r="B605" s="63">
        <f>Curves!$AD609</f>
        <v>202</v>
      </c>
      <c r="C605" s="64">
        <f>Curves!$AE609</f>
        <v>202</v>
      </c>
    </row>
    <row r="606" spans="1:3" ht="15.75" x14ac:dyDescent="0.25">
      <c r="A606" s="62">
        <f>Curves!$AC610</f>
        <v>202</v>
      </c>
      <c r="B606" s="63">
        <f>Curves!$AD610</f>
        <v>202</v>
      </c>
      <c r="C606" s="64">
        <f>Curves!$AE610</f>
        <v>202</v>
      </c>
    </row>
    <row r="607" spans="1:3" ht="15.75" x14ac:dyDescent="0.25">
      <c r="A607" s="62">
        <f>Curves!$AC611</f>
        <v>202</v>
      </c>
      <c r="B607" s="63">
        <f>Curves!$AD611</f>
        <v>202</v>
      </c>
      <c r="C607" s="64">
        <f>Curves!$AE611</f>
        <v>202</v>
      </c>
    </row>
    <row r="608" spans="1:3" ht="15.75" x14ac:dyDescent="0.25">
      <c r="A608" s="62">
        <f>Curves!$AC612</f>
        <v>202</v>
      </c>
      <c r="B608" s="63">
        <f>Curves!$AD612</f>
        <v>202</v>
      </c>
      <c r="C608" s="64">
        <f>Curves!$AE612</f>
        <v>202</v>
      </c>
    </row>
    <row r="609" spans="1:3" ht="15.75" x14ac:dyDescent="0.25">
      <c r="A609" s="62">
        <f>Curves!$AC613</f>
        <v>202</v>
      </c>
      <c r="B609" s="63">
        <f>Curves!$AD613</f>
        <v>202</v>
      </c>
      <c r="C609" s="64">
        <f>Curves!$AE613</f>
        <v>202</v>
      </c>
    </row>
    <row r="610" spans="1:3" ht="15.75" x14ac:dyDescent="0.25">
      <c r="A610" s="62">
        <f>Curves!$AC614</f>
        <v>203</v>
      </c>
      <c r="B610" s="63">
        <f>Curves!$AD614</f>
        <v>203</v>
      </c>
      <c r="C610" s="64">
        <f>Curves!$AE614</f>
        <v>203</v>
      </c>
    </row>
    <row r="611" spans="1:3" ht="15.75" x14ac:dyDescent="0.25">
      <c r="A611" s="62">
        <f>Curves!$AC615</f>
        <v>203</v>
      </c>
      <c r="B611" s="63">
        <f>Curves!$AD615</f>
        <v>203</v>
      </c>
      <c r="C611" s="64">
        <f>Curves!$AE615</f>
        <v>203</v>
      </c>
    </row>
    <row r="612" spans="1:3" ht="15.75" x14ac:dyDescent="0.25">
      <c r="A612" s="62">
        <f>Curves!$AC616</f>
        <v>203</v>
      </c>
      <c r="B612" s="63">
        <f>Curves!$AD616</f>
        <v>203</v>
      </c>
      <c r="C612" s="64">
        <f>Curves!$AE616</f>
        <v>203</v>
      </c>
    </row>
    <row r="613" spans="1:3" ht="15.75" x14ac:dyDescent="0.25">
      <c r="A613" s="62">
        <f>Curves!$AC617</f>
        <v>203</v>
      </c>
      <c r="B613" s="63">
        <f>Curves!$AD617</f>
        <v>203</v>
      </c>
      <c r="C613" s="64">
        <f>Curves!$AE617</f>
        <v>203</v>
      </c>
    </row>
    <row r="614" spans="1:3" ht="15.75" x14ac:dyDescent="0.25">
      <c r="A614" s="62">
        <f>Curves!$AC618</f>
        <v>203</v>
      </c>
      <c r="B614" s="63">
        <f>Curves!$AD618</f>
        <v>203</v>
      </c>
      <c r="C614" s="64">
        <f>Curves!$AE618</f>
        <v>203</v>
      </c>
    </row>
    <row r="615" spans="1:3" ht="15.75" x14ac:dyDescent="0.25">
      <c r="A615" s="62">
        <f>Curves!$AC619</f>
        <v>203</v>
      </c>
      <c r="B615" s="63">
        <f>Curves!$AD619</f>
        <v>203</v>
      </c>
      <c r="C615" s="64">
        <f>Curves!$AE619</f>
        <v>203</v>
      </c>
    </row>
    <row r="616" spans="1:3" ht="15.75" x14ac:dyDescent="0.25">
      <c r="A616" s="62">
        <f>Curves!$AC620</f>
        <v>204</v>
      </c>
      <c r="B616" s="63">
        <f>Curves!$AD620</f>
        <v>204</v>
      </c>
      <c r="C616" s="64">
        <f>Curves!$AE620</f>
        <v>204</v>
      </c>
    </row>
    <row r="617" spans="1:3" ht="15.75" x14ac:dyDescent="0.25">
      <c r="A617" s="62">
        <f>Curves!$AC621</f>
        <v>204</v>
      </c>
      <c r="B617" s="63">
        <f>Curves!$AD621</f>
        <v>204</v>
      </c>
      <c r="C617" s="64">
        <f>Curves!$AE621</f>
        <v>204</v>
      </c>
    </row>
    <row r="618" spans="1:3" ht="15.75" x14ac:dyDescent="0.25">
      <c r="A618" s="62">
        <f>Curves!$AC622</f>
        <v>204</v>
      </c>
      <c r="B618" s="63">
        <f>Curves!$AD622</f>
        <v>204</v>
      </c>
      <c r="C618" s="64">
        <f>Curves!$AE622</f>
        <v>204</v>
      </c>
    </row>
    <row r="619" spans="1:3" ht="15.75" x14ac:dyDescent="0.25">
      <c r="A619" s="62">
        <f>Curves!$AC623</f>
        <v>204</v>
      </c>
      <c r="B619" s="63">
        <f>Curves!$AD623</f>
        <v>204</v>
      </c>
      <c r="C619" s="64">
        <f>Curves!$AE623</f>
        <v>204</v>
      </c>
    </row>
    <row r="620" spans="1:3" ht="15.75" x14ac:dyDescent="0.25">
      <c r="A620" s="62">
        <f>Curves!$AC624</f>
        <v>204</v>
      </c>
      <c r="B620" s="63">
        <f>Curves!$AD624</f>
        <v>204</v>
      </c>
      <c r="C620" s="64">
        <f>Curves!$AE624</f>
        <v>204</v>
      </c>
    </row>
    <row r="621" spans="1:3" ht="15.75" x14ac:dyDescent="0.25">
      <c r="A621" s="62">
        <f>Curves!$AC625</f>
        <v>204</v>
      </c>
      <c r="B621" s="63">
        <f>Curves!$AD625</f>
        <v>204</v>
      </c>
      <c r="C621" s="64">
        <f>Curves!$AE625</f>
        <v>204</v>
      </c>
    </row>
    <row r="622" spans="1:3" ht="15.75" x14ac:dyDescent="0.25">
      <c r="A622" s="62">
        <f>Curves!$AC626</f>
        <v>204</v>
      </c>
      <c r="B622" s="63">
        <f>Curves!$AD626</f>
        <v>204</v>
      </c>
      <c r="C622" s="64">
        <f>Curves!$AE626</f>
        <v>204</v>
      </c>
    </row>
    <row r="623" spans="1:3" ht="15.75" x14ac:dyDescent="0.25">
      <c r="A623" s="62">
        <f>Curves!$AC627</f>
        <v>205</v>
      </c>
      <c r="B623" s="63">
        <f>Curves!$AD627</f>
        <v>205</v>
      </c>
      <c r="C623" s="64">
        <f>Curves!$AE627</f>
        <v>205</v>
      </c>
    </row>
    <row r="624" spans="1:3" ht="15.75" x14ac:dyDescent="0.25">
      <c r="A624" s="62">
        <f>Curves!$AC628</f>
        <v>205</v>
      </c>
      <c r="B624" s="63">
        <f>Curves!$AD628</f>
        <v>205</v>
      </c>
      <c r="C624" s="64">
        <f>Curves!$AE628</f>
        <v>205</v>
      </c>
    </row>
    <row r="625" spans="1:3" ht="15.75" x14ac:dyDescent="0.25">
      <c r="A625" s="62">
        <f>Curves!$AC629</f>
        <v>205</v>
      </c>
      <c r="B625" s="63">
        <f>Curves!$AD629</f>
        <v>205</v>
      </c>
      <c r="C625" s="64">
        <f>Curves!$AE629</f>
        <v>205</v>
      </c>
    </row>
    <row r="626" spans="1:3" ht="15.75" x14ac:dyDescent="0.25">
      <c r="A626" s="62">
        <f>Curves!$AC630</f>
        <v>205</v>
      </c>
      <c r="B626" s="63">
        <f>Curves!$AD630</f>
        <v>205</v>
      </c>
      <c r="C626" s="64">
        <f>Curves!$AE630</f>
        <v>205</v>
      </c>
    </row>
    <row r="627" spans="1:3" ht="15.75" x14ac:dyDescent="0.25">
      <c r="A627" s="62">
        <f>Curves!$AC631</f>
        <v>205</v>
      </c>
      <c r="B627" s="63">
        <f>Curves!$AD631</f>
        <v>205</v>
      </c>
      <c r="C627" s="64">
        <f>Curves!$AE631</f>
        <v>205</v>
      </c>
    </row>
    <row r="628" spans="1:3" ht="15.75" x14ac:dyDescent="0.25">
      <c r="A628" s="62">
        <f>Curves!$AC632</f>
        <v>205</v>
      </c>
      <c r="B628" s="63">
        <f>Curves!$AD632</f>
        <v>205</v>
      </c>
      <c r="C628" s="64">
        <f>Curves!$AE632</f>
        <v>205</v>
      </c>
    </row>
    <row r="629" spans="1:3" ht="15.75" x14ac:dyDescent="0.25">
      <c r="A629" s="62">
        <f>Curves!$AC633</f>
        <v>205</v>
      </c>
      <c r="B629" s="63">
        <f>Curves!$AD633</f>
        <v>205</v>
      </c>
      <c r="C629" s="64">
        <f>Curves!$AE633</f>
        <v>205</v>
      </c>
    </row>
    <row r="630" spans="1:3" ht="15.75" x14ac:dyDescent="0.25">
      <c r="A630" s="62">
        <f>Curves!$AC634</f>
        <v>206</v>
      </c>
      <c r="B630" s="63">
        <f>Curves!$AD634</f>
        <v>206</v>
      </c>
      <c r="C630" s="64">
        <f>Curves!$AE634</f>
        <v>206</v>
      </c>
    </row>
    <row r="631" spans="1:3" ht="15.75" x14ac:dyDescent="0.25">
      <c r="A631" s="62">
        <f>Curves!$AC635</f>
        <v>206</v>
      </c>
      <c r="B631" s="63">
        <f>Curves!$AD635</f>
        <v>206</v>
      </c>
      <c r="C631" s="64">
        <f>Curves!$AE635</f>
        <v>206</v>
      </c>
    </row>
    <row r="632" spans="1:3" ht="15.75" x14ac:dyDescent="0.25">
      <c r="A632" s="62">
        <f>Curves!$AC636</f>
        <v>206</v>
      </c>
      <c r="B632" s="63">
        <f>Curves!$AD636</f>
        <v>206</v>
      </c>
      <c r="C632" s="64">
        <f>Curves!$AE636</f>
        <v>206</v>
      </c>
    </row>
    <row r="633" spans="1:3" ht="15.75" x14ac:dyDescent="0.25">
      <c r="A633" s="62">
        <f>Curves!$AC637</f>
        <v>206</v>
      </c>
      <c r="B633" s="63">
        <f>Curves!$AD637</f>
        <v>206</v>
      </c>
      <c r="C633" s="64">
        <f>Curves!$AE637</f>
        <v>206</v>
      </c>
    </row>
    <row r="634" spans="1:3" ht="15.75" x14ac:dyDescent="0.25">
      <c r="A634" s="62">
        <f>Curves!$AC638</f>
        <v>206</v>
      </c>
      <c r="B634" s="63">
        <f>Curves!$AD638</f>
        <v>206</v>
      </c>
      <c r="C634" s="64">
        <f>Curves!$AE638</f>
        <v>206</v>
      </c>
    </row>
    <row r="635" spans="1:3" ht="15.75" x14ac:dyDescent="0.25">
      <c r="A635" s="62">
        <f>Curves!$AC639</f>
        <v>206</v>
      </c>
      <c r="B635" s="63">
        <f>Curves!$AD639</f>
        <v>206</v>
      </c>
      <c r="C635" s="64">
        <f>Curves!$AE639</f>
        <v>206</v>
      </c>
    </row>
    <row r="636" spans="1:3" ht="15.75" x14ac:dyDescent="0.25">
      <c r="A636" s="62">
        <f>Curves!$AC640</f>
        <v>206</v>
      </c>
      <c r="B636" s="63">
        <f>Curves!$AD640</f>
        <v>206</v>
      </c>
      <c r="C636" s="64">
        <f>Curves!$AE640</f>
        <v>206</v>
      </c>
    </row>
    <row r="637" spans="1:3" ht="15.75" x14ac:dyDescent="0.25">
      <c r="A637" s="62">
        <f>Curves!$AC641</f>
        <v>207</v>
      </c>
      <c r="B637" s="63">
        <f>Curves!$AD641</f>
        <v>207</v>
      </c>
      <c r="C637" s="64">
        <f>Curves!$AE641</f>
        <v>207</v>
      </c>
    </row>
    <row r="638" spans="1:3" ht="15.75" x14ac:dyDescent="0.25">
      <c r="A638" s="62">
        <f>Curves!$AC642</f>
        <v>207</v>
      </c>
      <c r="B638" s="63">
        <f>Curves!$AD642</f>
        <v>207</v>
      </c>
      <c r="C638" s="64">
        <f>Curves!$AE642</f>
        <v>207</v>
      </c>
    </row>
    <row r="639" spans="1:3" ht="15.75" x14ac:dyDescent="0.25">
      <c r="A639" s="62">
        <f>Curves!$AC643</f>
        <v>207</v>
      </c>
      <c r="B639" s="63">
        <f>Curves!$AD643</f>
        <v>207</v>
      </c>
      <c r="C639" s="64">
        <f>Curves!$AE643</f>
        <v>207</v>
      </c>
    </row>
    <row r="640" spans="1:3" ht="15.75" x14ac:dyDescent="0.25">
      <c r="A640" s="62">
        <f>Curves!$AC644</f>
        <v>207</v>
      </c>
      <c r="B640" s="63">
        <f>Curves!$AD644</f>
        <v>207</v>
      </c>
      <c r="C640" s="64">
        <f>Curves!$AE644</f>
        <v>207</v>
      </c>
    </row>
    <row r="641" spans="1:3" ht="15.75" x14ac:dyDescent="0.25">
      <c r="A641" s="62">
        <f>Curves!$AC645</f>
        <v>207</v>
      </c>
      <c r="B641" s="63">
        <f>Curves!$AD645</f>
        <v>207</v>
      </c>
      <c r="C641" s="64">
        <f>Curves!$AE645</f>
        <v>207</v>
      </c>
    </row>
    <row r="642" spans="1:3" ht="15.75" x14ac:dyDescent="0.25">
      <c r="A642" s="62">
        <f>Curves!$AC646</f>
        <v>207</v>
      </c>
      <c r="B642" s="63">
        <f>Curves!$AD646</f>
        <v>207</v>
      </c>
      <c r="C642" s="64">
        <f>Curves!$AE646</f>
        <v>207</v>
      </c>
    </row>
    <row r="643" spans="1:3" ht="15.75" x14ac:dyDescent="0.25">
      <c r="A643" s="62">
        <f>Curves!$AC647</f>
        <v>207</v>
      </c>
      <c r="B643" s="63">
        <f>Curves!$AD647</f>
        <v>207</v>
      </c>
      <c r="C643" s="64">
        <f>Curves!$AE647</f>
        <v>207</v>
      </c>
    </row>
    <row r="644" spans="1:3" ht="15.75" x14ac:dyDescent="0.25">
      <c r="A644" s="62">
        <f>Curves!$AC648</f>
        <v>208</v>
      </c>
      <c r="B644" s="63">
        <f>Curves!$AD648</f>
        <v>208</v>
      </c>
      <c r="C644" s="64">
        <f>Curves!$AE648</f>
        <v>208</v>
      </c>
    </row>
    <row r="645" spans="1:3" ht="15.75" x14ac:dyDescent="0.25">
      <c r="A645" s="62">
        <f>Curves!$AC649</f>
        <v>208</v>
      </c>
      <c r="B645" s="63">
        <f>Curves!$AD649</f>
        <v>208</v>
      </c>
      <c r="C645" s="64">
        <f>Curves!$AE649</f>
        <v>208</v>
      </c>
    </row>
    <row r="646" spans="1:3" ht="15.75" x14ac:dyDescent="0.25">
      <c r="A646" s="62">
        <f>Curves!$AC650</f>
        <v>208</v>
      </c>
      <c r="B646" s="63">
        <f>Curves!$AD650</f>
        <v>208</v>
      </c>
      <c r="C646" s="64">
        <f>Curves!$AE650</f>
        <v>208</v>
      </c>
    </row>
    <row r="647" spans="1:3" ht="15.75" x14ac:dyDescent="0.25">
      <c r="A647" s="62">
        <f>Curves!$AC651</f>
        <v>208</v>
      </c>
      <c r="B647" s="63">
        <f>Curves!$AD651</f>
        <v>208</v>
      </c>
      <c r="C647" s="64">
        <f>Curves!$AE651</f>
        <v>208</v>
      </c>
    </row>
    <row r="648" spans="1:3" ht="15.75" x14ac:dyDescent="0.25">
      <c r="A648" s="62">
        <f>Curves!$AC652</f>
        <v>208</v>
      </c>
      <c r="B648" s="63">
        <f>Curves!$AD652</f>
        <v>208</v>
      </c>
      <c r="C648" s="64">
        <f>Curves!$AE652</f>
        <v>208</v>
      </c>
    </row>
    <row r="649" spans="1:3" ht="15.75" x14ac:dyDescent="0.25">
      <c r="A649" s="62">
        <f>Curves!$AC653</f>
        <v>208</v>
      </c>
      <c r="B649" s="63">
        <f>Curves!$AD653</f>
        <v>208</v>
      </c>
      <c r="C649" s="64">
        <f>Curves!$AE653</f>
        <v>208</v>
      </c>
    </row>
    <row r="650" spans="1:3" ht="15.75" x14ac:dyDescent="0.25">
      <c r="A650" s="62">
        <f>Curves!$AC654</f>
        <v>208</v>
      </c>
      <c r="B650" s="63">
        <f>Curves!$AD654</f>
        <v>208</v>
      </c>
      <c r="C650" s="64">
        <f>Curves!$AE654</f>
        <v>208</v>
      </c>
    </row>
    <row r="651" spans="1:3" ht="15.75" x14ac:dyDescent="0.25">
      <c r="A651" s="62">
        <f>Curves!$AC655</f>
        <v>209</v>
      </c>
      <c r="B651" s="63">
        <f>Curves!$AD655</f>
        <v>209</v>
      </c>
      <c r="C651" s="64">
        <f>Curves!$AE655</f>
        <v>209</v>
      </c>
    </row>
    <row r="652" spans="1:3" ht="15.75" x14ac:dyDescent="0.25">
      <c r="A652" s="62">
        <f>Curves!$AC656</f>
        <v>209</v>
      </c>
      <c r="B652" s="63">
        <f>Curves!$AD656</f>
        <v>209</v>
      </c>
      <c r="C652" s="64">
        <f>Curves!$AE656</f>
        <v>209</v>
      </c>
    </row>
    <row r="653" spans="1:3" ht="15.75" x14ac:dyDescent="0.25">
      <c r="A653" s="62">
        <f>Curves!$AC657</f>
        <v>209</v>
      </c>
      <c r="B653" s="63">
        <f>Curves!$AD657</f>
        <v>209</v>
      </c>
      <c r="C653" s="64">
        <f>Curves!$AE657</f>
        <v>209</v>
      </c>
    </row>
    <row r="654" spans="1:3" ht="15.75" x14ac:dyDescent="0.25">
      <c r="A654" s="62">
        <f>Curves!$AC658</f>
        <v>209</v>
      </c>
      <c r="B654" s="63">
        <f>Curves!$AD658</f>
        <v>209</v>
      </c>
      <c r="C654" s="64">
        <f>Curves!$AE658</f>
        <v>209</v>
      </c>
    </row>
    <row r="655" spans="1:3" ht="15.75" x14ac:dyDescent="0.25">
      <c r="A655" s="62">
        <f>Curves!$AC659</f>
        <v>209</v>
      </c>
      <c r="B655" s="63">
        <f>Curves!$AD659</f>
        <v>209</v>
      </c>
      <c r="C655" s="64">
        <f>Curves!$AE659</f>
        <v>209</v>
      </c>
    </row>
    <row r="656" spans="1:3" ht="15.75" x14ac:dyDescent="0.25">
      <c r="A656" s="62">
        <f>Curves!$AC660</f>
        <v>209</v>
      </c>
      <c r="B656" s="63">
        <f>Curves!$AD660</f>
        <v>209</v>
      </c>
      <c r="C656" s="64">
        <f>Curves!$AE660</f>
        <v>209</v>
      </c>
    </row>
    <row r="657" spans="1:3" ht="15.75" x14ac:dyDescent="0.25">
      <c r="A657" s="62">
        <f>Curves!$AC661</f>
        <v>209</v>
      </c>
      <c r="B657" s="63">
        <f>Curves!$AD661</f>
        <v>209</v>
      </c>
      <c r="C657" s="64">
        <f>Curves!$AE661</f>
        <v>209</v>
      </c>
    </row>
    <row r="658" spans="1:3" ht="15.75" x14ac:dyDescent="0.25">
      <c r="A658" s="62">
        <f>Curves!$AC662</f>
        <v>210</v>
      </c>
      <c r="B658" s="63">
        <f>Curves!$AD662</f>
        <v>210</v>
      </c>
      <c r="C658" s="64">
        <f>Curves!$AE662</f>
        <v>210</v>
      </c>
    </row>
    <row r="659" spans="1:3" ht="15.75" x14ac:dyDescent="0.25">
      <c r="A659" s="62">
        <f>Curves!$AC663</f>
        <v>210</v>
      </c>
      <c r="B659" s="63">
        <f>Curves!$AD663</f>
        <v>210</v>
      </c>
      <c r="C659" s="64">
        <f>Curves!$AE663</f>
        <v>210</v>
      </c>
    </row>
    <row r="660" spans="1:3" ht="15.75" x14ac:dyDescent="0.25">
      <c r="A660" s="62">
        <f>Curves!$AC664</f>
        <v>210</v>
      </c>
      <c r="B660" s="63">
        <f>Curves!$AD664</f>
        <v>210</v>
      </c>
      <c r="C660" s="64">
        <f>Curves!$AE664</f>
        <v>210</v>
      </c>
    </row>
    <row r="661" spans="1:3" ht="15.75" x14ac:dyDescent="0.25">
      <c r="A661" s="62">
        <f>Curves!$AC665</f>
        <v>210</v>
      </c>
      <c r="B661" s="63">
        <f>Curves!$AD665</f>
        <v>210</v>
      </c>
      <c r="C661" s="64">
        <f>Curves!$AE665</f>
        <v>210</v>
      </c>
    </row>
    <row r="662" spans="1:3" ht="15.75" x14ac:dyDescent="0.25">
      <c r="A662" s="62">
        <f>Curves!$AC666</f>
        <v>210</v>
      </c>
      <c r="B662" s="63">
        <f>Curves!$AD666</f>
        <v>210</v>
      </c>
      <c r="C662" s="64">
        <f>Curves!$AE666</f>
        <v>210</v>
      </c>
    </row>
    <row r="663" spans="1:3" ht="15.75" x14ac:dyDescent="0.25">
      <c r="A663" s="62">
        <f>Curves!$AC667</f>
        <v>210</v>
      </c>
      <c r="B663" s="63">
        <f>Curves!$AD667</f>
        <v>210</v>
      </c>
      <c r="C663" s="64">
        <f>Curves!$AE667</f>
        <v>210</v>
      </c>
    </row>
    <row r="664" spans="1:3" ht="15.75" x14ac:dyDescent="0.25">
      <c r="A664" s="62">
        <f>Curves!$AC668</f>
        <v>210</v>
      </c>
      <c r="B664" s="63">
        <f>Curves!$AD668</f>
        <v>210</v>
      </c>
      <c r="C664" s="64">
        <f>Curves!$AE668</f>
        <v>210</v>
      </c>
    </row>
    <row r="665" spans="1:3" ht="15.75" x14ac:dyDescent="0.25">
      <c r="A665" s="62">
        <f>Curves!$AC669</f>
        <v>211</v>
      </c>
      <c r="B665" s="63">
        <f>Curves!$AD669</f>
        <v>211</v>
      </c>
      <c r="C665" s="64">
        <f>Curves!$AE669</f>
        <v>211</v>
      </c>
    </row>
    <row r="666" spans="1:3" ht="15.75" x14ac:dyDescent="0.25">
      <c r="A666" s="62">
        <f>Curves!$AC670</f>
        <v>211</v>
      </c>
      <c r="B666" s="63">
        <f>Curves!$AD670</f>
        <v>211</v>
      </c>
      <c r="C666" s="64">
        <f>Curves!$AE670</f>
        <v>211</v>
      </c>
    </row>
    <row r="667" spans="1:3" ht="15.75" x14ac:dyDescent="0.25">
      <c r="A667" s="62">
        <f>Curves!$AC671</f>
        <v>211</v>
      </c>
      <c r="B667" s="63">
        <f>Curves!$AD671</f>
        <v>211</v>
      </c>
      <c r="C667" s="64">
        <f>Curves!$AE671</f>
        <v>211</v>
      </c>
    </row>
    <row r="668" spans="1:3" ht="15.75" x14ac:dyDescent="0.25">
      <c r="A668" s="62">
        <f>Curves!$AC672</f>
        <v>211</v>
      </c>
      <c r="B668" s="63">
        <f>Curves!$AD672</f>
        <v>211</v>
      </c>
      <c r="C668" s="64">
        <f>Curves!$AE672</f>
        <v>211</v>
      </c>
    </row>
    <row r="669" spans="1:3" ht="15.75" x14ac:dyDescent="0.25">
      <c r="A669" s="62">
        <f>Curves!$AC673</f>
        <v>211</v>
      </c>
      <c r="B669" s="63">
        <f>Curves!$AD673</f>
        <v>211</v>
      </c>
      <c r="C669" s="64">
        <f>Curves!$AE673</f>
        <v>211</v>
      </c>
    </row>
    <row r="670" spans="1:3" ht="15.75" x14ac:dyDescent="0.25">
      <c r="A670" s="62">
        <f>Curves!$AC674</f>
        <v>211</v>
      </c>
      <c r="B670" s="63">
        <f>Curves!$AD674</f>
        <v>211</v>
      </c>
      <c r="C670" s="64">
        <f>Curves!$AE674</f>
        <v>211</v>
      </c>
    </row>
    <row r="671" spans="1:3" ht="15.75" x14ac:dyDescent="0.25">
      <c r="A671" s="62">
        <f>Curves!$AC675</f>
        <v>211</v>
      </c>
      <c r="B671" s="63">
        <f>Curves!$AD675</f>
        <v>211</v>
      </c>
      <c r="C671" s="64">
        <f>Curves!$AE675</f>
        <v>211</v>
      </c>
    </row>
    <row r="672" spans="1:3" ht="15.75" x14ac:dyDescent="0.25">
      <c r="A672" s="62">
        <f>Curves!$AC676</f>
        <v>212</v>
      </c>
      <c r="B672" s="63">
        <f>Curves!$AD676</f>
        <v>212</v>
      </c>
      <c r="C672" s="64">
        <f>Curves!$AE676</f>
        <v>212</v>
      </c>
    </row>
    <row r="673" spans="1:3" ht="15.75" x14ac:dyDescent="0.25">
      <c r="A673" s="62">
        <f>Curves!$AC677</f>
        <v>212</v>
      </c>
      <c r="B673" s="63">
        <f>Curves!$AD677</f>
        <v>212</v>
      </c>
      <c r="C673" s="64">
        <f>Curves!$AE677</f>
        <v>212</v>
      </c>
    </row>
    <row r="674" spans="1:3" ht="15.75" x14ac:dyDescent="0.25">
      <c r="A674" s="62">
        <f>Curves!$AC678</f>
        <v>212</v>
      </c>
      <c r="B674" s="63">
        <f>Curves!$AD678</f>
        <v>212</v>
      </c>
      <c r="C674" s="64">
        <f>Curves!$AE678</f>
        <v>212</v>
      </c>
    </row>
    <row r="675" spans="1:3" ht="15.75" x14ac:dyDescent="0.25">
      <c r="A675" s="62">
        <f>Curves!$AC679</f>
        <v>212</v>
      </c>
      <c r="B675" s="63">
        <f>Curves!$AD679</f>
        <v>212</v>
      </c>
      <c r="C675" s="64">
        <f>Curves!$AE679</f>
        <v>212</v>
      </c>
    </row>
    <row r="676" spans="1:3" ht="15.75" x14ac:dyDescent="0.25">
      <c r="A676" s="62">
        <f>Curves!$AC680</f>
        <v>212</v>
      </c>
      <c r="B676" s="63">
        <f>Curves!$AD680</f>
        <v>212</v>
      </c>
      <c r="C676" s="64">
        <f>Curves!$AE680</f>
        <v>212</v>
      </c>
    </row>
    <row r="677" spans="1:3" ht="15.75" x14ac:dyDescent="0.25">
      <c r="A677" s="62">
        <f>Curves!$AC681</f>
        <v>212</v>
      </c>
      <c r="B677" s="63">
        <f>Curves!$AD681</f>
        <v>212</v>
      </c>
      <c r="C677" s="64">
        <f>Curves!$AE681</f>
        <v>212</v>
      </c>
    </row>
    <row r="678" spans="1:3" ht="15.75" x14ac:dyDescent="0.25">
      <c r="A678" s="62">
        <f>Curves!$AC682</f>
        <v>212</v>
      </c>
      <c r="B678" s="63">
        <f>Curves!$AD682</f>
        <v>212</v>
      </c>
      <c r="C678" s="64">
        <f>Curves!$AE682</f>
        <v>212</v>
      </c>
    </row>
    <row r="679" spans="1:3" ht="15.75" x14ac:dyDescent="0.25">
      <c r="A679" s="62">
        <f>Curves!$AC683</f>
        <v>213</v>
      </c>
      <c r="B679" s="63">
        <f>Curves!$AD683</f>
        <v>213</v>
      </c>
      <c r="C679" s="64">
        <f>Curves!$AE683</f>
        <v>213</v>
      </c>
    </row>
    <row r="680" spans="1:3" ht="15.75" x14ac:dyDescent="0.25">
      <c r="A680" s="62">
        <f>Curves!$AC684</f>
        <v>213</v>
      </c>
      <c r="B680" s="63">
        <f>Curves!$AD684</f>
        <v>213</v>
      </c>
      <c r="C680" s="64">
        <f>Curves!$AE684</f>
        <v>213</v>
      </c>
    </row>
    <row r="681" spans="1:3" ht="15.75" x14ac:dyDescent="0.25">
      <c r="A681" s="62">
        <f>Curves!$AC685</f>
        <v>213</v>
      </c>
      <c r="B681" s="63">
        <f>Curves!$AD685</f>
        <v>213</v>
      </c>
      <c r="C681" s="64">
        <f>Curves!$AE685</f>
        <v>213</v>
      </c>
    </row>
    <row r="682" spans="1:3" ht="15.75" x14ac:dyDescent="0.25">
      <c r="A682" s="62">
        <f>Curves!$AC686</f>
        <v>213</v>
      </c>
      <c r="B682" s="63">
        <f>Curves!$AD686</f>
        <v>213</v>
      </c>
      <c r="C682" s="64">
        <f>Curves!$AE686</f>
        <v>213</v>
      </c>
    </row>
    <row r="683" spans="1:3" ht="15.75" x14ac:dyDescent="0.25">
      <c r="A683" s="62">
        <f>Curves!$AC687</f>
        <v>213</v>
      </c>
      <c r="B683" s="63">
        <f>Curves!$AD687</f>
        <v>213</v>
      </c>
      <c r="C683" s="64">
        <f>Curves!$AE687</f>
        <v>213</v>
      </c>
    </row>
    <row r="684" spans="1:3" ht="15.75" x14ac:dyDescent="0.25">
      <c r="A684" s="62">
        <f>Curves!$AC688</f>
        <v>213</v>
      </c>
      <c r="B684" s="63">
        <f>Curves!$AD688</f>
        <v>213</v>
      </c>
      <c r="C684" s="64">
        <f>Curves!$AE688</f>
        <v>213</v>
      </c>
    </row>
    <row r="685" spans="1:3" ht="15.75" x14ac:dyDescent="0.25">
      <c r="A685" s="62">
        <f>Curves!$AC689</f>
        <v>213</v>
      </c>
      <c r="B685" s="63">
        <f>Curves!$AD689</f>
        <v>213</v>
      </c>
      <c r="C685" s="64">
        <f>Curves!$AE689</f>
        <v>213</v>
      </c>
    </row>
    <row r="686" spans="1:3" ht="15.75" x14ac:dyDescent="0.25">
      <c r="A686" s="62">
        <f>Curves!$AC690</f>
        <v>214</v>
      </c>
      <c r="B686" s="63">
        <f>Curves!$AD690</f>
        <v>214</v>
      </c>
      <c r="C686" s="64">
        <f>Curves!$AE690</f>
        <v>214</v>
      </c>
    </row>
    <row r="687" spans="1:3" ht="15.75" x14ac:dyDescent="0.25">
      <c r="A687" s="62">
        <f>Curves!$AC691</f>
        <v>214</v>
      </c>
      <c r="B687" s="63">
        <f>Curves!$AD691</f>
        <v>214</v>
      </c>
      <c r="C687" s="64">
        <f>Curves!$AE691</f>
        <v>214</v>
      </c>
    </row>
    <row r="688" spans="1:3" ht="15.75" x14ac:dyDescent="0.25">
      <c r="A688" s="62">
        <f>Curves!$AC692</f>
        <v>214</v>
      </c>
      <c r="B688" s="63">
        <f>Curves!$AD692</f>
        <v>214</v>
      </c>
      <c r="C688" s="64">
        <f>Curves!$AE692</f>
        <v>214</v>
      </c>
    </row>
    <row r="689" spans="1:3" ht="15.75" x14ac:dyDescent="0.25">
      <c r="A689" s="62">
        <f>Curves!$AC693</f>
        <v>214</v>
      </c>
      <c r="B689" s="63">
        <f>Curves!$AD693</f>
        <v>214</v>
      </c>
      <c r="C689" s="64">
        <f>Curves!$AE693</f>
        <v>214</v>
      </c>
    </row>
    <row r="690" spans="1:3" ht="15.75" x14ac:dyDescent="0.25">
      <c r="A690" s="62">
        <f>Curves!$AC694</f>
        <v>214</v>
      </c>
      <c r="B690" s="63">
        <f>Curves!$AD694</f>
        <v>214</v>
      </c>
      <c r="C690" s="64">
        <f>Curves!$AE694</f>
        <v>214</v>
      </c>
    </row>
    <row r="691" spans="1:3" ht="15.75" x14ac:dyDescent="0.25">
      <c r="A691" s="62">
        <f>Curves!$AC695</f>
        <v>214</v>
      </c>
      <c r="B691" s="63">
        <f>Curves!$AD695</f>
        <v>214</v>
      </c>
      <c r="C691" s="64">
        <f>Curves!$AE695</f>
        <v>214</v>
      </c>
    </row>
    <row r="692" spans="1:3" ht="15.75" x14ac:dyDescent="0.25">
      <c r="A692" s="62">
        <f>Curves!$AC696</f>
        <v>214</v>
      </c>
      <c r="B692" s="63">
        <f>Curves!$AD696</f>
        <v>214</v>
      </c>
      <c r="C692" s="64">
        <f>Curves!$AE696</f>
        <v>214</v>
      </c>
    </row>
    <row r="693" spans="1:3" ht="15.75" x14ac:dyDescent="0.25">
      <c r="A693" s="62">
        <f>Curves!$AC697</f>
        <v>214</v>
      </c>
      <c r="B693" s="63">
        <f>Curves!$AD697</f>
        <v>214</v>
      </c>
      <c r="C693" s="64">
        <f>Curves!$AE697</f>
        <v>214</v>
      </c>
    </row>
    <row r="694" spans="1:3" ht="15.75" x14ac:dyDescent="0.25">
      <c r="A694" s="62">
        <f>Curves!$AC698</f>
        <v>215</v>
      </c>
      <c r="B694" s="63">
        <f>Curves!$AD698</f>
        <v>215</v>
      </c>
      <c r="C694" s="64">
        <f>Curves!$AE698</f>
        <v>215</v>
      </c>
    </row>
    <row r="695" spans="1:3" ht="15.75" x14ac:dyDescent="0.25">
      <c r="A695" s="62">
        <f>Curves!$AC699</f>
        <v>215</v>
      </c>
      <c r="B695" s="63">
        <f>Curves!$AD699</f>
        <v>215</v>
      </c>
      <c r="C695" s="64">
        <f>Curves!$AE699</f>
        <v>215</v>
      </c>
    </row>
    <row r="696" spans="1:3" ht="15.75" x14ac:dyDescent="0.25">
      <c r="A696" s="62">
        <f>Curves!$AC700</f>
        <v>215</v>
      </c>
      <c r="B696" s="63">
        <f>Curves!$AD700</f>
        <v>215</v>
      </c>
      <c r="C696" s="64">
        <f>Curves!$AE700</f>
        <v>215</v>
      </c>
    </row>
    <row r="697" spans="1:3" ht="15.75" x14ac:dyDescent="0.25">
      <c r="A697" s="62">
        <f>Curves!$AC701</f>
        <v>215</v>
      </c>
      <c r="B697" s="63">
        <f>Curves!$AD701</f>
        <v>215</v>
      </c>
      <c r="C697" s="64">
        <f>Curves!$AE701</f>
        <v>215</v>
      </c>
    </row>
    <row r="698" spans="1:3" ht="15.75" x14ac:dyDescent="0.25">
      <c r="A698" s="62">
        <f>Curves!$AC702</f>
        <v>215</v>
      </c>
      <c r="B698" s="63">
        <f>Curves!$AD702</f>
        <v>215</v>
      </c>
      <c r="C698" s="64">
        <f>Curves!$AE702</f>
        <v>215</v>
      </c>
    </row>
    <row r="699" spans="1:3" ht="15.75" x14ac:dyDescent="0.25">
      <c r="A699" s="62">
        <f>Curves!$AC703</f>
        <v>215</v>
      </c>
      <c r="B699" s="63">
        <f>Curves!$AD703</f>
        <v>215</v>
      </c>
      <c r="C699" s="64">
        <f>Curves!$AE703</f>
        <v>215</v>
      </c>
    </row>
    <row r="700" spans="1:3" ht="15.75" x14ac:dyDescent="0.25">
      <c r="A700" s="62">
        <f>Curves!$AC704</f>
        <v>215</v>
      </c>
      <c r="B700" s="63">
        <f>Curves!$AD704</f>
        <v>215</v>
      </c>
      <c r="C700" s="64">
        <f>Curves!$AE704</f>
        <v>215</v>
      </c>
    </row>
    <row r="701" spans="1:3" ht="15.75" x14ac:dyDescent="0.25">
      <c r="A701" s="62">
        <f>Curves!$AC705</f>
        <v>216</v>
      </c>
      <c r="B701" s="63">
        <f>Curves!$AD705</f>
        <v>216</v>
      </c>
      <c r="C701" s="64">
        <f>Curves!$AE705</f>
        <v>216</v>
      </c>
    </row>
    <row r="702" spans="1:3" ht="15.75" x14ac:dyDescent="0.25">
      <c r="A702" s="62">
        <f>Curves!$AC706</f>
        <v>216</v>
      </c>
      <c r="B702" s="63">
        <f>Curves!$AD706</f>
        <v>216</v>
      </c>
      <c r="C702" s="64">
        <f>Curves!$AE706</f>
        <v>216</v>
      </c>
    </row>
    <row r="703" spans="1:3" ht="15.75" x14ac:dyDescent="0.25">
      <c r="A703" s="62">
        <f>Curves!$AC707</f>
        <v>216</v>
      </c>
      <c r="B703" s="63">
        <f>Curves!$AD707</f>
        <v>216</v>
      </c>
      <c r="C703" s="64">
        <f>Curves!$AE707</f>
        <v>216</v>
      </c>
    </row>
    <row r="704" spans="1:3" ht="15.75" x14ac:dyDescent="0.25">
      <c r="A704" s="62">
        <f>Curves!$AC708</f>
        <v>216</v>
      </c>
      <c r="B704" s="63">
        <f>Curves!$AD708</f>
        <v>216</v>
      </c>
      <c r="C704" s="64">
        <f>Curves!$AE708</f>
        <v>216</v>
      </c>
    </row>
    <row r="705" spans="1:3" ht="15.75" x14ac:dyDescent="0.25">
      <c r="A705" s="62">
        <f>Curves!$AC709</f>
        <v>216</v>
      </c>
      <c r="B705" s="63">
        <f>Curves!$AD709</f>
        <v>216</v>
      </c>
      <c r="C705" s="64">
        <f>Curves!$AE709</f>
        <v>216</v>
      </c>
    </row>
    <row r="706" spans="1:3" ht="15.75" x14ac:dyDescent="0.25">
      <c r="A706" s="62">
        <f>Curves!$AC710</f>
        <v>216</v>
      </c>
      <c r="B706" s="63">
        <f>Curves!$AD710</f>
        <v>216</v>
      </c>
      <c r="C706" s="64">
        <f>Curves!$AE710</f>
        <v>216</v>
      </c>
    </row>
    <row r="707" spans="1:3" ht="15.75" x14ac:dyDescent="0.25">
      <c r="A707" s="62">
        <f>Curves!$AC711</f>
        <v>216</v>
      </c>
      <c r="B707" s="63">
        <f>Curves!$AD711</f>
        <v>216</v>
      </c>
      <c r="C707" s="64">
        <f>Curves!$AE711</f>
        <v>216</v>
      </c>
    </row>
    <row r="708" spans="1:3" ht="15.75" x14ac:dyDescent="0.25">
      <c r="A708" s="62">
        <f>Curves!$AC712</f>
        <v>217</v>
      </c>
      <c r="B708" s="63">
        <f>Curves!$AD712</f>
        <v>217</v>
      </c>
      <c r="C708" s="64">
        <f>Curves!$AE712</f>
        <v>217</v>
      </c>
    </row>
    <row r="709" spans="1:3" ht="15.75" x14ac:dyDescent="0.25">
      <c r="A709" s="62">
        <f>Curves!$AC713</f>
        <v>217</v>
      </c>
      <c r="B709" s="63">
        <f>Curves!$AD713</f>
        <v>217</v>
      </c>
      <c r="C709" s="64">
        <f>Curves!$AE713</f>
        <v>217</v>
      </c>
    </row>
    <row r="710" spans="1:3" ht="15.75" x14ac:dyDescent="0.25">
      <c r="A710" s="62">
        <f>Curves!$AC714</f>
        <v>217</v>
      </c>
      <c r="B710" s="63">
        <f>Curves!$AD714</f>
        <v>217</v>
      </c>
      <c r="C710" s="64">
        <f>Curves!$AE714</f>
        <v>217</v>
      </c>
    </row>
    <row r="711" spans="1:3" ht="15.75" x14ac:dyDescent="0.25">
      <c r="A711" s="62">
        <f>Curves!$AC715</f>
        <v>217</v>
      </c>
      <c r="B711" s="63">
        <f>Curves!$AD715</f>
        <v>217</v>
      </c>
      <c r="C711" s="64">
        <f>Curves!$AE715</f>
        <v>217</v>
      </c>
    </row>
    <row r="712" spans="1:3" ht="15.75" x14ac:dyDescent="0.25">
      <c r="A712" s="62">
        <f>Curves!$AC716</f>
        <v>217</v>
      </c>
      <c r="B712" s="63">
        <f>Curves!$AD716</f>
        <v>217</v>
      </c>
      <c r="C712" s="64">
        <f>Curves!$AE716</f>
        <v>217</v>
      </c>
    </row>
    <row r="713" spans="1:3" ht="15.75" x14ac:dyDescent="0.25">
      <c r="A713" s="62">
        <f>Curves!$AC717</f>
        <v>217</v>
      </c>
      <c r="B713" s="63">
        <f>Curves!$AD717</f>
        <v>217</v>
      </c>
      <c r="C713" s="64">
        <f>Curves!$AE717</f>
        <v>217</v>
      </c>
    </row>
    <row r="714" spans="1:3" ht="15.75" x14ac:dyDescent="0.25">
      <c r="A714" s="62">
        <f>Curves!$AC718</f>
        <v>217</v>
      </c>
      <c r="B714" s="63">
        <f>Curves!$AD718</f>
        <v>217</v>
      </c>
      <c r="C714" s="64">
        <f>Curves!$AE718</f>
        <v>217</v>
      </c>
    </row>
    <row r="715" spans="1:3" ht="15.75" x14ac:dyDescent="0.25">
      <c r="A715" s="62">
        <f>Curves!$AC719</f>
        <v>217</v>
      </c>
      <c r="B715" s="63">
        <f>Curves!$AD719</f>
        <v>217</v>
      </c>
      <c r="C715" s="64">
        <f>Curves!$AE719</f>
        <v>217</v>
      </c>
    </row>
    <row r="716" spans="1:3" ht="15.75" x14ac:dyDescent="0.25">
      <c r="A716" s="62">
        <f>Curves!$AC720</f>
        <v>218</v>
      </c>
      <c r="B716" s="63">
        <f>Curves!$AD720</f>
        <v>218</v>
      </c>
      <c r="C716" s="64">
        <f>Curves!$AE720</f>
        <v>218</v>
      </c>
    </row>
    <row r="717" spans="1:3" ht="15.75" x14ac:dyDescent="0.25">
      <c r="A717" s="62">
        <f>Curves!$AC721</f>
        <v>218</v>
      </c>
      <c r="B717" s="63">
        <f>Curves!$AD721</f>
        <v>218</v>
      </c>
      <c r="C717" s="64">
        <f>Curves!$AE721</f>
        <v>218</v>
      </c>
    </row>
    <row r="718" spans="1:3" ht="15.75" x14ac:dyDescent="0.25">
      <c r="A718" s="62">
        <f>Curves!$AC722</f>
        <v>218</v>
      </c>
      <c r="B718" s="63">
        <f>Curves!$AD722</f>
        <v>218</v>
      </c>
      <c r="C718" s="64">
        <f>Curves!$AE722</f>
        <v>218</v>
      </c>
    </row>
    <row r="719" spans="1:3" ht="15.75" x14ac:dyDescent="0.25">
      <c r="A719" s="62">
        <f>Curves!$AC723</f>
        <v>218</v>
      </c>
      <c r="B719" s="63">
        <f>Curves!$AD723</f>
        <v>218</v>
      </c>
      <c r="C719" s="64">
        <f>Curves!$AE723</f>
        <v>218</v>
      </c>
    </row>
    <row r="720" spans="1:3" ht="15.75" x14ac:dyDescent="0.25">
      <c r="A720" s="62">
        <f>Curves!$AC724</f>
        <v>218</v>
      </c>
      <c r="B720" s="63">
        <f>Curves!$AD724</f>
        <v>218</v>
      </c>
      <c r="C720" s="64">
        <f>Curves!$AE724</f>
        <v>218</v>
      </c>
    </row>
    <row r="721" spans="1:3" ht="15.75" x14ac:dyDescent="0.25">
      <c r="A721" s="62">
        <f>Curves!$AC725</f>
        <v>218</v>
      </c>
      <c r="B721" s="63">
        <f>Curves!$AD725</f>
        <v>218</v>
      </c>
      <c r="C721" s="64">
        <f>Curves!$AE725</f>
        <v>218</v>
      </c>
    </row>
    <row r="722" spans="1:3" ht="15.75" x14ac:dyDescent="0.25">
      <c r="A722" s="62">
        <f>Curves!$AC726</f>
        <v>218</v>
      </c>
      <c r="B722" s="63">
        <f>Curves!$AD726</f>
        <v>218</v>
      </c>
      <c r="C722" s="64">
        <f>Curves!$AE726</f>
        <v>218</v>
      </c>
    </row>
    <row r="723" spans="1:3" ht="15.75" x14ac:dyDescent="0.25">
      <c r="A723" s="62">
        <f>Curves!$AC727</f>
        <v>219</v>
      </c>
      <c r="B723" s="63">
        <f>Curves!$AD727</f>
        <v>219</v>
      </c>
      <c r="C723" s="64">
        <f>Curves!$AE727</f>
        <v>219</v>
      </c>
    </row>
    <row r="724" spans="1:3" ht="15.75" x14ac:dyDescent="0.25">
      <c r="A724" s="62">
        <f>Curves!$AC728</f>
        <v>219</v>
      </c>
      <c r="B724" s="63">
        <f>Curves!$AD728</f>
        <v>219</v>
      </c>
      <c r="C724" s="64">
        <f>Curves!$AE728</f>
        <v>219</v>
      </c>
    </row>
    <row r="725" spans="1:3" ht="15.75" x14ac:dyDescent="0.25">
      <c r="A725" s="62">
        <f>Curves!$AC729</f>
        <v>219</v>
      </c>
      <c r="B725" s="63">
        <f>Curves!$AD729</f>
        <v>219</v>
      </c>
      <c r="C725" s="64">
        <f>Curves!$AE729</f>
        <v>219</v>
      </c>
    </row>
    <row r="726" spans="1:3" ht="15.75" x14ac:dyDescent="0.25">
      <c r="A726" s="62">
        <f>Curves!$AC730</f>
        <v>219</v>
      </c>
      <c r="B726" s="63">
        <f>Curves!$AD730</f>
        <v>219</v>
      </c>
      <c r="C726" s="64">
        <f>Curves!$AE730</f>
        <v>219</v>
      </c>
    </row>
    <row r="727" spans="1:3" ht="15.75" x14ac:dyDescent="0.25">
      <c r="A727" s="62">
        <f>Curves!$AC731</f>
        <v>219</v>
      </c>
      <c r="B727" s="63">
        <f>Curves!$AD731</f>
        <v>219</v>
      </c>
      <c r="C727" s="64">
        <f>Curves!$AE731</f>
        <v>219</v>
      </c>
    </row>
    <row r="728" spans="1:3" ht="15.75" x14ac:dyDescent="0.25">
      <c r="A728" s="62">
        <f>Curves!$AC732</f>
        <v>219</v>
      </c>
      <c r="B728" s="63">
        <f>Curves!$AD732</f>
        <v>219</v>
      </c>
      <c r="C728" s="64">
        <f>Curves!$AE732</f>
        <v>219</v>
      </c>
    </row>
    <row r="729" spans="1:3" ht="15.75" x14ac:dyDescent="0.25">
      <c r="A729" s="62">
        <f>Curves!$AC733</f>
        <v>219</v>
      </c>
      <c r="B729" s="63">
        <f>Curves!$AD733</f>
        <v>219</v>
      </c>
      <c r="C729" s="64">
        <f>Curves!$AE733</f>
        <v>219</v>
      </c>
    </row>
    <row r="730" spans="1:3" ht="15.75" x14ac:dyDescent="0.25">
      <c r="A730" s="62">
        <f>Curves!$AC734</f>
        <v>219</v>
      </c>
      <c r="B730" s="63">
        <f>Curves!$AD734</f>
        <v>219</v>
      </c>
      <c r="C730" s="64">
        <f>Curves!$AE734</f>
        <v>219</v>
      </c>
    </row>
    <row r="731" spans="1:3" ht="15.75" x14ac:dyDescent="0.25">
      <c r="A731" s="62">
        <f>Curves!$AC735</f>
        <v>220</v>
      </c>
      <c r="B731" s="63">
        <f>Curves!$AD735</f>
        <v>220</v>
      </c>
      <c r="C731" s="64">
        <f>Curves!$AE735</f>
        <v>220</v>
      </c>
    </row>
    <row r="732" spans="1:3" ht="15.75" x14ac:dyDescent="0.25">
      <c r="A732" s="62">
        <f>Curves!$AC736</f>
        <v>220</v>
      </c>
      <c r="B732" s="63">
        <f>Curves!$AD736</f>
        <v>220</v>
      </c>
      <c r="C732" s="64">
        <f>Curves!$AE736</f>
        <v>220</v>
      </c>
    </row>
    <row r="733" spans="1:3" ht="15.75" x14ac:dyDescent="0.25">
      <c r="A733" s="62">
        <f>Curves!$AC737</f>
        <v>220</v>
      </c>
      <c r="B733" s="63">
        <f>Curves!$AD737</f>
        <v>220</v>
      </c>
      <c r="C733" s="64">
        <f>Curves!$AE737</f>
        <v>220</v>
      </c>
    </row>
    <row r="734" spans="1:3" ht="15.75" x14ac:dyDescent="0.25">
      <c r="A734" s="62">
        <f>Curves!$AC738</f>
        <v>220</v>
      </c>
      <c r="B734" s="63">
        <f>Curves!$AD738</f>
        <v>220</v>
      </c>
      <c r="C734" s="64">
        <f>Curves!$AE738</f>
        <v>220</v>
      </c>
    </row>
    <row r="735" spans="1:3" ht="15.75" x14ac:dyDescent="0.25">
      <c r="A735" s="62">
        <f>Curves!$AC739</f>
        <v>220</v>
      </c>
      <c r="B735" s="63">
        <f>Curves!$AD739</f>
        <v>220</v>
      </c>
      <c r="C735" s="64">
        <f>Curves!$AE739</f>
        <v>220</v>
      </c>
    </row>
    <row r="736" spans="1:3" ht="15.75" x14ac:dyDescent="0.25">
      <c r="A736" s="62">
        <f>Curves!$AC740</f>
        <v>220</v>
      </c>
      <c r="B736" s="63">
        <f>Curves!$AD740</f>
        <v>220</v>
      </c>
      <c r="C736" s="64">
        <f>Curves!$AE740</f>
        <v>220</v>
      </c>
    </row>
    <row r="737" spans="1:3" ht="15.75" x14ac:dyDescent="0.25">
      <c r="A737" s="62">
        <f>Curves!$AC741</f>
        <v>220</v>
      </c>
      <c r="B737" s="63">
        <f>Curves!$AD741</f>
        <v>220</v>
      </c>
      <c r="C737" s="64">
        <f>Curves!$AE741</f>
        <v>220</v>
      </c>
    </row>
    <row r="738" spans="1:3" ht="15.75" x14ac:dyDescent="0.25">
      <c r="A738" s="62">
        <f>Curves!$AC742</f>
        <v>221</v>
      </c>
      <c r="B738" s="63">
        <f>Curves!$AD742</f>
        <v>221</v>
      </c>
      <c r="C738" s="64">
        <f>Curves!$AE742</f>
        <v>221</v>
      </c>
    </row>
    <row r="739" spans="1:3" ht="15.75" x14ac:dyDescent="0.25">
      <c r="A739" s="62">
        <f>Curves!$AC743</f>
        <v>221</v>
      </c>
      <c r="B739" s="63">
        <f>Curves!$AD743</f>
        <v>221</v>
      </c>
      <c r="C739" s="64">
        <f>Curves!$AE743</f>
        <v>221</v>
      </c>
    </row>
    <row r="740" spans="1:3" ht="15.75" x14ac:dyDescent="0.25">
      <c r="A740" s="62">
        <f>Curves!$AC744</f>
        <v>221</v>
      </c>
      <c r="B740" s="63">
        <f>Curves!$AD744</f>
        <v>221</v>
      </c>
      <c r="C740" s="64">
        <f>Curves!$AE744</f>
        <v>221</v>
      </c>
    </row>
    <row r="741" spans="1:3" ht="15.75" x14ac:dyDescent="0.25">
      <c r="A741" s="62">
        <f>Curves!$AC745</f>
        <v>221</v>
      </c>
      <c r="B741" s="63">
        <f>Curves!$AD745</f>
        <v>221</v>
      </c>
      <c r="C741" s="64">
        <f>Curves!$AE745</f>
        <v>221</v>
      </c>
    </row>
    <row r="742" spans="1:3" ht="15.75" x14ac:dyDescent="0.25">
      <c r="A742" s="62">
        <f>Curves!$AC746</f>
        <v>221</v>
      </c>
      <c r="B742" s="63">
        <f>Curves!$AD746</f>
        <v>221</v>
      </c>
      <c r="C742" s="64">
        <f>Curves!$AE746</f>
        <v>221</v>
      </c>
    </row>
    <row r="743" spans="1:3" ht="15.75" x14ac:dyDescent="0.25">
      <c r="A743" s="62">
        <f>Curves!$AC747</f>
        <v>221</v>
      </c>
      <c r="B743" s="63">
        <f>Curves!$AD747</f>
        <v>221</v>
      </c>
      <c r="C743" s="64">
        <f>Curves!$AE747</f>
        <v>221</v>
      </c>
    </row>
    <row r="744" spans="1:3" ht="15.75" x14ac:dyDescent="0.25">
      <c r="A744" s="62">
        <f>Curves!$AC748</f>
        <v>221</v>
      </c>
      <c r="B744" s="63">
        <f>Curves!$AD748</f>
        <v>221</v>
      </c>
      <c r="C744" s="64">
        <f>Curves!$AE748</f>
        <v>221</v>
      </c>
    </row>
    <row r="745" spans="1:3" ht="15.75" x14ac:dyDescent="0.25">
      <c r="A745" s="62">
        <f>Curves!$AC749</f>
        <v>221</v>
      </c>
      <c r="B745" s="63">
        <f>Curves!$AD749</f>
        <v>221</v>
      </c>
      <c r="C745" s="64">
        <f>Curves!$AE749</f>
        <v>221</v>
      </c>
    </row>
    <row r="746" spans="1:3" ht="15.75" x14ac:dyDescent="0.25">
      <c r="A746" s="62">
        <f>Curves!$AC750</f>
        <v>222</v>
      </c>
      <c r="B746" s="63">
        <f>Curves!$AD750</f>
        <v>222</v>
      </c>
      <c r="C746" s="64">
        <f>Curves!$AE750</f>
        <v>222</v>
      </c>
    </row>
    <row r="747" spans="1:3" ht="15.75" x14ac:dyDescent="0.25">
      <c r="A747" s="62">
        <f>Curves!$AC751</f>
        <v>222</v>
      </c>
      <c r="B747" s="63">
        <f>Curves!$AD751</f>
        <v>222</v>
      </c>
      <c r="C747" s="64">
        <f>Curves!$AE751</f>
        <v>222</v>
      </c>
    </row>
    <row r="748" spans="1:3" ht="15.75" x14ac:dyDescent="0.25">
      <c r="A748" s="62">
        <f>Curves!$AC752</f>
        <v>222</v>
      </c>
      <c r="B748" s="63">
        <f>Curves!$AD752</f>
        <v>222</v>
      </c>
      <c r="C748" s="64">
        <f>Curves!$AE752</f>
        <v>222</v>
      </c>
    </row>
    <row r="749" spans="1:3" ht="15.75" x14ac:dyDescent="0.25">
      <c r="A749" s="62">
        <f>Curves!$AC753</f>
        <v>222</v>
      </c>
      <c r="B749" s="63">
        <f>Curves!$AD753</f>
        <v>222</v>
      </c>
      <c r="C749" s="64">
        <f>Curves!$AE753</f>
        <v>222</v>
      </c>
    </row>
    <row r="750" spans="1:3" ht="15.75" x14ac:dyDescent="0.25">
      <c r="A750" s="62">
        <f>Curves!$AC754</f>
        <v>222</v>
      </c>
      <c r="B750" s="63">
        <f>Curves!$AD754</f>
        <v>222</v>
      </c>
      <c r="C750" s="64">
        <f>Curves!$AE754</f>
        <v>222</v>
      </c>
    </row>
    <row r="751" spans="1:3" ht="15.75" x14ac:dyDescent="0.25">
      <c r="A751" s="62">
        <f>Curves!$AC755</f>
        <v>222</v>
      </c>
      <c r="B751" s="63">
        <f>Curves!$AD755</f>
        <v>222</v>
      </c>
      <c r="C751" s="64">
        <f>Curves!$AE755</f>
        <v>222</v>
      </c>
    </row>
    <row r="752" spans="1:3" ht="15.75" x14ac:dyDescent="0.25">
      <c r="A752" s="62">
        <f>Curves!$AC756</f>
        <v>222</v>
      </c>
      <c r="B752" s="63">
        <f>Curves!$AD756</f>
        <v>222</v>
      </c>
      <c r="C752" s="64">
        <f>Curves!$AE756</f>
        <v>222</v>
      </c>
    </row>
    <row r="753" spans="1:3" ht="15.75" x14ac:dyDescent="0.25">
      <c r="A753" s="62">
        <f>Curves!$AC757</f>
        <v>223</v>
      </c>
      <c r="B753" s="63">
        <f>Curves!$AD757</f>
        <v>223</v>
      </c>
      <c r="C753" s="64">
        <f>Curves!$AE757</f>
        <v>223</v>
      </c>
    </row>
    <row r="754" spans="1:3" ht="15.75" x14ac:dyDescent="0.25">
      <c r="A754" s="62">
        <f>Curves!$AC758</f>
        <v>223</v>
      </c>
      <c r="B754" s="63">
        <f>Curves!$AD758</f>
        <v>223</v>
      </c>
      <c r="C754" s="64">
        <f>Curves!$AE758</f>
        <v>223</v>
      </c>
    </row>
    <row r="755" spans="1:3" ht="15.75" x14ac:dyDescent="0.25">
      <c r="A755" s="62">
        <f>Curves!$AC759</f>
        <v>223</v>
      </c>
      <c r="B755" s="63">
        <f>Curves!$AD759</f>
        <v>223</v>
      </c>
      <c r="C755" s="64">
        <f>Curves!$AE759</f>
        <v>223</v>
      </c>
    </row>
    <row r="756" spans="1:3" ht="15.75" x14ac:dyDescent="0.25">
      <c r="A756" s="62">
        <f>Curves!$AC760</f>
        <v>223</v>
      </c>
      <c r="B756" s="63">
        <f>Curves!$AD760</f>
        <v>223</v>
      </c>
      <c r="C756" s="64">
        <f>Curves!$AE760</f>
        <v>223</v>
      </c>
    </row>
    <row r="757" spans="1:3" ht="15.75" x14ac:dyDescent="0.25">
      <c r="A757" s="62">
        <f>Curves!$AC761</f>
        <v>223</v>
      </c>
      <c r="B757" s="63">
        <f>Curves!$AD761</f>
        <v>223</v>
      </c>
      <c r="C757" s="64">
        <f>Curves!$AE761</f>
        <v>223</v>
      </c>
    </row>
    <row r="758" spans="1:3" ht="15.75" x14ac:dyDescent="0.25">
      <c r="A758" s="62">
        <f>Curves!$AC762</f>
        <v>223</v>
      </c>
      <c r="B758" s="63">
        <f>Curves!$AD762</f>
        <v>223</v>
      </c>
      <c r="C758" s="64">
        <f>Curves!$AE762</f>
        <v>223</v>
      </c>
    </row>
    <row r="759" spans="1:3" ht="15.75" x14ac:dyDescent="0.25">
      <c r="A759" s="62">
        <f>Curves!$AC763</f>
        <v>223</v>
      </c>
      <c r="B759" s="63">
        <f>Curves!$AD763</f>
        <v>223</v>
      </c>
      <c r="C759" s="64">
        <f>Curves!$AE763</f>
        <v>223</v>
      </c>
    </row>
    <row r="760" spans="1:3" ht="15.75" x14ac:dyDescent="0.25">
      <c r="A760" s="62">
        <f>Curves!$AC764</f>
        <v>223</v>
      </c>
      <c r="B760" s="63">
        <f>Curves!$AD764</f>
        <v>223</v>
      </c>
      <c r="C760" s="64">
        <f>Curves!$AE764</f>
        <v>223</v>
      </c>
    </row>
    <row r="761" spans="1:3" ht="15.75" x14ac:dyDescent="0.25">
      <c r="A761" s="62">
        <f>Curves!$AC765</f>
        <v>224</v>
      </c>
      <c r="B761" s="63">
        <f>Curves!$AD765</f>
        <v>224</v>
      </c>
      <c r="C761" s="64">
        <f>Curves!$AE765</f>
        <v>224</v>
      </c>
    </row>
    <row r="762" spans="1:3" ht="15.75" x14ac:dyDescent="0.25">
      <c r="A762" s="62">
        <f>Curves!$AC766</f>
        <v>224</v>
      </c>
      <c r="B762" s="63">
        <f>Curves!$AD766</f>
        <v>224</v>
      </c>
      <c r="C762" s="64">
        <f>Curves!$AE766</f>
        <v>224</v>
      </c>
    </row>
    <row r="763" spans="1:3" ht="15.75" x14ac:dyDescent="0.25">
      <c r="A763" s="62">
        <f>Curves!$AC767</f>
        <v>224</v>
      </c>
      <c r="B763" s="63">
        <f>Curves!$AD767</f>
        <v>224</v>
      </c>
      <c r="C763" s="64">
        <f>Curves!$AE767</f>
        <v>224</v>
      </c>
    </row>
    <row r="764" spans="1:3" ht="15.75" x14ac:dyDescent="0.25">
      <c r="A764" s="62">
        <f>Curves!$AC768</f>
        <v>224</v>
      </c>
      <c r="B764" s="63">
        <f>Curves!$AD768</f>
        <v>224</v>
      </c>
      <c r="C764" s="64">
        <f>Curves!$AE768</f>
        <v>224</v>
      </c>
    </row>
    <row r="765" spans="1:3" ht="15.75" x14ac:dyDescent="0.25">
      <c r="A765" s="62">
        <f>Curves!$AC769</f>
        <v>224</v>
      </c>
      <c r="B765" s="63">
        <f>Curves!$AD769</f>
        <v>224</v>
      </c>
      <c r="C765" s="64">
        <f>Curves!$AE769</f>
        <v>224</v>
      </c>
    </row>
    <row r="766" spans="1:3" ht="15.75" x14ac:dyDescent="0.25">
      <c r="A766" s="62">
        <f>Curves!$AC770</f>
        <v>224</v>
      </c>
      <c r="B766" s="63">
        <f>Curves!$AD770</f>
        <v>224</v>
      </c>
      <c r="C766" s="64">
        <f>Curves!$AE770</f>
        <v>224</v>
      </c>
    </row>
    <row r="767" spans="1:3" ht="15.75" x14ac:dyDescent="0.25">
      <c r="A767" s="62">
        <f>Curves!$AC771</f>
        <v>224</v>
      </c>
      <c r="B767" s="63">
        <f>Curves!$AD771</f>
        <v>224</v>
      </c>
      <c r="C767" s="64">
        <f>Curves!$AE771</f>
        <v>224</v>
      </c>
    </row>
    <row r="768" spans="1:3" ht="15.75" x14ac:dyDescent="0.25">
      <c r="A768" s="62">
        <f>Curves!$AC772</f>
        <v>224</v>
      </c>
      <c r="B768" s="63">
        <f>Curves!$AD772</f>
        <v>224</v>
      </c>
      <c r="C768" s="64">
        <f>Curves!$AE772</f>
        <v>224</v>
      </c>
    </row>
    <row r="769" spans="1:3" ht="15.75" x14ac:dyDescent="0.25">
      <c r="A769" s="62">
        <f>Curves!$AC773</f>
        <v>225</v>
      </c>
      <c r="B769" s="63">
        <f>Curves!$AD773</f>
        <v>225</v>
      </c>
      <c r="C769" s="64">
        <f>Curves!$AE773</f>
        <v>225</v>
      </c>
    </row>
    <row r="770" spans="1:3" ht="15.75" x14ac:dyDescent="0.25">
      <c r="A770" s="62">
        <f>Curves!$AC774</f>
        <v>225</v>
      </c>
      <c r="B770" s="63">
        <f>Curves!$AD774</f>
        <v>225</v>
      </c>
      <c r="C770" s="64">
        <f>Curves!$AE774</f>
        <v>225</v>
      </c>
    </row>
    <row r="771" spans="1:3" ht="15.75" x14ac:dyDescent="0.25">
      <c r="A771" s="62">
        <f>Curves!$AC775</f>
        <v>225</v>
      </c>
      <c r="B771" s="63">
        <f>Curves!$AD775</f>
        <v>225</v>
      </c>
      <c r="C771" s="64">
        <f>Curves!$AE775</f>
        <v>225</v>
      </c>
    </row>
    <row r="772" spans="1:3" ht="15.75" x14ac:dyDescent="0.25">
      <c r="A772" s="62">
        <f>Curves!$AC776</f>
        <v>225</v>
      </c>
      <c r="B772" s="63">
        <f>Curves!$AD776</f>
        <v>225</v>
      </c>
      <c r="C772" s="64">
        <f>Curves!$AE776</f>
        <v>225</v>
      </c>
    </row>
    <row r="773" spans="1:3" ht="15.75" x14ac:dyDescent="0.25">
      <c r="A773" s="62">
        <f>Curves!$AC777</f>
        <v>225</v>
      </c>
      <c r="B773" s="63">
        <f>Curves!$AD777</f>
        <v>225</v>
      </c>
      <c r="C773" s="64">
        <f>Curves!$AE777</f>
        <v>225</v>
      </c>
    </row>
    <row r="774" spans="1:3" ht="15.75" x14ac:dyDescent="0.25">
      <c r="A774" s="62">
        <f>Curves!$AC778</f>
        <v>225</v>
      </c>
      <c r="B774" s="63">
        <f>Curves!$AD778</f>
        <v>225</v>
      </c>
      <c r="C774" s="64">
        <f>Curves!$AE778</f>
        <v>225</v>
      </c>
    </row>
    <row r="775" spans="1:3" ht="15.75" x14ac:dyDescent="0.25">
      <c r="A775" s="62">
        <f>Curves!$AC779</f>
        <v>225</v>
      </c>
      <c r="B775" s="63">
        <f>Curves!$AD779</f>
        <v>225</v>
      </c>
      <c r="C775" s="64">
        <f>Curves!$AE779</f>
        <v>225</v>
      </c>
    </row>
    <row r="776" spans="1:3" ht="15.75" x14ac:dyDescent="0.25">
      <c r="A776" s="62">
        <f>Curves!$AC780</f>
        <v>226</v>
      </c>
      <c r="B776" s="63">
        <f>Curves!$AD780</f>
        <v>226</v>
      </c>
      <c r="C776" s="64">
        <f>Curves!$AE780</f>
        <v>226</v>
      </c>
    </row>
    <row r="777" spans="1:3" ht="15.75" x14ac:dyDescent="0.25">
      <c r="A777" s="62">
        <f>Curves!$AC781</f>
        <v>226</v>
      </c>
      <c r="B777" s="63">
        <f>Curves!$AD781</f>
        <v>226</v>
      </c>
      <c r="C777" s="64">
        <f>Curves!$AE781</f>
        <v>226</v>
      </c>
    </row>
    <row r="778" spans="1:3" ht="15.75" x14ac:dyDescent="0.25">
      <c r="A778" s="62">
        <f>Curves!$AC782</f>
        <v>226</v>
      </c>
      <c r="B778" s="63">
        <f>Curves!$AD782</f>
        <v>226</v>
      </c>
      <c r="C778" s="64">
        <f>Curves!$AE782</f>
        <v>226</v>
      </c>
    </row>
    <row r="779" spans="1:3" ht="15.75" x14ac:dyDescent="0.25">
      <c r="A779" s="62">
        <f>Curves!$AC783</f>
        <v>226</v>
      </c>
      <c r="B779" s="63">
        <f>Curves!$AD783</f>
        <v>226</v>
      </c>
      <c r="C779" s="64">
        <f>Curves!$AE783</f>
        <v>226</v>
      </c>
    </row>
    <row r="780" spans="1:3" ht="15.75" x14ac:dyDescent="0.25">
      <c r="A780" s="62">
        <f>Curves!$AC784</f>
        <v>226</v>
      </c>
      <c r="B780" s="63">
        <f>Curves!$AD784</f>
        <v>226</v>
      </c>
      <c r="C780" s="64">
        <f>Curves!$AE784</f>
        <v>226</v>
      </c>
    </row>
    <row r="781" spans="1:3" ht="15.75" x14ac:dyDescent="0.25">
      <c r="A781" s="62">
        <f>Curves!$AC785</f>
        <v>226</v>
      </c>
      <c r="B781" s="63">
        <f>Curves!$AD785</f>
        <v>226</v>
      </c>
      <c r="C781" s="64">
        <f>Curves!$AE785</f>
        <v>226</v>
      </c>
    </row>
    <row r="782" spans="1:3" ht="15.75" x14ac:dyDescent="0.25">
      <c r="A782" s="62">
        <f>Curves!$AC786</f>
        <v>226</v>
      </c>
      <c r="B782" s="63">
        <f>Curves!$AD786</f>
        <v>226</v>
      </c>
      <c r="C782" s="64">
        <f>Curves!$AE786</f>
        <v>226</v>
      </c>
    </row>
    <row r="783" spans="1:3" ht="15.75" x14ac:dyDescent="0.25">
      <c r="A783" s="62">
        <f>Curves!$AC787</f>
        <v>226</v>
      </c>
      <c r="B783" s="63">
        <f>Curves!$AD787</f>
        <v>226</v>
      </c>
      <c r="C783" s="64">
        <f>Curves!$AE787</f>
        <v>226</v>
      </c>
    </row>
    <row r="784" spans="1:3" ht="15.75" x14ac:dyDescent="0.25">
      <c r="A784" s="62">
        <f>Curves!$AC788</f>
        <v>227</v>
      </c>
      <c r="B784" s="63">
        <f>Curves!$AD788</f>
        <v>227</v>
      </c>
      <c r="C784" s="64">
        <f>Curves!$AE788</f>
        <v>227</v>
      </c>
    </row>
    <row r="785" spans="1:3" ht="15.75" x14ac:dyDescent="0.25">
      <c r="A785" s="62">
        <f>Curves!$AC789</f>
        <v>227</v>
      </c>
      <c r="B785" s="63">
        <f>Curves!$AD789</f>
        <v>227</v>
      </c>
      <c r="C785" s="64">
        <f>Curves!$AE789</f>
        <v>227</v>
      </c>
    </row>
    <row r="786" spans="1:3" ht="15.75" x14ac:dyDescent="0.25">
      <c r="A786" s="62">
        <f>Curves!$AC790</f>
        <v>227</v>
      </c>
      <c r="B786" s="63">
        <f>Curves!$AD790</f>
        <v>227</v>
      </c>
      <c r="C786" s="64">
        <f>Curves!$AE790</f>
        <v>227</v>
      </c>
    </row>
    <row r="787" spans="1:3" ht="15.75" x14ac:dyDescent="0.25">
      <c r="A787" s="62">
        <f>Curves!$AC791</f>
        <v>227</v>
      </c>
      <c r="B787" s="63">
        <f>Curves!$AD791</f>
        <v>227</v>
      </c>
      <c r="C787" s="64">
        <f>Curves!$AE791</f>
        <v>227</v>
      </c>
    </row>
    <row r="788" spans="1:3" ht="15.75" x14ac:dyDescent="0.25">
      <c r="A788" s="62">
        <f>Curves!$AC792</f>
        <v>227</v>
      </c>
      <c r="B788" s="63">
        <f>Curves!$AD792</f>
        <v>227</v>
      </c>
      <c r="C788" s="64">
        <f>Curves!$AE792</f>
        <v>227</v>
      </c>
    </row>
    <row r="789" spans="1:3" ht="15.75" x14ac:dyDescent="0.25">
      <c r="A789" s="62">
        <f>Curves!$AC793</f>
        <v>227</v>
      </c>
      <c r="B789" s="63">
        <f>Curves!$AD793</f>
        <v>227</v>
      </c>
      <c r="C789" s="64">
        <f>Curves!$AE793</f>
        <v>227</v>
      </c>
    </row>
    <row r="790" spans="1:3" ht="15.75" x14ac:dyDescent="0.25">
      <c r="A790" s="62">
        <f>Curves!$AC794</f>
        <v>227</v>
      </c>
      <c r="B790" s="63">
        <f>Curves!$AD794</f>
        <v>227</v>
      </c>
      <c r="C790" s="64">
        <f>Curves!$AE794</f>
        <v>227</v>
      </c>
    </row>
    <row r="791" spans="1:3" ht="15.75" x14ac:dyDescent="0.25">
      <c r="A791" s="62">
        <f>Curves!$AC795</f>
        <v>227</v>
      </c>
      <c r="B791" s="63">
        <f>Curves!$AD795</f>
        <v>227</v>
      </c>
      <c r="C791" s="64">
        <f>Curves!$AE795</f>
        <v>227</v>
      </c>
    </row>
    <row r="792" spans="1:3" ht="15.75" x14ac:dyDescent="0.25">
      <c r="A792" s="62">
        <f>Curves!$AC796</f>
        <v>228</v>
      </c>
      <c r="B792" s="63">
        <f>Curves!$AD796</f>
        <v>228</v>
      </c>
      <c r="C792" s="64">
        <f>Curves!$AE796</f>
        <v>228</v>
      </c>
    </row>
    <row r="793" spans="1:3" ht="15.75" x14ac:dyDescent="0.25">
      <c r="A793" s="62">
        <f>Curves!$AC797</f>
        <v>228</v>
      </c>
      <c r="B793" s="63">
        <f>Curves!$AD797</f>
        <v>228</v>
      </c>
      <c r="C793" s="64">
        <f>Curves!$AE797</f>
        <v>228</v>
      </c>
    </row>
    <row r="794" spans="1:3" ht="15.75" x14ac:dyDescent="0.25">
      <c r="A794" s="62">
        <f>Curves!$AC798</f>
        <v>228</v>
      </c>
      <c r="B794" s="63">
        <f>Curves!$AD798</f>
        <v>228</v>
      </c>
      <c r="C794" s="64">
        <f>Curves!$AE798</f>
        <v>228</v>
      </c>
    </row>
    <row r="795" spans="1:3" ht="15.75" x14ac:dyDescent="0.25">
      <c r="A795" s="62">
        <f>Curves!$AC799</f>
        <v>228</v>
      </c>
      <c r="B795" s="63">
        <f>Curves!$AD799</f>
        <v>228</v>
      </c>
      <c r="C795" s="64">
        <f>Curves!$AE799</f>
        <v>228</v>
      </c>
    </row>
    <row r="796" spans="1:3" ht="15.75" x14ac:dyDescent="0.25">
      <c r="A796" s="62">
        <f>Curves!$AC800</f>
        <v>228</v>
      </c>
      <c r="B796" s="63">
        <f>Curves!$AD800</f>
        <v>228</v>
      </c>
      <c r="C796" s="64">
        <f>Curves!$AE800</f>
        <v>228</v>
      </c>
    </row>
    <row r="797" spans="1:3" ht="15.75" x14ac:dyDescent="0.25">
      <c r="A797" s="62">
        <f>Curves!$AC801</f>
        <v>228</v>
      </c>
      <c r="B797" s="63">
        <f>Curves!$AD801</f>
        <v>228</v>
      </c>
      <c r="C797" s="64">
        <f>Curves!$AE801</f>
        <v>228</v>
      </c>
    </row>
    <row r="798" spans="1:3" ht="15.75" x14ac:dyDescent="0.25">
      <c r="A798" s="62">
        <f>Curves!$AC802</f>
        <v>228</v>
      </c>
      <c r="B798" s="63">
        <f>Curves!$AD802</f>
        <v>228</v>
      </c>
      <c r="C798" s="64">
        <f>Curves!$AE802</f>
        <v>228</v>
      </c>
    </row>
    <row r="799" spans="1:3" ht="15.75" x14ac:dyDescent="0.25">
      <c r="A799" s="62">
        <f>Curves!$AC803</f>
        <v>228</v>
      </c>
      <c r="B799" s="63">
        <f>Curves!$AD803</f>
        <v>228</v>
      </c>
      <c r="C799" s="64">
        <f>Curves!$AE803</f>
        <v>228</v>
      </c>
    </row>
    <row r="800" spans="1:3" ht="15.75" x14ac:dyDescent="0.25">
      <c r="A800" s="62">
        <f>Curves!$AC804</f>
        <v>229</v>
      </c>
      <c r="B800" s="63">
        <f>Curves!$AD804</f>
        <v>229</v>
      </c>
      <c r="C800" s="64">
        <f>Curves!$AE804</f>
        <v>229</v>
      </c>
    </row>
    <row r="801" spans="1:3" ht="15.75" x14ac:dyDescent="0.25">
      <c r="A801" s="62">
        <f>Curves!$AC805</f>
        <v>229</v>
      </c>
      <c r="B801" s="63">
        <f>Curves!$AD805</f>
        <v>229</v>
      </c>
      <c r="C801" s="64">
        <f>Curves!$AE805</f>
        <v>229</v>
      </c>
    </row>
    <row r="802" spans="1:3" ht="15.75" x14ac:dyDescent="0.25">
      <c r="A802" s="62">
        <f>Curves!$AC806</f>
        <v>229</v>
      </c>
      <c r="B802" s="63">
        <f>Curves!$AD806</f>
        <v>229</v>
      </c>
      <c r="C802" s="64">
        <f>Curves!$AE806</f>
        <v>229</v>
      </c>
    </row>
    <row r="803" spans="1:3" ht="15.75" x14ac:dyDescent="0.25">
      <c r="A803" s="62">
        <f>Curves!$AC807</f>
        <v>229</v>
      </c>
      <c r="B803" s="63">
        <f>Curves!$AD807</f>
        <v>229</v>
      </c>
      <c r="C803" s="64">
        <f>Curves!$AE807</f>
        <v>229</v>
      </c>
    </row>
    <row r="804" spans="1:3" ht="15.75" x14ac:dyDescent="0.25">
      <c r="A804" s="62">
        <f>Curves!$AC808</f>
        <v>229</v>
      </c>
      <c r="B804" s="63">
        <f>Curves!$AD808</f>
        <v>229</v>
      </c>
      <c r="C804" s="64">
        <f>Curves!$AE808</f>
        <v>229</v>
      </c>
    </row>
    <row r="805" spans="1:3" ht="15.75" x14ac:dyDescent="0.25">
      <c r="A805" s="62">
        <f>Curves!$AC809</f>
        <v>229</v>
      </c>
      <c r="B805" s="63">
        <f>Curves!$AD809</f>
        <v>229</v>
      </c>
      <c r="C805" s="64">
        <f>Curves!$AE809</f>
        <v>229</v>
      </c>
    </row>
    <row r="806" spans="1:3" ht="15.75" x14ac:dyDescent="0.25">
      <c r="A806" s="62">
        <f>Curves!$AC810</f>
        <v>229</v>
      </c>
      <c r="B806" s="63">
        <f>Curves!$AD810</f>
        <v>229</v>
      </c>
      <c r="C806" s="64">
        <f>Curves!$AE810</f>
        <v>229</v>
      </c>
    </row>
    <row r="807" spans="1:3" ht="15.75" x14ac:dyDescent="0.25">
      <c r="A807" s="62">
        <f>Curves!$AC811</f>
        <v>229</v>
      </c>
      <c r="B807" s="63">
        <f>Curves!$AD811</f>
        <v>229</v>
      </c>
      <c r="C807" s="64">
        <f>Curves!$AE811</f>
        <v>229</v>
      </c>
    </row>
    <row r="808" spans="1:3" ht="15.75" x14ac:dyDescent="0.25">
      <c r="A808" s="62">
        <f>Curves!$AC812</f>
        <v>230</v>
      </c>
      <c r="B808" s="63">
        <f>Curves!$AD812</f>
        <v>230</v>
      </c>
      <c r="C808" s="64">
        <f>Curves!$AE812</f>
        <v>230</v>
      </c>
    </row>
    <row r="809" spans="1:3" ht="15.75" x14ac:dyDescent="0.25">
      <c r="A809" s="62">
        <f>Curves!$AC813</f>
        <v>230</v>
      </c>
      <c r="B809" s="63">
        <f>Curves!$AD813</f>
        <v>230</v>
      </c>
      <c r="C809" s="64">
        <f>Curves!$AE813</f>
        <v>230</v>
      </c>
    </row>
    <row r="810" spans="1:3" ht="15.75" x14ac:dyDescent="0.25">
      <c r="A810" s="62">
        <f>Curves!$AC814</f>
        <v>230</v>
      </c>
      <c r="B810" s="63">
        <f>Curves!$AD814</f>
        <v>230</v>
      </c>
      <c r="C810" s="64">
        <f>Curves!$AE814</f>
        <v>230</v>
      </c>
    </row>
    <row r="811" spans="1:3" ht="15.75" x14ac:dyDescent="0.25">
      <c r="A811" s="62">
        <f>Curves!$AC815</f>
        <v>230</v>
      </c>
      <c r="B811" s="63">
        <f>Curves!$AD815</f>
        <v>230</v>
      </c>
      <c r="C811" s="64">
        <f>Curves!$AE815</f>
        <v>230</v>
      </c>
    </row>
    <row r="812" spans="1:3" ht="15.75" x14ac:dyDescent="0.25">
      <c r="A812" s="62">
        <f>Curves!$AC816</f>
        <v>230</v>
      </c>
      <c r="B812" s="63">
        <f>Curves!$AD816</f>
        <v>230</v>
      </c>
      <c r="C812" s="64">
        <f>Curves!$AE816</f>
        <v>230</v>
      </c>
    </row>
    <row r="813" spans="1:3" ht="15.75" x14ac:dyDescent="0.25">
      <c r="A813" s="62">
        <f>Curves!$AC817</f>
        <v>230</v>
      </c>
      <c r="B813" s="63">
        <f>Curves!$AD817</f>
        <v>230</v>
      </c>
      <c r="C813" s="64">
        <f>Curves!$AE817</f>
        <v>230</v>
      </c>
    </row>
    <row r="814" spans="1:3" ht="15.75" x14ac:dyDescent="0.25">
      <c r="A814" s="62">
        <f>Curves!$AC818</f>
        <v>230</v>
      </c>
      <c r="B814" s="63">
        <f>Curves!$AD818</f>
        <v>230</v>
      </c>
      <c r="C814" s="64">
        <f>Curves!$AE818</f>
        <v>230</v>
      </c>
    </row>
    <row r="815" spans="1:3" ht="15.75" x14ac:dyDescent="0.25">
      <c r="A815" s="62">
        <f>Curves!$AC819</f>
        <v>230</v>
      </c>
      <c r="B815" s="63">
        <f>Curves!$AD819</f>
        <v>230</v>
      </c>
      <c r="C815" s="64">
        <f>Curves!$AE819</f>
        <v>230</v>
      </c>
    </row>
    <row r="816" spans="1:3" ht="15.75" x14ac:dyDescent="0.25">
      <c r="A816" s="62">
        <f>Curves!$AC820</f>
        <v>231</v>
      </c>
      <c r="B816" s="63">
        <f>Curves!$AD820</f>
        <v>231</v>
      </c>
      <c r="C816" s="64">
        <f>Curves!$AE820</f>
        <v>231</v>
      </c>
    </row>
    <row r="817" spans="1:3" ht="15.75" x14ac:dyDescent="0.25">
      <c r="A817" s="62">
        <f>Curves!$AC821</f>
        <v>231</v>
      </c>
      <c r="B817" s="63">
        <f>Curves!$AD821</f>
        <v>231</v>
      </c>
      <c r="C817" s="64">
        <f>Curves!$AE821</f>
        <v>231</v>
      </c>
    </row>
    <row r="818" spans="1:3" ht="15.75" x14ac:dyDescent="0.25">
      <c r="A818" s="62">
        <f>Curves!$AC822</f>
        <v>231</v>
      </c>
      <c r="B818" s="63">
        <f>Curves!$AD822</f>
        <v>231</v>
      </c>
      <c r="C818" s="64">
        <f>Curves!$AE822</f>
        <v>231</v>
      </c>
    </row>
    <row r="819" spans="1:3" ht="15.75" x14ac:dyDescent="0.25">
      <c r="A819" s="62">
        <f>Curves!$AC823</f>
        <v>231</v>
      </c>
      <c r="B819" s="63">
        <f>Curves!$AD823</f>
        <v>231</v>
      </c>
      <c r="C819" s="64">
        <f>Curves!$AE823</f>
        <v>231</v>
      </c>
    </row>
    <row r="820" spans="1:3" ht="15.75" x14ac:dyDescent="0.25">
      <c r="A820" s="62">
        <f>Curves!$AC824</f>
        <v>231</v>
      </c>
      <c r="B820" s="63">
        <f>Curves!$AD824</f>
        <v>231</v>
      </c>
      <c r="C820" s="64">
        <f>Curves!$AE824</f>
        <v>231</v>
      </c>
    </row>
    <row r="821" spans="1:3" ht="15.75" x14ac:dyDescent="0.25">
      <c r="A821" s="62">
        <f>Curves!$AC825</f>
        <v>231</v>
      </c>
      <c r="B821" s="63">
        <f>Curves!$AD825</f>
        <v>231</v>
      </c>
      <c r="C821" s="64">
        <f>Curves!$AE825</f>
        <v>231</v>
      </c>
    </row>
    <row r="822" spans="1:3" ht="15.75" x14ac:dyDescent="0.25">
      <c r="A822" s="62">
        <f>Curves!$AC826</f>
        <v>231</v>
      </c>
      <c r="B822" s="63">
        <f>Curves!$AD826</f>
        <v>231</v>
      </c>
      <c r="C822" s="64">
        <f>Curves!$AE826</f>
        <v>231</v>
      </c>
    </row>
    <row r="823" spans="1:3" ht="15.75" x14ac:dyDescent="0.25">
      <c r="A823" s="62">
        <f>Curves!$AC827</f>
        <v>231</v>
      </c>
      <c r="B823" s="63">
        <f>Curves!$AD827</f>
        <v>231</v>
      </c>
      <c r="C823" s="64">
        <f>Curves!$AE827</f>
        <v>231</v>
      </c>
    </row>
    <row r="824" spans="1:3" ht="15.75" x14ac:dyDescent="0.25">
      <c r="A824" s="62">
        <f>Curves!$AC828</f>
        <v>232</v>
      </c>
      <c r="B824" s="63">
        <f>Curves!$AD828</f>
        <v>232</v>
      </c>
      <c r="C824" s="64">
        <f>Curves!$AE828</f>
        <v>232</v>
      </c>
    </row>
    <row r="825" spans="1:3" ht="15.75" x14ac:dyDescent="0.25">
      <c r="A825" s="62">
        <f>Curves!$AC829</f>
        <v>232</v>
      </c>
      <c r="B825" s="63">
        <f>Curves!$AD829</f>
        <v>232</v>
      </c>
      <c r="C825" s="64">
        <f>Curves!$AE829</f>
        <v>232</v>
      </c>
    </row>
    <row r="826" spans="1:3" ht="15.75" x14ac:dyDescent="0.25">
      <c r="A826" s="62">
        <f>Curves!$AC830</f>
        <v>232</v>
      </c>
      <c r="B826" s="63">
        <f>Curves!$AD830</f>
        <v>232</v>
      </c>
      <c r="C826" s="64">
        <f>Curves!$AE830</f>
        <v>232</v>
      </c>
    </row>
    <row r="827" spans="1:3" ht="15.75" x14ac:dyDescent="0.25">
      <c r="A827" s="62">
        <f>Curves!$AC831</f>
        <v>232</v>
      </c>
      <c r="B827" s="63">
        <f>Curves!$AD831</f>
        <v>232</v>
      </c>
      <c r="C827" s="64">
        <f>Curves!$AE831</f>
        <v>232</v>
      </c>
    </row>
    <row r="828" spans="1:3" ht="15.75" x14ac:dyDescent="0.25">
      <c r="A828" s="62">
        <f>Curves!$AC832</f>
        <v>232</v>
      </c>
      <c r="B828" s="63">
        <f>Curves!$AD832</f>
        <v>232</v>
      </c>
      <c r="C828" s="64">
        <f>Curves!$AE832</f>
        <v>232</v>
      </c>
    </row>
    <row r="829" spans="1:3" ht="15.75" x14ac:dyDescent="0.25">
      <c r="A829" s="62">
        <f>Curves!$AC833</f>
        <v>232</v>
      </c>
      <c r="B829" s="63">
        <f>Curves!$AD833</f>
        <v>232</v>
      </c>
      <c r="C829" s="64">
        <f>Curves!$AE833</f>
        <v>232</v>
      </c>
    </row>
    <row r="830" spans="1:3" ht="15.75" x14ac:dyDescent="0.25">
      <c r="A830" s="62">
        <f>Curves!$AC834</f>
        <v>232</v>
      </c>
      <c r="B830" s="63">
        <f>Curves!$AD834</f>
        <v>232</v>
      </c>
      <c r="C830" s="64">
        <f>Curves!$AE834</f>
        <v>232</v>
      </c>
    </row>
    <row r="831" spans="1:3" ht="15.75" x14ac:dyDescent="0.25">
      <c r="A831" s="62">
        <f>Curves!$AC835</f>
        <v>232</v>
      </c>
      <c r="B831" s="63">
        <f>Curves!$AD835</f>
        <v>232</v>
      </c>
      <c r="C831" s="64">
        <f>Curves!$AE835</f>
        <v>232</v>
      </c>
    </row>
    <row r="832" spans="1:3" ht="15.75" x14ac:dyDescent="0.25">
      <c r="A832" s="62">
        <f>Curves!$AC836</f>
        <v>233</v>
      </c>
      <c r="B832" s="63">
        <f>Curves!$AD836</f>
        <v>233</v>
      </c>
      <c r="C832" s="64">
        <f>Curves!$AE836</f>
        <v>233</v>
      </c>
    </row>
    <row r="833" spans="1:3" ht="15.75" x14ac:dyDescent="0.25">
      <c r="A833" s="62">
        <f>Curves!$AC837</f>
        <v>233</v>
      </c>
      <c r="B833" s="63">
        <f>Curves!$AD837</f>
        <v>233</v>
      </c>
      <c r="C833" s="64">
        <f>Curves!$AE837</f>
        <v>233</v>
      </c>
    </row>
    <row r="834" spans="1:3" ht="15.75" x14ac:dyDescent="0.25">
      <c r="A834" s="62">
        <f>Curves!$AC838</f>
        <v>233</v>
      </c>
      <c r="B834" s="63">
        <f>Curves!$AD838</f>
        <v>233</v>
      </c>
      <c r="C834" s="64">
        <f>Curves!$AE838</f>
        <v>233</v>
      </c>
    </row>
    <row r="835" spans="1:3" ht="15.75" x14ac:dyDescent="0.25">
      <c r="A835" s="62">
        <f>Curves!$AC839</f>
        <v>233</v>
      </c>
      <c r="B835" s="63">
        <f>Curves!$AD839</f>
        <v>233</v>
      </c>
      <c r="C835" s="64">
        <f>Curves!$AE839</f>
        <v>233</v>
      </c>
    </row>
    <row r="836" spans="1:3" ht="15.75" x14ac:dyDescent="0.25">
      <c r="A836" s="62">
        <f>Curves!$AC840</f>
        <v>233</v>
      </c>
      <c r="B836" s="63">
        <f>Curves!$AD840</f>
        <v>233</v>
      </c>
      <c r="C836" s="64">
        <f>Curves!$AE840</f>
        <v>233</v>
      </c>
    </row>
    <row r="837" spans="1:3" ht="15.75" x14ac:dyDescent="0.25">
      <c r="A837" s="62">
        <f>Curves!$AC841</f>
        <v>233</v>
      </c>
      <c r="B837" s="63">
        <f>Curves!$AD841</f>
        <v>233</v>
      </c>
      <c r="C837" s="64">
        <f>Curves!$AE841</f>
        <v>233</v>
      </c>
    </row>
    <row r="838" spans="1:3" ht="15.75" x14ac:dyDescent="0.25">
      <c r="A838" s="62">
        <f>Curves!$AC842</f>
        <v>233</v>
      </c>
      <c r="B838" s="63">
        <f>Curves!$AD842</f>
        <v>233</v>
      </c>
      <c r="C838" s="64">
        <f>Curves!$AE842</f>
        <v>233</v>
      </c>
    </row>
    <row r="839" spans="1:3" ht="15.75" x14ac:dyDescent="0.25">
      <c r="A839" s="62">
        <f>Curves!$AC843</f>
        <v>233</v>
      </c>
      <c r="B839" s="63">
        <f>Curves!$AD843</f>
        <v>233</v>
      </c>
      <c r="C839" s="64">
        <f>Curves!$AE843</f>
        <v>233</v>
      </c>
    </row>
    <row r="840" spans="1:3" ht="15.75" x14ac:dyDescent="0.25">
      <c r="A840" s="62">
        <f>Curves!$AC844</f>
        <v>234</v>
      </c>
      <c r="B840" s="63">
        <f>Curves!$AD844</f>
        <v>234</v>
      </c>
      <c r="C840" s="64">
        <f>Curves!$AE844</f>
        <v>234</v>
      </c>
    </row>
    <row r="841" spans="1:3" ht="15.75" x14ac:dyDescent="0.25">
      <c r="A841" s="62">
        <f>Curves!$AC845</f>
        <v>234</v>
      </c>
      <c r="B841" s="63">
        <f>Curves!$AD845</f>
        <v>234</v>
      </c>
      <c r="C841" s="64">
        <f>Curves!$AE845</f>
        <v>234</v>
      </c>
    </row>
    <row r="842" spans="1:3" ht="15.75" x14ac:dyDescent="0.25">
      <c r="A842" s="62">
        <f>Curves!$AC846</f>
        <v>234</v>
      </c>
      <c r="B842" s="63">
        <f>Curves!$AD846</f>
        <v>234</v>
      </c>
      <c r="C842" s="64">
        <f>Curves!$AE846</f>
        <v>234</v>
      </c>
    </row>
    <row r="843" spans="1:3" ht="15.75" x14ac:dyDescent="0.25">
      <c r="A843" s="62">
        <f>Curves!$AC847</f>
        <v>234</v>
      </c>
      <c r="B843" s="63">
        <f>Curves!$AD847</f>
        <v>234</v>
      </c>
      <c r="C843" s="64">
        <f>Curves!$AE847</f>
        <v>234</v>
      </c>
    </row>
    <row r="844" spans="1:3" ht="15.75" x14ac:dyDescent="0.25">
      <c r="A844" s="62">
        <f>Curves!$AC848</f>
        <v>234</v>
      </c>
      <c r="B844" s="63">
        <f>Curves!$AD848</f>
        <v>234</v>
      </c>
      <c r="C844" s="64">
        <f>Curves!$AE848</f>
        <v>234</v>
      </c>
    </row>
    <row r="845" spans="1:3" ht="15.75" x14ac:dyDescent="0.25">
      <c r="A845" s="62">
        <f>Curves!$AC849</f>
        <v>234</v>
      </c>
      <c r="B845" s="63">
        <f>Curves!$AD849</f>
        <v>234</v>
      </c>
      <c r="C845" s="64">
        <f>Curves!$AE849</f>
        <v>234</v>
      </c>
    </row>
    <row r="846" spans="1:3" ht="15.75" x14ac:dyDescent="0.25">
      <c r="A846" s="62">
        <f>Curves!$AC850</f>
        <v>234</v>
      </c>
      <c r="B846" s="63">
        <f>Curves!$AD850</f>
        <v>234</v>
      </c>
      <c r="C846" s="64">
        <f>Curves!$AE850</f>
        <v>234</v>
      </c>
    </row>
    <row r="847" spans="1:3" ht="15.75" x14ac:dyDescent="0.25">
      <c r="A847" s="62">
        <f>Curves!$AC851</f>
        <v>234</v>
      </c>
      <c r="B847" s="63">
        <f>Curves!$AD851</f>
        <v>234</v>
      </c>
      <c r="C847" s="64">
        <f>Curves!$AE851</f>
        <v>234</v>
      </c>
    </row>
    <row r="848" spans="1:3" ht="15.75" x14ac:dyDescent="0.25">
      <c r="A848" s="62">
        <f>Curves!$AC852</f>
        <v>235</v>
      </c>
      <c r="B848" s="63">
        <f>Curves!$AD852</f>
        <v>235</v>
      </c>
      <c r="C848" s="64">
        <f>Curves!$AE852</f>
        <v>235</v>
      </c>
    </row>
    <row r="849" spans="1:3" ht="15.75" x14ac:dyDescent="0.25">
      <c r="A849" s="62">
        <f>Curves!$AC853</f>
        <v>235</v>
      </c>
      <c r="B849" s="63">
        <f>Curves!$AD853</f>
        <v>235</v>
      </c>
      <c r="C849" s="64">
        <f>Curves!$AE853</f>
        <v>235</v>
      </c>
    </row>
    <row r="850" spans="1:3" ht="15.75" x14ac:dyDescent="0.25">
      <c r="A850" s="62">
        <f>Curves!$AC854</f>
        <v>235</v>
      </c>
      <c r="B850" s="63">
        <f>Curves!$AD854</f>
        <v>235</v>
      </c>
      <c r="C850" s="64">
        <f>Curves!$AE854</f>
        <v>235</v>
      </c>
    </row>
    <row r="851" spans="1:3" ht="15.75" x14ac:dyDescent="0.25">
      <c r="A851" s="62">
        <f>Curves!$AC855</f>
        <v>235</v>
      </c>
      <c r="B851" s="63">
        <f>Curves!$AD855</f>
        <v>235</v>
      </c>
      <c r="C851" s="64">
        <f>Curves!$AE855</f>
        <v>235</v>
      </c>
    </row>
    <row r="852" spans="1:3" ht="15.75" x14ac:dyDescent="0.25">
      <c r="A852" s="62">
        <f>Curves!$AC856</f>
        <v>235</v>
      </c>
      <c r="B852" s="63">
        <f>Curves!$AD856</f>
        <v>235</v>
      </c>
      <c r="C852" s="64">
        <f>Curves!$AE856</f>
        <v>235</v>
      </c>
    </row>
    <row r="853" spans="1:3" ht="15.75" x14ac:dyDescent="0.25">
      <c r="A853" s="62">
        <f>Curves!$AC857</f>
        <v>235</v>
      </c>
      <c r="B853" s="63">
        <f>Curves!$AD857</f>
        <v>235</v>
      </c>
      <c r="C853" s="64">
        <f>Curves!$AE857</f>
        <v>235</v>
      </c>
    </row>
    <row r="854" spans="1:3" ht="15.75" x14ac:dyDescent="0.25">
      <c r="A854" s="62">
        <f>Curves!$AC858</f>
        <v>235</v>
      </c>
      <c r="B854" s="63">
        <f>Curves!$AD858</f>
        <v>235</v>
      </c>
      <c r="C854" s="64">
        <f>Curves!$AE858</f>
        <v>235</v>
      </c>
    </row>
    <row r="855" spans="1:3" ht="15.75" x14ac:dyDescent="0.25">
      <c r="A855" s="62">
        <f>Curves!$AC859</f>
        <v>235</v>
      </c>
      <c r="B855" s="63">
        <f>Curves!$AD859</f>
        <v>235</v>
      </c>
      <c r="C855" s="64">
        <f>Curves!$AE859</f>
        <v>235</v>
      </c>
    </row>
    <row r="856" spans="1:3" ht="15.75" x14ac:dyDescent="0.25">
      <c r="A856" s="62">
        <f>Curves!$AC860</f>
        <v>236</v>
      </c>
      <c r="B856" s="63">
        <f>Curves!$AD860</f>
        <v>236</v>
      </c>
      <c r="C856" s="64">
        <f>Curves!$AE860</f>
        <v>236</v>
      </c>
    </row>
    <row r="857" spans="1:3" ht="15.75" x14ac:dyDescent="0.25">
      <c r="A857" s="62">
        <f>Curves!$AC861</f>
        <v>236</v>
      </c>
      <c r="B857" s="63">
        <f>Curves!$AD861</f>
        <v>236</v>
      </c>
      <c r="C857" s="64">
        <f>Curves!$AE861</f>
        <v>236</v>
      </c>
    </row>
    <row r="858" spans="1:3" ht="15.75" x14ac:dyDescent="0.25">
      <c r="A858" s="62">
        <f>Curves!$AC862</f>
        <v>236</v>
      </c>
      <c r="B858" s="63">
        <f>Curves!$AD862</f>
        <v>236</v>
      </c>
      <c r="C858" s="64">
        <f>Curves!$AE862</f>
        <v>236</v>
      </c>
    </row>
    <row r="859" spans="1:3" ht="15.75" x14ac:dyDescent="0.25">
      <c r="A859" s="62">
        <f>Curves!$AC863</f>
        <v>236</v>
      </c>
      <c r="B859" s="63">
        <f>Curves!$AD863</f>
        <v>236</v>
      </c>
      <c r="C859" s="64">
        <f>Curves!$AE863</f>
        <v>236</v>
      </c>
    </row>
    <row r="860" spans="1:3" ht="15.75" x14ac:dyDescent="0.25">
      <c r="A860" s="62">
        <f>Curves!$AC864</f>
        <v>236</v>
      </c>
      <c r="B860" s="63">
        <f>Curves!$AD864</f>
        <v>236</v>
      </c>
      <c r="C860" s="64">
        <f>Curves!$AE864</f>
        <v>236</v>
      </c>
    </row>
    <row r="861" spans="1:3" ht="15.75" x14ac:dyDescent="0.25">
      <c r="A861" s="62">
        <f>Curves!$AC865</f>
        <v>236</v>
      </c>
      <c r="B861" s="63">
        <f>Curves!$AD865</f>
        <v>236</v>
      </c>
      <c r="C861" s="64">
        <f>Curves!$AE865</f>
        <v>236</v>
      </c>
    </row>
    <row r="862" spans="1:3" ht="15.75" x14ac:dyDescent="0.25">
      <c r="A862" s="62">
        <f>Curves!$AC866</f>
        <v>236</v>
      </c>
      <c r="B862" s="63">
        <f>Curves!$AD866</f>
        <v>236</v>
      </c>
      <c r="C862" s="64">
        <f>Curves!$AE866</f>
        <v>236</v>
      </c>
    </row>
    <row r="863" spans="1:3" ht="15.75" x14ac:dyDescent="0.25">
      <c r="A863" s="62">
        <f>Curves!$AC867</f>
        <v>236</v>
      </c>
      <c r="B863" s="63">
        <f>Curves!$AD867</f>
        <v>236</v>
      </c>
      <c r="C863" s="64">
        <f>Curves!$AE867</f>
        <v>236</v>
      </c>
    </row>
    <row r="864" spans="1:3" ht="15.75" x14ac:dyDescent="0.25">
      <c r="A864" s="62">
        <f>Curves!$AC868</f>
        <v>236</v>
      </c>
      <c r="B864" s="63">
        <f>Curves!$AD868</f>
        <v>236</v>
      </c>
      <c r="C864" s="64">
        <f>Curves!$AE868</f>
        <v>236</v>
      </c>
    </row>
    <row r="865" spans="1:3" ht="15.75" x14ac:dyDescent="0.25">
      <c r="A865" s="62">
        <f>Curves!$AC869</f>
        <v>237</v>
      </c>
      <c r="B865" s="63">
        <f>Curves!$AD869</f>
        <v>237</v>
      </c>
      <c r="C865" s="64">
        <f>Curves!$AE869</f>
        <v>237</v>
      </c>
    </row>
    <row r="866" spans="1:3" ht="15.75" x14ac:dyDescent="0.25">
      <c r="A866" s="62">
        <f>Curves!$AC870</f>
        <v>237</v>
      </c>
      <c r="B866" s="63">
        <f>Curves!$AD870</f>
        <v>237</v>
      </c>
      <c r="C866" s="64">
        <f>Curves!$AE870</f>
        <v>237</v>
      </c>
    </row>
    <row r="867" spans="1:3" ht="15.75" x14ac:dyDescent="0.25">
      <c r="A867" s="62">
        <f>Curves!$AC871</f>
        <v>237</v>
      </c>
      <c r="B867" s="63">
        <f>Curves!$AD871</f>
        <v>237</v>
      </c>
      <c r="C867" s="64">
        <f>Curves!$AE871</f>
        <v>237</v>
      </c>
    </row>
    <row r="868" spans="1:3" ht="15.75" x14ac:dyDescent="0.25">
      <c r="A868" s="62">
        <f>Curves!$AC872</f>
        <v>237</v>
      </c>
      <c r="B868" s="63">
        <f>Curves!$AD872</f>
        <v>237</v>
      </c>
      <c r="C868" s="64">
        <f>Curves!$AE872</f>
        <v>237</v>
      </c>
    </row>
    <row r="869" spans="1:3" ht="15.75" x14ac:dyDescent="0.25">
      <c r="A869" s="62">
        <f>Curves!$AC873</f>
        <v>237</v>
      </c>
      <c r="B869" s="63">
        <f>Curves!$AD873</f>
        <v>237</v>
      </c>
      <c r="C869" s="64">
        <f>Curves!$AE873</f>
        <v>237</v>
      </c>
    </row>
    <row r="870" spans="1:3" ht="15.75" x14ac:dyDescent="0.25">
      <c r="A870" s="62">
        <f>Curves!$AC874</f>
        <v>237</v>
      </c>
      <c r="B870" s="63">
        <f>Curves!$AD874</f>
        <v>237</v>
      </c>
      <c r="C870" s="64">
        <f>Curves!$AE874</f>
        <v>237</v>
      </c>
    </row>
    <row r="871" spans="1:3" ht="15.75" x14ac:dyDescent="0.25">
      <c r="A871" s="62">
        <f>Curves!$AC875</f>
        <v>237</v>
      </c>
      <c r="B871" s="63">
        <f>Curves!$AD875</f>
        <v>237</v>
      </c>
      <c r="C871" s="64">
        <f>Curves!$AE875</f>
        <v>237</v>
      </c>
    </row>
    <row r="872" spans="1:3" ht="15.75" x14ac:dyDescent="0.25">
      <c r="A872" s="62">
        <f>Curves!$AC876</f>
        <v>237</v>
      </c>
      <c r="B872" s="63">
        <f>Curves!$AD876</f>
        <v>237</v>
      </c>
      <c r="C872" s="64">
        <f>Curves!$AE876</f>
        <v>237</v>
      </c>
    </row>
    <row r="873" spans="1:3" ht="15.75" x14ac:dyDescent="0.25">
      <c r="A873" s="62">
        <f>Curves!$AC877</f>
        <v>238</v>
      </c>
      <c r="B873" s="63">
        <f>Curves!$AD877</f>
        <v>238</v>
      </c>
      <c r="C873" s="64">
        <f>Curves!$AE877</f>
        <v>238</v>
      </c>
    </row>
    <row r="874" spans="1:3" ht="15.75" x14ac:dyDescent="0.25">
      <c r="A874" s="62">
        <f>Curves!$AC878</f>
        <v>238</v>
      </c>
      <c r="B874" s="63">
        <f>Curves!$AD878</f>
        <v>238</v>
      </c>
      <c r="C874" s="64">
        <f>Curves!$AE878</f>
        <v>238</v>
      </c>
    </row>
    <row r="875" spans="1:3" ht="15.75" x14ac:dyDescent="0.25">
      <c r="A875" s="62">
        <f>Curves!$AC879</f>
        <v>238</v>
      </c>
      <c r="B875" s="63">
        <f>Curves!$AD879</f>
        <v>238</v>
      </c>
      <c r="C875" s="64">
        <f>Curves!$AE879</f>
        <v>238</v>
      </c>
    </row>
    <row r="876" spans="1:3" ht="15.75" x14ac:dyDescent="0.25">
      <c r="A876" s="62">
        <f>Curves!$AC880</f>
        <v>238</v>
      </c>
      <c r="B876" s="63">
        <f>Curves!$AD880</f>
        <v>238</v>
      </c>
      <c r="C876" s="64">
        <f>Curves!$AE880</f>
        <v>238</v>
      </c>
    </row>
    <row r="877" spans="1:3" ht="15.75" x14ac:dyDescent="0.25">
      <c r="A877" s="62">
        <f>Curves!$AC881</f>
        <v>238</v>
      </c>
      <c r="B877" s="63">
        <f>Curves!$AD881</f>
        <v>238</v>
      </c>
      <c r="C877" s="64">
        <f>Curves!$AE881</f>
        <v>238</v>
      </c>
    </row>
    <row r="878" spans="1:3" ht="15.75" x14ac:dyDescent="0.25">
      <c r="A878" s="62">
        <f>Curves!$AC882</f>
        <v>238</v>
      </c>
      <c r="B878" s="63">
        <f>Curves!$AD882</f>
        <v>238</v>
      </c>
      <c r="C878" s="64">
        <f>Curves!$AE882</f>
        <v>238</v>
      </c>
    </row>
    <row r="879" spans="1:3" ht="15.75" x14ac:dyDescent="0.25">
      <c r="A879" s="62">
        <f>Curves!$AC883</f>
        <v>238</v>
      </c>
      <c r="B879" s="63">
        <f>Curves!$AD883</f>
        <v>238</v>
      </c>
      <c r="C879" s="64">
        <f>Curves!$AE883</f>
        <v>238</v>
      </c>
    </row>
    <row r="880" spans="1:3" ht="15.75" x14ac:dyDescent="0.25">
      <c r="A880" s="62">
        <f>Curves!$AC884</f>
        <v>238</v>
      </c>
      <c r="B880" s="63">
        <f>Curves!$AD884</f>
        <v>238</v>
      </c>
      <c r="C880" s="64">
        <f>Curves!$AE884</f>
        <v>238</v>
      </c>
    </row>
    <row r="881" spans="1:3" ht="15.75" x14ac:dyDescent="0.25">
      <c r="A881" s="62">
        <f>Curves!$AC885</f>
        <v>239</v>
      </c>
      <c r="B881" s="63">
        <f>Curves!$AD885</f>
        <v>239</v>
      </c>
      <c r="C881" s="64">
        <f>Curves!$AE885</f>
        <v>239</v>
      </c>
    </row>
    <row r="882" spans="1:3" ht="15.75" x14ac:dyDescent="0.25">
      <c r="A882" s="62">
        <f>Curves!$AC886</f>
        <v>239</v>
      </c>
      <c r="B882" s="63">
        <f>Curves!$AD886</f>
        <v>239</v>
      </c>
      <c r="C882" s="64">
        <f>Curves!$AE886</f>
        <v>239</v>
      </c>
    </row>
    <row r="883" spans="1:3" ht="15.75" x14ac:dyDescent="0.25">
      <c r="A883" s="62">
        <f>Curves!$AC887</f>
        <v>239</v>
      </c>
      <c r="B883" s="63">
        <f>Curves!$AD887</f>
        <v>239</v>
      </c>
      <c r="C883" s="64">
        <f>Curves!$AE887</f>
        <v>239</v>
      </c>
    </row>
    <row r="884" spans="1:3" ht="15.75" x14ac:dyDescent="0.25">
      <c r="A884" s="62">
        <f>Curves!$AC888</f>
        <v>239</v>
      </c>
      <c r="B884" s="63">
        <f>Curves!$AD888</f>
        <v>239</v>
      </c>
      <c r="C884" s="64">
        <f>Curves!$AE888</f>
        <v>239</v>
      </c>
    </row>
    <row r="885" spans="1:3" ht="15.75" x14ac:dyDescent="0.25">
      <c r="A885" s="62">
        <f>Curves!$AC889</f>
        <v>239</v>
      </c>
      <c r="B885" s="63">
        <f>Curves!$AD889</f>
        <v>239</v>
      </c>
      <c r="C885" s="64">
        <f>Curves!$AE889</f>
        <v>239</v>
      </c>
    </row>
    <row r="886" spans="1:3" ht="15.75" x14ac:dyDescent="0.25">
      <c r="A886" s="62">
        <f>Curves!$AC890</f>
        <v>239</v>
      </c>
      <c r="B886" s="63">
        <f>Curves!$AD890</f>
        <v>239</v>
      </c>
      <c r="C886" s="64">
        <f>Curves!$AE890</f>
        <v>239</v>
      </c>
    </row>
    <row r="887" spans="1:3" ht="15.75" x14ac:dyDescent="0.25">
      <c r="A887" s="62">
        <f>Curves!$AC891</f>
        <v>239</v>
      </c>
      <c r="B887" s="63">
        <f>Curves!$AD891</f>
        <v>239</v>
      </c>
      <c r="C887" s="64">
        <f>Curves!$AE891</f>
        <v>239</v>
      </c>
    </row>
    <row r="888" spans="1:3" ht="15.75" x14ac:dyDescent="0.25">
      <c r="A888" s="62">
        <f>Curves!$AC892</f>
        <v>239</v>
      </c>
      <c r="B888" s="63">
        <f>Curves!$AD892</f>
        <v>239</v>
      </c>
      <c r="C888" s="64">
        <f>Curves!$AE892</f>
        <v>239</v>
      </c>
    </row>
    <row r="889" spans="1:3" ht="15.75" x14ac:dyDescent="0.25">
      <c r="A889" s="62">
        <f>Curves!$AC893</f>
        <v>239</v>
      </c>
      <c r="B889" s="63">
        <f>Curves!$AD893</f>
        <v>239</v>
      </c>
      <c r="C889" s="64">
        <f>Curves!$AE893</f>
        <v>239</v>
      </c>
    </row>
    <row r="890" spans="1:3" ht="15.75" x14ac:dyDescent="0.25">
      <c r="A890" s="62">
        <f>Curves!$AC894</f>
        <v>240</v>
      </c>
      <c r="B890" s="63">
        <f>Curves!$AD894</f>
        <v>240</v>
      </c>
      <c r="C890" s="64">
        <f>Curves!$AE894</f>
        <v>240</v>
      </c>
    </row>
    <row r="891" spans="1:3" ht="15.75" x14ac:dyDescent="0.25">
      <c r="A891" s="62">
        <f>Curves!$AC895</f>
        <v>240</v>
      </c>
      <c r="B891" s="63">
        <f>Curves!$AD895</f>
        <v>240</v>
      </c>
      <c r="C891" s="64">
        <f>Curves!$AE895</f>
        <v>240</v>
      </c>
    </row>
    <row r="892" spans="1:3" ht="15.75" x14ac:dyDescent="0.25">
      <c r="A892" s="62">
        <f>Curves!$AC896</f>
        <v>240</v>
      </c>
      <c r="B892" s="63">
        <f>Curves!$AD896</f>
        <v>240</v>
      </c>
      <c r="C892" s="64">
        <f>Curves!$AE896</f>
        <v>240</v>
      </c>
    </row>
    <row r="893" spans="1:3" ht="15.75" x14ac:dyDescent="0.25">
      <c r="A893" s="62">
        <f>Curves!$AC897</f>
        <v>240</v>
      </c>
      <c r="B893" s="63">
        <f>Curves!$AD897</f>
        <v>240</v>
      </c>
      <c r="C893" s="64">
        <f>Curves!$AE897</f>
        <v>240</v>
      </c>
    </row>
    <row r="894" spans="1:3" ht="15.75" x14ac:dyDescent="0.25">
      <c r="A894" s="62">
        <f>Curves!$AC898</f>
        <v>240</v>
      </c>
      <c r="B894" s="63">
        <f>Curves!$AD898</f>
        <v>240</v>
      </c>
      <c r="C894" s="64">
        <f>Curves!$AE898</f>
        <v>240</v>
      </c>
    </row>
    <row r="895" spans="1:3" ht="15.75" x14ac:dyDescent="0.25">
      <c r="A895" s="62">
        <f>Curves!$AC899</f>
        <v>240</v>
      </c>
      <c r="B895" s="63">
        <f>Curves!$AD899</f>
        <v>240</v>
      </c>
      <c r="C895" s="64">
        <f>Curves!$AE899</f>
        <v>240</v>
      </c>
    </row>
    <row r="896" spans="1:3" ht="15.75" x14ac:dyDescent="0.25">
      <c r="A896" s="62">
        <f>Curves!$AC900</f>
        <v>240</v>
      </c>
      <c r="B896" s="63">
        <f>Curves!$AD900</f>
        <v>240</v>
      </c>
      <c r="C896" s="64">
        <f>Curves!$AE900</f>
        <v>240</v>
      </c>
    </row>
    <row r="897" spans="1:3" ht="15.75" x14ac:dyDescent="0.25">
      <c r="A897" s="62">
        <f>Curves!$AC901</f>
        <v>240</v>
      </c>
      <c r="B897" s="63">
        <f>Curves!$AD901</f>
        <v>240</v>
      </c>
      <c r="C897" s="64">
        <f>Curves!$AE901</f>
        <v>240</v>
      </c>
    </row>
    <row r="898" spans="1:3" ht="15.75" x14ac:dyDescent="0.25">
      <c r="A898" s="62">
        <f>Curves!$AC902</f>
        <v>241</v>
      </c>
      <c r="B898" s="63">
        <f>Curves!$AD902</f>
        <v>241</v>
      </c>
      <c r="C898" s="64">
        <f>Curves!$AE902</f>
        <v>241</v>
      </c>
    </row>
    <row r="899" spans="1:3" ht="15.75" x14ac:dyDescent="0.25">
      <c r="A899" s="62">
        <f>Curves!$AC903</f>
        <v>241</v>
      </c>
      <c r="B899" s="63">
        <f>Curves!$AD903</f>
        <v>241</v>
      </c>
      <c r="C899" s="64">
        <f>Curves!$AE903</f>
        <v>241</v>
      </c>
    </row>
    <row r="900" spans="1:3" ht="15.75" x14ac:dyDescent="0.25">
      <c r="A900" s="62">
        <f>Curves!$AC904</f>
        <v>241</v>
      </c>
      <c r="B900" s="63">
        <f>Curves!$AD904</f>
        <v>241</v>
      </c>
      <c r="C900" s="64">
        <f>Curves!$AE904</f>
        <v>241</v>
      </c>
    </row>
    <row r="901" spans="1:3" ht="15.75" x14ac:dyDescent="0.25">
      <c r="A901" s="62">
        <f>Curves!$AC905</f>
        <v>241</v>
      </c>
      <c r="B901" s="63">
        <f>Curves!$AD905</f>
        <v>241</v>
      </c>
      <c r="C901" s="64">
        <f>Curves!$AE905</f>
        <v>241</v>
      </c>
    </row>
    <row r="902" spans="1:3" ht="15.75" x14ac:dyDescent="0.25">
      <c r="A902" s="62">
        <f>Curves!$AC906</f>
        <v>241</v>
      </c>
      <c r="B902" s="63">
        <f>Curves!$AD906</f>
        <v>241</v>
      </c>
      <c r="C902" s="64">
        <f>Curves!$AE906</f>
        <v>241</v>
      </c>
    </row>
    <row r="903" spans="1:3" ht="15.75" x14ac:dyDescent="0.25">
      <c r="A903" s="62">
        <f>Curves!$AC907</f>
        <v>241</v>
      </c>
      <c r="B903" s="63">
        <f>Curves!$AD907</f>
        <v>241</v>
      </c>
      <c r="C903" s="64">
        <f>Curves!$AE907</f>
        <v>241</v>
      </c>
    </row>
    <row r="904" spans="1:3" ht="15.75" x14ac:dyDescent="0.25">
      <c r="A904" s="62">
        <f>Curves!$AC908</f>
        <v>241</v>
      </c>
      <c r="B904" s="63">
        <f>Curves!$AD908</f>
        <v>241</v>
      </c>
      <c r="C904" s="64">
        <f>Curves!$AE908</f>
        <v>241</v>
      </c>
    </row>
    <row r="905" spans="1:3" ht="15.75" x14ac:dyDescent="0.25">
      <c r="A905" s="62">
        <f>Curves!$AC909</f>
        <v>241</v>
      </c>
      <c r="B905" s="63">
        <f>Curves!$AD909</f>
        <v>241</v>
      </c>
      <c r="C905" s="64">
        <f>Curves!$AE909</f>
        <v>241</v>
      </c>
    </row>
    <row r="906" spans="1:3" ht="15.75" x14ac:dyDescent="0.25">
      <c r="A906" s="62">
        <f>Curves!$AC910</f>
        <v>242</v>
      </c>
      <c r="B906" s="63">
        <f>Curves!$AD910</f>
        <v>242</v>
      </c>
      <c r="C906" s="64">
        <f>Curves!$AE910</f>
        <v>242</v>
      </c>
    </row>
    <row r="907" spans="1:3" ht="15.75" x14ac:dyDescent="0.25">
      <c r="A907" s="62">
        <f>Curves!$AC911</f>
        <v>242</v>
      </c>
      <c r="B907" s="63">
        <f>Curves!$AD911</f>
        <v>242</v>
      </c>
      <c r="C907" s="64">
        <f>Curves!$AE911</f>
        <v>242</v>
      </c>
    </row>
    <row r="908" spans="1:3" ht="15.75" x14ac:dyDescent="0.25">
      <c r="A908" s="62">
        <f>Curves!$AC912</f>
        <v>242</v>
      </c>
      <c r="B908" s="63">
        <f>Curves!$AD912</f>
        <v>242</v>
      </c>
      <c r="C908" s="64">
        <f>Curves!$AE912</f>
        <v>242</v>
      </c>
    </row>
    <row r="909" spans="1:3" ht="15.75" x14ac:dyDescent="0.25">
      <c r="A909" s="62">
        <f>Curves!$AC913</f>
        <v>242</v>
      </c>
      <c r="B909" s="63">
        <f>Curves!$AD913</f>
        <v>242</v>
      </c>
      <c r="C909" s="64">
        <f>Curves!$AE913</f>
        <v>242</v>
      </c>
    </row>
    <row r="910" spans="1:3" ht="15.75" x14ac:dyDescent="0.25">
      <c r="A910" s="62">
        <f>Curves!$AC914</f>
        <v>242</v>
      </c>
      <c r="B910" s="63">
        <f>Curves!$AD914</f>
        <v>242</v>
      </c>
      <c r="C910" s="64">
        <f>Curves!$AE914</f>
        <v>242</v>
      </c>
    </row>
    <row r="911" spans="1:3" ht="15.75" x14ac:dyDescent="0.25">
      <c r="A911" s="62">
        <f>Curves!$AC915</f>
        <v>242</v>
      </c>
      <c r="B911" s="63">
        <f>Curves!$AD915</f>
        <v>242</v>
      </c>
      <c r="C911" s="64">
        <f>Curves!$AE915</f>
        <v>242</v>
      </c>
    </row>
    <row r="912" spans="1:3" ht="15.75" x14ac:dyDescent="0.25">
      <c r="A912" s="62">
        <f>Curves!$AC916</f>
        <v>242</v>
      </c>
      <c r="B912" s="63">
        <f>Curves!$AD916</f>
        <v>242</v>
      </c>
      <c r="C912" s="64">
        <f>Curves!$AE916</f>
        <v>242</v>
      </c>
    </row>
    <row r="913" spans="1:3" ht="15.75" x14ac:dyDescent="0.25">
      <c r="A913" s="62">
        <f>Curves!$AC917</f>
        <v>242</v>
      </c>
      <c r="B913" s="63">
        <f>Curves!$AD917</f>
        <v>242</v>
      </c>
      <c r="C913" s="64">
        <f>Curves!$AE917</f>
        <v>242</v>
      </c>
    </row>
    <row r="914" spans="1:3" ht="15.75" x14ac:dyDescent="0.25">
      <c r="A914" s="62">
        <f>Curves!$AC918</f>
        <v>242</v>
      </c>
      <c r="B914" s="63">
        <f>Curves!$AD918</f>
        <v>242</v>
      </c>
      <c r="C914" s="64">
        <f>Curves!$AE918</f>
        <v>242</v>
      </c>
    </row>
    <row r="915" spans="1:3" ht="15.75" x14ac:dyDescent="0.25">
      <c r="A915" s="62">
        <f>Curves!$AC919</f>
        <v>243</v>
      </c>
      <c r="B915" s="63">
        <f>Curves!$AD919</f>
        <v>243</v>
      </c>
      <c r="C915" s="64">
        <f>Curves!$AE919</f>
        <v>243</v>
      </c>
    </row>
    <row r="916" spans="1:3" ht="15.75" x14ac:dyDescent="0.25">
      <c r="A916" s="62">
        <f>Curves!$AC920</f>
        <v>243</v>
      </c>
      <c r="B916" s="63">
        <f>Curves!$AD920</f>
        <v>243</v>
      </c>
      <c r="C916" s="64">
        <f>Curves!$AE920</f>
        <v>243</v>
      </c>
    </row>
    <row r="917" spans="1:3" ht="15.75" x14ac:dyDescent="0.25">
      <c r="A917" s="62">
        <f>Curves!$AC921</f>
        <v>243</v>
      </c>
      <c r="B917" s="63">
        <f>Curves!$AD921</f>
        <v>243</v>
      </c>
      <c r="C917" s="64">
        <f>Curves!$AE921</f>
        <v>243</v>
      </c>
    </row>
    <row r="918" spans="1:3" ht="15.75" x14ac:dyDescent="0.25">
      <c r="A918" s="62">
        <f>Curves!$AC922</f>
        <v>243</v>
      </c>
      <c r="B918" s="63">
        <f>Curves!$AD922</f>
        <v>243</v>
      </c>
      <c r="C918" s="64">
        <f>Curves!$AE922</f>
        <v>243</v>
      </c>
    </row>
    <row r="919" spans="1:3" ht="15.75" x14ac:dyDescent="0.25">
      <c r="A919" s="62">
        <f>Curves!$AC923</f>
        <v>243</v>
      </c>
      <c r="B919" s="63">
        <f>Curves!$AD923</f>
        <v>243</v>
      </c>
      <c r="C919" s="64">
        <f>Curves!$AE923</f>
        <v>243</v>
      </c>
    </row>
    <row r="920" spans="1:3" ht="15.75" x14ac:dyDescent="0.25">
      <c r="A920" s="62">
        <f>Curves!$AC924</f>
        <v>243</v>
      </c>
      <c r="B920" s="63">
        <f>Curves!$AD924</f>
        <v>243</v>
      </c>
      <c r="C920" s="64">
        <f>Curves!$AE924</f>
        <v>243</v>
      </c>
    </row>
    <row r="921" spans="1:3" ht="15.75" x14ac:dyDescent="0.25">
      <c r="A921" s="62">
        <f>Curves!$AC925</f>
        <v>243</v>
      </c>
      <c r="B921" s="63">
        <f>Curves!$AD925</f>
        <v>243</v>
      </c>
      <c r="C921" s="64">
        <f>Curves!$AE925</f>
        <v>243</v>
      </c>
    </row>
    <row r="922" spans="1:3" ht="15.75" x14ac:dyDescent="0.25">
      <c r="A922" s="62">
        <f>Curves!$AC926</f>
        <v>243</v>
      </c>
      <c r="B922" s="63">
        <f>Curves!$AD926</f>
        <v>243</v>
      </c>
      <c r="C922" s="64">
        <f>Curves!$AE926</f>
        <v>243</v>
      </c>
    </row>
    <row r="923" spans="1:3" ht="15.75" x14ac:dyDescent="0.25">
      <c r="A923" s="62">
        <f>Curves!$AC927</f>
        <v>243</v>
      </c>
      <c r="B923" s="63">
        <f>Curves!$AD927</f>
        <v>243</v>
      </c>
      <c r="C923" s="64">
        <f>Curves!$AE927</f>
        <v>243</v>
      </c>
    </row>
    <row r="924" spans="1:3" ht="15.75" x14ac:dyDescent="0.25">
      <c r="A924" s="62">
        <f>Curves!$AC928</f>
        <v>244</v>
      </c>
      <c r="B924" s="63">
        <f>Curves!$AD928</f>
        <v>244</v>
      </c>
      <c r="C924" s="64">
        <f>Curves!$AE928</f>
        <v>244</v>
      </c>
    </row>
    <row r="925" spans="1:3" ht="15.75" x14ac:dyDescent="0.25">
      <c r="A925" s="62">
        <f>Curves!$AC929</f>
        <v>244</v>
      </c>
      <c r="B925" s="63">
        <f>Curves!$AD929</f>
        <v>244</v>
      </c>
      <c r="C925" s="64">
        <f>Curves!$AE929</f>
        <v>244</v>
      </c>
    </row>
    <row r="926" spans="1:3" ht="15.75" x14ac:dyDescent="0.25">
      <c r="A926" s="62">
        <f>Curves!$AC930</f>
        <v>244</v>
      </c>
      <c r="B926" s="63">
        <f>Curves!$AD930</f>
        <v>244</v>
      </c>
      <c r="C926" s="64">
        <f>Curves!$AE930</f>
        <v>244</v>
      </c>
    </row>
    <row r="927" spans="1:3" ht="15.75" x14ac:dyDescent="0.25">
      <c r="A927" s="62">
        <f>Curves!$AC931</f>
        <v>244</v>
      </c>
      <c r="B927" s="63">
        <f>Curves!$AD931</f>
        <v>244</v>
      </c>
      <c r="C927" s="64">
        <f>Curves!$AE931</f>
        <v>244</v>
      </c>
    </row>
    <row r="928" spans="1:3" ht="15.75" x14ac:dyDescent="0.25">
      <c r="A928" s="62">
        <f>Curves!$AC932</f>
        <v>244</v>
      </c>
      <c r="B928" s="63">
        <f>Curves!$AD932</f>
        <v>244</v>
      </c>
      <c r="C928" s="64">
        <f>Curves!$AE932</f>
        <v>244</v>
      </c>
    </row>
    <row r="929" spans="1:3" ht="15.75" x14ac:dyDescent="0.25">
      <c r="A929" s="62">
        <f>Curves!$AC933</f>
        <v>244</v>
      </c>
      <c r="B929" s="63">
        <f>Curves!$AD933</f>
        <v>244</v>
      </c>
      <c r="C929" s="64">
        <f>Curves!$AE933</f>
        <v>244</v>
      </c>
    </row>
    <row r="930" spans="1:3" ht="15.75" x14ac:dyDescent="0.25">
      <c r="A930" s="62">
        <f>Curves!$AC934</f>
        <v>244</v>
      </c>
      <c r="B930" s="63">
        <f>Curves!$AD934</f>
        <v>244</v>
      </c>
      <c r="C930" s="64">
        <f>Curves!$AE934</f>
        <v>244</v>
      </c>
    </row>
    <row r="931" spans="1:3" ht="15.75" x14ac:dyDescent="0.25">
      <c r="A931" s="62">
        <f>Curves!$AC935</f>
        <v>244</v>
      </c>
      <c r="B931" s="63">
        <f>Curves!$AD935</f>
        <v>244</v>
      </c>
      <c r="C931" s="64">
        <f>Curves!$AE935</f>
        <v>244</v>
      </c>
    </row>
    <row r="932" spans="1:3" ht="15.75" x14ac:dyDescent="0.25">
      <c r="A932" s="62">
        <f>Curves!$AC936</f>
        <v>245</v>
      </c>
      <c r="B932" s="63">
        <f>Curves!$AD936</f>
        <v>245</v>
      </c>
      <c r="C932" s="64">
        <f>Curves!$AE936</f>
        <v>245</v>
      </c>
    </row>
    <row r="933" spans="1:3" ht="15.75" x14ac:dyDescent="0.25">
      <c r="A933" s="62">
        <f>Curves!$AC937</f>
        <v>245</v>
      </c>
      <c r="B933" s="63">
        <f>Curves!$AD937</f>
        <v>245</v>
      </c>
      <c r="C933" s="64">
        <f>Curves!$AE937</f>
        <v>245</v>
      </c>
    </row>
    <row r="934" spans="1:3" ht="15.75" x14ac:dyDescent="0.25">
      <c r="A934" s="62">
        <f>Curves!$AC938</f>
        <v>245</v>
      </c>
      <c r="B934" s="63">
        <f>Curves!$AD938</f>
        <v>245</v>
      </c>
      <c r="C934" s="64">
        <f>Curves!$AE938</f>
        <v>245</v>
      </c>
    </row>
    <row r="935" spans="1:3" ht="15.75" x14ac:dyDescent="0.25">
      <c r="A935" s="62">
        <f>Curves!$AC939</f>
        <v>245</v>
      </c>
      <c r="B935" s="63">
        <f>Curves!$AD939</f>
        <v>245</v>
      </c>
      <c r="C935" s="64">
        <f>Curves!$AE939</f>
        <v>245</v>
      </c>
    </row>
    <row r="936" spans="1:3" ht="15.75" x14ac:dyDescent="0.25">
      <c r="A936" s="62">
        <f>Curves!$AC940</f>
        <v>245</v>
      </c>
      <c r="B936" s="63">
        <f>Curves!$AD940</f>
        <v>245</v>
      </c>
      <c r="C936" s="64">
        <f>Curves!$AE940</f>
        <v>245</v>
      </c>
    </row>
    <row r="937" spans="1:3" ht="15.75" x14ac:dyDescent="0.25">
      <c r="A937" s="62">
        <f>Curves!$AC941</f>
        <v>245</v>
      </c>
      <c r="B937" s="63">
        <f>Curves!$AD941</f>
        <v>245</v>
      </c>
      <c r="C937" s="64">
        <f>Curves!$AE941</f>
        <v>245</v>
      </c>
    </row>
    <row r="938" spans="1:3" ht="15.75" x14ac:dyDescent="0.25">
      <c r="A938" s="62">
        <f>Curves!$AC942</f>
        <v>245</v>
      </c>
      <c r="B938" s="63">
        <f>Curves!$AD942</f>
        <v>245</v>
      </c>
      <c r="C938" s="64">
        <f>Curves!$AE942</f>
        <v>245</v>
      </c>
    </row>
    <row r="939" spans="1:3" ht="15.75" x14ac:dyDescent="0.25">
      <c r="A939" s="62">
        <f>Curves!$AC943</f>
        <v>245</v>
      </c>
      <c r="B939" s="63">
        <f>Curves!$AD943</f>
        <v>245</v>
      </c>
      <c r="C939" s="64">
        <f>Curves!$AE943</f>
        <v>245</v>
      </c>
    </row>
    <row r="940" spans="1:3" ht="15.75" x14ac:dyDescent="0.25">
      <c r="A940" s="62">
        <f>Curves!$AC944</f>
        <v>245</v>
      </c>
      <c r="B940" s="63">
        <f>Curves!$AD944</f>
        <v>245</v>
      </c>
      <c r="C940" s="64">
        <f>Curves!$AE944</f>
        <v>245</v>
      </c>
    </row>
    <row r="941" spans="1:3" ht="15.75" x14ac:dyDescent="0.25">
      <c r="A941" s="62">
        <f>Curves!$AC945</f>
        <v>246</v>
      </c>
      <c r="B941" s="63">
        <f>Curves!$AD945</f>
        <v>246</v>
      </c>
      <c r="C941" s="64">
        <f>Curves!$AE945</f>
        <v>246</v>
      </c>
    </row>
    <row r="942" spans="1:3" ht="15.75" x14ac:dyDescent="0.25">
      <c r="A942" s="62">
        <f>Curves!$AC946</f>
        <v>246</v>
      </c>
      <c r="B942" s="63">
        <f>Curves!$AD946</f>
        <v>246</v>
      </c>
      <c r="C942" s="64">
        <f>Curves!$AE946</f>
        <v>246</v>
      </c>
    </row>
    <row r="943" spans="1:3" ht="15.75" x14ac:dyDescent="0.25">
      <c r="A943" s="62">
        <f>Curves!$AC947</f>
        <v>246</v>
      </c>
      <c r="B943" s="63">
        <f>Curves!$AD947</f>
        <v>246</v>
      </c>
      <c r="C943" s="64">
        <f>Curves!$AE947</f>
        <v>246</v>
      </c>
    </row>
    <row r="944" spans="1:3" ht="15.75" x14ac:dyDescent="0.25">
      <c r="A944" s="62">
        <f>Curves!$AC948</f>
        <v>246</v>
      </c>
      <c r="B944" s="63">
        <f>Curves!$AD948</f>
        <v>246</v>
      </c>
      <c r="C944" s="64">
        <f>Curves!$AE948</f>
        <v>246</v>
      </c>
    </row>
    <row r="945" spans="1:3" ht="15.75" x14ac:dyDescent="0.25">
      <c r="A945" s="62">
        <f>Curves!$AC949</f>
        <v>246</v>
      </c>
      <c r="B945" s="63">
        <f>Curves!$AD949</f>
        <v>246</v>
      </c>
      <c r="C945" s="64">
        <f>Curves!$AE949</f>
        <v>246</v>
      </c>
    </row>
    <row r="946" spans="1:3" ht="15.75" x14ac:dyDescent="0.25">
      <c r="A946" s="62">
        <f>Curves!$AC950</f>
        <v>246</v>
      </c>
      <c r="B946" s="63">
        <f>Curves!$AD950</f>
        <v>246</v>
      </c>
      <c r="C946" s="64">
        <f>Curves!$AE950</f>
        <v>246</v>
      </c>
    </row>
    <row r="947" spans="1:3" ht="15.75" x14ac:dyDescent="0.25">
      <c r="A947" s="62">
        <f>Curves!$AC951</f>
        <v>246</v>
      </c>
      <c r="B947" s="63">
        <f>Curves!$AD951</f>
        <v>246</v>
      </c>
      <c r="C947" s="64">
        <f>Curves!$AE951</f>
        <v>246</v>
      </c>
    </row>
    <row r="948" spans="1:3" ht="15.75" x14ac:dyDescent="0.25">
      <c r="A948" s="62">
        <f>Curves!$AC952</f>
        <v>246</v>
      </c>
      <c r="B948" s="63">
        <f>Curves!$AD952</f>
        <v>246</v>
      </c>
      <c r="C948" s="64">
        <f>Curves!$AE952</f>
        <v>246</v>
      </c>
    </row>
    <row r="949" spans="1:3" ht="15.75" x14ac:dyDescent="0.25">
      <c r="A949" s="62">
        <f>Curves!$AC953</f>
        <v>246</v>
      </c>
      <c r="B949" s="63">
        <f>Curves!$AD953</f>
        <v>246</v>
      </c>
      <c r="C949" s="64">
        <f>Curves!$AE953</f>
        <v>246</v>
      </c>
    </row>
    <row r="950" spans="1:3" ht="15.75" x14ac:dyDescent="0.25">
      <c r="A950" s="62">
        <f>Curves!$AC954</f>
        <v>247</v>
      </c>
      <c r="B950" s="63">
        <f>Curves!$AD954</f>
        <v>247</v>
      </c>
      <c r="C950" s="64">
        <f>Curves!$AE954</f>
        <v>247</v>
      </c>
    </row>
    <row r="951" spans="1:3" ht="15.75" x14ac:dyDescent="0.25">
      <c r="A951" s="62">
        <f>Curves!$AC955</f>
        <v>247</v>
      </c>
      <c r="B951" s="63">
        <f>Curves!$AD955</f>
        <v>247</v>
      </c>
      <c r="C951" s="64">
        <f>Curves!$AE955</f>
        <v>247</v>
      </c>
    </row>
    <row r="952" spans="1:3" ht="15.75" x14ac:dyDescent="0.25">
      <c r="A952" s="62">
        <f>Curves!$AC956</f>
        <v>247</v>
      </c>
      <c r="B952" s="63">
        <f>Curves!$AD956</f>
        <v>247</v>
      </c>
      <c r="C952" s="64">
        <f>Curves!$AE956</f>
        <v>247</v>
      </c>
    </row>
    <row r="953" spans="1:3" ht="15.75" x14ac:dyDescent="0.25">
      <c r="A953" s="62">
        <f>Curves!$AC957</f>
        <v>247</v>
      </c>
      <c r="B953" s="63">
        <f>Curves!$AD957</f>
        <v>247</v>
      </c>
      <c r="C953" s="64">
        <f>Curves!$AE957</f>
        <v>247</v>
      </c>
    </row>
    <row r="954" spans="1:3" ht="15.75" x14ac:dyDescent="0.25">
      <c r="A954" s="62">
        <f>Curves!$AC958</f>
        <v>247</v>
      </c>
      <c r="B954" s="63">
        <f>Curves!$AD958</f>
        <v>247</v>
      </c>
      <c r="C954" s="64">
        <f>Curves!$AE958</f>
        <v>247</v>
      </c>
    </row>
    <row r="955" spans="1:3" ht="15.75" x14ac:dyDescent="0.25">
      <c r="A955" s="62">
        <f>Curves!$AC959</f>
        <v>247</v>
      </c>
      <c r="B955" s="63">
        <f>Curves!$AD959</f>
        <v>247</v>
      </c>
      <c r="C955" s="64">
        <f>Curves!$AE959</f>
        <v>247</v>
      </c>
    </row>
    <row r="956" spans="1:3" ht="15.75" x14ac:dyDescent="0.25">
      <c r="A956" s="62">
        <f>Curves!$AC960</f>
        <v>247</v>
      </c>
      <c r="B956" s="63">
        <f>Curves!$AD960</f>
        <v>247</v>
      </c>
      <c r="C956" s="64">
        <f>Curves!$AE960</f>
        <v>247</v>
      </c>
    </row>
    <row r="957" spans="1:3" ht="15.75" x14ac:dyDescent="0.25">
      <c r="A957" s="62">
        <f>Curves!$AC961</f>
        <v>247</v>
      </c>
      <c r="B957" s="63">
        <f>Curves!$AD961</f>
        <v>247</v>
      </c>
      <c r="C957" s="64">
        <f>Curves!$AE961</f>
        <v>247</v>
      </c>
    </row>
    <row r="958" spans="1:3" ht="15.75" x14ac:dyDescent="0.25">
      <c r="A958" s="62">
        <f>Curves!$AC962</f>
        <v>248</v>
      </c>
      <c r="B958" s="63">
        <f>Curves!$AD962</f>
        <v>248</v>
      </c>
      <c r="C958" s="64">
        <f>Curves!$AE962</f>
        <v>248</v>
      </c>
    </row>
    <row r="959" spans="1:3" ht="15.75" x14ac:dyDescent="0.25">
      <c r="A959" s="62">
        <f>Curves!$AC963</f>
        <v>248</v>
      </c>
      <c r="B959" s="63">
        <f>Curves!$AD963</f>
        <v>248</v>
      </c>
      <c r="C959" s="64">
        <f>Curves!$AE963</f>
        <v>248</v>
      </c>
    </row>
    <row r="960" spans="1:3" ht="15.75" x14ac:dyDescent="0.25">
      <c r="A960" s="62">
        <f>Curves!$AC964</f>
        <v>248</v>
      </c>
      <c r="B960" s="63">
        <f>Curves!$AD964</f>
        <v>248</v>
      </c>
      <c r="C960" s="64">
        <f>Curves!$AE964</f>
        <v>248</v>
      </c>
    </row>
    <row r="961" spans="1:3" ht="15.75" x14ac:dyDescent="0.25">
      <c r="A961" s="62">
        <f>Curves!$AC965</f>
        <v>248</v>
      </c>
      <c r="B961" s="63">
        <f>Curves!$AD965</f>
        <v>248</v>
      </c>
      <c r="C961" s="64">
        <f>Curves!$AE965</f>
        <v>248</v>
      </c>
    </row>
    <row r="962" spans="1:3" ht="15.75" x14ac:dyDescent="0.25">
      <c r="A962" s="62">
        <f>Curves!$AC966</f>
        <v>248</v>
      </c>
      <c r="B962" s="63">
        <f>Curves!$AD966</f>
        <v>248</v>
      </c>
      <c r="C962" s="64">
        <f>Curves!$AE966</f>
        <v>248</v>
      </c>
    </row>
    <row r="963" spans="1:3" ht="15.75" x14ac:dyDescent="0.25">
      <c r="A963" s="62">
        <f>Curves!$AC967</f>
        <v>248</v>
      </c>
      <c r="B963" s="63">
        <f>Curves!$AD967</f>
        <v>248</v>
      </c>
      <c r="C963" s="64">
        <f>Curves!$AE967</f>
        <v>248</v>
      </c>
    </row>
    <row r="964" spans="1:3" ht="15.75" x14ac:dyDescent="0.25">
      <c r="A964" s="62">
        <f>Curves!$AC968</f>
        <v>248</v>
      </c>
      <c r="B964" s="63">
        <f>Curves!$AD968</f>
        <v>248</v>
      </c>
      <c r="C964" s="64">
        <f>Curves!$AE968</f>
        <v>248</v>
      </c>
    </row>
    <row r="965" spans="1:3" ht="15.75" x14ac:dyDescent="0.25">
      <c r="A965" s="62">
        <f>Curves!$AC969</f>
        <v>248</v>
      </c>
      <c r="B965" s="63">
        <f>Curves!$AD969</f>
        <v>248</v>
      </c>
      <c r="C965" s="64">
        <f>Curves!$AE969</f>
        <v>248</v>
      </c>
    </row>
    <row r="966" spans="1:3" ht="15.75" x14ac:dyDescent="0.25">
      <c r="A966" s="62">
        <f>Curves!$AC970</f>
        <v>248</v>
      </c>
      <c r="B966" s="63">
        <f>Curves!$AD970</f>
        <v>248</v>
      </c>
      <c r="C966" s="64">
        <f>Curves!$AE970</f>
        <v>248</v>
      </c>
    </row>
    <row r="967" spans="1:3" ht="15.75" x14ac:dyDescent="0.25">
      <c r="A967" s="62">
        <f>Curves!$AC971</f>
        <v>249</v>
      </c>
      <c r="B967" s="63">
        <f>Curves!$AD971</f>
        <v>249</v>
      </c>
      <c r="C967" s="64">
        <f>Curves!$AE971</f>
        <v>249</v>
      </c>
    </row>
    <row r="968" spans="1:3" ht="15.75" x14ac:dyDescent="0.25">
      <c r="A968" s="62">
        <f>Curves!$AC972</f>
        <v>249</v>
      </c>
      <c r="B968" s="63">
        <f>Curves!$AD972</f>
        <v>249</v>
      </c>
      <c r="C968" s="64">
        <f>Curves!$AE972</f>
        <v>249</v>
      </c>
    </row>
    <row r="969" spans="1:3" ht="15.75" x14ac:dyDescent="0.25">
      <c r="A969" s="62">
        <f>Curves!$AC973</f>
        <v>249</v>
      </c>
      <c r="B969" s="63">
        <f>Curves!$AD973</f>
        <v>249</v>
      </c>
      <c r="C969" s="64">
        <f>Curves!$AE973</f>
        <v>249</v>
      </c>
    </row>
    <row r="970" spans="1:3" ht="15.75" x14ac:dyDescent="0.25">
      <c r="A970" s="62">
        <f>Curves!$AC974</f>
        <v>249</v>
      </c>
      <c r="B970" s="63">
        <f>Curves!$AD974</f>
        <v>249</v>
      </c>
      <c r="C970" s="64">
        <f>Curves!$AE974</f>
        <v>249</v>
      </c>
    </row>
    <row r="971" spans="1:3" ht="15.75" x14ac:dyDescent="0.25">
      <c r="A971" s="62">
        <f>Curves!$AC975</f>
        <v>249</v>
      </c>
      <c r="B971" s="63">
        <f>Curves!$AD975</f>
        <v>249</v>
      </c>
      <c r="C971" s="64">
        <f>Curves!$AE975</f>
        <v>249</v>
      </c>
    </row>
    <row r="972" spans="1:3" ht="15.75" x14ac:dyDescent="0.25">
      <c r="A972" s="62">
        <f>Curves!$AC976</f>
        <v>249</v>
      </c>
      <c r="B972" s="63">
        <f>Curves!$AD976</f>
        <v>249</v>
      </c>
      <c r="C972" s="64">
        <f>Curves!$AE976</f>
        <v>249</v>
      </c>
    </row>
    <row r="973" spans="1:3" ht="15.75" x14ac:dyDescent="0.25">
      <c r="A973" s="62">
        <f>Curves!$AC977</f>
        <v>249</v>
      </c>
      <c r="B973" s="63">
        <f>Curves!$AD977</f>
        <v>249</v>
      </c>
      <c r="C973" s="64">
        <f>Curves!$AE977</f>
        <v>249</v>
      </c>
    </row>
    <row r="974" spans="1:3" ht="15.75" x14ac:dyDescent="0.25">
      <c r="A974" s="62">
        <f>Curves!$AC978</f>
        <v>249</v>
      </c>
      <c r="B974" s="63">
        <f>Curves!$AD978</f>
        <v>249</v>
      </c>
      <c r="C974" s="64">
        <f>Curves!$AE978</f>
        <v>249</v>
      </c>
    </row>
    <row r="975" spans="1:3" ht="15.75" x14ac:dyDescent="0.25">
      <c r="A975" s="62">
        <f>Curves!$AC979</f>
        <v>249</v>
      </c>
      <c r="B975" s="63">
        <f>Curves!$AD979</f>
        <v>249</v>
      </c>
      <c r="C975" s="64">
        <f>Curves!$AE979</f>
        <v>249</v>
      </c>
    </row>
    <row r="976" spans="1:3" ht="15.75" x14ac:dyDescent="0.25">
      <c r="A976" s="62">
        <f>Curves!$AC980</f>
        <v>250</v>
      </c>
      <c r="B976" s="63">
        <f>Curves!$AD980</f>
        <v>250</v>
      </c>
      <c r="C976" s="64">
        <f>Curves!$AE980</f>
        <v>250</v>
      </c>
    </row>
    <row r="977" spans="1:3" ht="15.75" x14ac:dyDescent="0.25">
      <c r="A977" s="62">
        <f>Curves!$AC981</f>
        <v>250</v>
      </c>
      <c r="B977" s="63">
        <f>Curves!$AD981</f>
        <v>250</v>
      </c>
      <c r="C977" s="64">
        <f>Curves!$AE981</f>
        <v>250</v>
      </c>
    </row>
    <row r="978" spans="1:3" ht="15.75" x14ac:dyDescent="0.25">
      <c r="A978" s="62">
        <f>Curves!$AC982</f>
        <v>250</v>
      </c>
      <c r="B978" s="63">
        <f>Curves!$AD982</f>
        <v>250</v>
      </c>
      <c r="C978" s="64">
        <f>Curves!$AE982</f>
        <v>250</v>
      </c>
    </row>
    <row r="979" spans="1:3" ht="15.75" x14ac:dyDescent="0.25">
      <c r="A979" s="62">
        <f>Curves!$AC983</f>
        <v>250</v>
      </c>
      <c r="B979" s="63">
        <f>Curves!$AD983</f>
        <v>250</v>
      </c>
      <c r="C979" s="64">
        <f>Curves!$AE983</f>
        <v>250</v>
      </c>
    </row>
    <row r="980" spans="1:3" ht="15.75" x14ac:dyDescent="0.25">
      <c r="A980" s="62">
        <f>Curves!$AC984</f>
        <v>250</v>
      </c>
      <c r="B980" s="63">
        <f>Curves!$AD984</f>
        <v>250</v>
      </c>
      <c r="C980" s="64">
        <f>Curves!$AE984</f>
        <v>250</v>
      </c>
    </row>
    <row r="981" spans="1:3" ht="15.75" x14ac:dyDescent="0.25">
      <c r="A981" s="62">
        <f>Curves!$AC985</f>
        <v>250</v>
      </c>
      <c r="B981" s="63">
        <f>Curves!$AD985</f>
        <v>250</v>
      </c>
      <c r="C981" s="64">
        <f>Curves!$AE985</f>
        <v>250</v>
      </c>
    </row>
    <row r="982" spans="1:3" ht="15.75" x14ac:dyDescent="0.25">
      <c r="A982" s="62">
        <f>Curves!$AC986</f>
        <v>250</v>
      </c>
      <c r="B982" s="63">
        <f>Curves!$AD986</f>
        <v>250</v>
      </c>
      <c r="C982" s="64">
        <f>Curves!$AE986</f>
        <v>250</v>
      </c>
    </row>
    <row r="983" spans="1:3" ht="15.75" x14ac:dyDescent="0.25">
      <c r="A983" s="62">
        <f>Curves!$AC987</f>
        <v>250</v>
      </c>
      <c r="B983" s="63">
        <f>Curves!$AD987</f>
        <v>250</v>
      </c>
      <c r="C983" s="64">
        <f>Curves!$AE987</f>
        <v>250</v>
      </c>
    </row>
    <row r="984" spans="1:3" ht="15.75" x14ac:dyDescent="0.25">
      <c r="A984" s="62">
        <f>Curves!$AC988</f>
        <v>250</v>
      </c>
      <c r="B984" s="63">
        <f>Curves!$AD988</f>
        <v>250</v>
      </c>
      <c r="C984" s="64">
        <f>Curves!$AE988</f>
        <v>250</v>
      </c>
    </row>
    <row r="985" spans="1:3" ht="15.75" x14ac:dyDescent="0.25">
      <c r="A985" s="62">
        <f>Curves!$AC989</f>
        <v>251</v>
      </c>
      <c r="B985" s="63">
        <f>Curves!$AD989</f>
        <v>251</v>
      </c>
      <c r="C985" s="64">
        <f>Curves!$AE989</f>
        <v>251</v>
      </c>
    </row>
    <row r="986" spans="1:3" ht="15.75" x14ac:dyDescent="0.25">
      <c r="A986" s="62">
        <f>Curves!$AC990</f>
        <v>251</v>
      </c>
      <c r="B986" s="63">
        <f>Curves!$AD990</f>
        <v>251</v>
      </c>
      <c r="C986" s="64">
        <f>Curves!$AE990</f>
        <v>251</v>
      </c>
    </row>
    <row r="987" spans="1:3" ht="15.75" x14ac:dyDescent="0.25">
      <c r="A987" s="62">
        <f>Curves!$AC991</f>
        <v>251</v>
      </c>
      <c r="B987" s="63">
        <f>Curves!$AD991</f>
        <v>251</v>
      </c>
      <c r="C987" s="64">
        <f>Curves!$AE991</f>
        <v>251</v>
      </c>
    </row>
    <row r="988" spans="1:3" ht="15.75" x14ac:dyDescent="0.25">
      <c r="A988" s="62">
        <f>Curves!$AC992</f>
        <v>251</v>
      </c>
      <c r="B988" s="63">
        <f>Curves!$AD992</f>
        <v>251</v>
      </c>
      <c r="C988" s="64">
        <f>Curves!$AE992</f>
        <v>251</v>
      </c>
    </row>
    <row r="989" spans="1:3" ht="15.75" x14ac:dyDescent="0.25">
      <c r="A989" s="62">
        <f>Curves!$AC993</f>
        <v>251</v>
      </c>
      <c r="B989" s="63">
        <f>Curves!$AD993</f>
        <v>251</v>
      </c>
      <c r="C989" s="64">
        <f>Curves!$AE993</f>
        <v>251</v>
      </c>
    </row>
    <row r="990" spans="1:3" ht="15.75" x14ac:dyDescent="0.25">
      <c r="A990" s="62">
        <f>Curves!$AC994</f>
        <v>251</v>
      </c>
      <c r="B990" s="63">
        <f>Curves!$AD994</f>
        <v>251</v>
      </c>
      <c r="C990" s="64">
        <f>Curves!$AE994</f>
        <v>251</v>
      </c>
    </row>
    <row r="991" spans="1:3" ht="15.75" x14ac:dyDescent="0.25">
      <c r="A991" s="62">
        <f>Curves!$AC995</f>
        <v>251</v>
      </c>
      <c r="B991" s="63">
        <f>Curves!$AD995</f>
        <v>251</v>
      </c>
      <c r="C991" s="64">
        <f>Curves!$AE995</f>
        <v>251</v>
      </c>
    </row>
    <row r="992" spans="1:3" ht="15.75" x14ac:dyDescent="0.25">
      <c r="A992" s="62">
        <f>Curves!$AC996</f>
        <v>251</v>
      </c>
      <c r="B992" s="63">
        <f>Curves!$AD996</f>
        <v>251</v>
      </c>
      <c r="C992" s="64">
        <f>Curves!$AE996</f>
        <v>251</v>
      </c>
    </row>
    <row r="993" spans="1:3" ht="15.75" x14ac:dyDescent="0.25">
      <c r="A993" s="62">
        <f>Curves!$AC997</f>
        <v>251</v>
      </c>
      <c r="B993" s="63">
        <f>Curves!$AD997</f>
        <v>251</v>
      </c>
      <c r="C993" s="64">
        <f>Curves!$AE997</f>
        <v>251</v>
      </c>
    </row>
    <row r="994" spans="1:3" ht="15.75" x14ac:dyDescent="0.25">
      <c r="A994" s="62">
        <f>Curves!$AC998</f>
        <v>252</v>
      </c>
      <c r="B994" s="63">
        <f>Curves!$AD998</f>
        <v>252</v>
      </c>
      <c r="C994" s="64">
        <f>Curves!$AE998</f>
        <v>252</v>
      </c>
    </row>
    <row r="995" spans="1:3" ht="15.75" x14ac:dyDescent="0.25">
      <c r="A995" s="62">
        <f>Curves!$AC999</f>
        <v>252</v>
      </c>
      <c r="B995" s="63">
        <f>Curves!$AD999</f>
        <v>252</v>
      </c>
      <c r="C995" s="64">
        <f>Curves!$AE999</f>
        <v>252</v>
      </c>
    </row>
    <row r="996" spans="1:3" ht="15.75" x14ac:dyDescent="0.25">
      <c r="A996" s="62">
        <f>Curves!$AC1000</f>
        <v>252</v>
      </c>
      <c r="B996" s="63">
        <f>Curves!$AD1000</f>
        <v>252</v>
      </c>
      <c r="C996" s="64">
        <f>Curves!$AE1000</f>
        <v>252</v>
      </c>
    </row>
    <row r="997" spans="1:3" ht="15.75" x14ac:dyDescent="0.25">
      <c r="A997" s="62">
        <f>Curves!$AC1001</f>
        <v>252</v>
      </c>
      <c r="B997" s="63">
        <f>Curves!$AD1001</f>
        <v>252</v>
      </c>
      <c r="C997" s="64">
        <f>Curves!$AE1001</f>
        <v>252</v>
      </c>
    </row>
    <row r="998" spans="1:3" ht="15.75" x14ac:dyDescent="0.25">
      <c r="A998" s="62">
        <f>Curves!$AC1002</f>
        <v>252</v>
      </c>
      <c r="B998" s="63">
        <f>Curves!$AD1002</f>
        <v>252</v>
      </c>
      <c r="C998" s="64">
        <f>Curves!$AE1002</f>
        <v>252</v>
      </c>
    </row>
    <row r="999" spans="1:3" ht="15.75" x14ac:dyDescent="0.25">
      <c r="A999" s="62">
        <f>Curves!$AC1003</f>
        <v>252</v>
      </c>
      <c r="B999" s="63">
        <f>Curves!$AD1003</f>
        <v>252</v>
      </c>
      <c r="C999" s="64">
        <f>Curves!$AE1003</f>
        <v>252</v>
      </c>
    </row>
    <row r="1000" spans="1:3" ht="15.75" x14ac:dyDescent="0.25">
      <c r="A1000" s="62">
        <f>Curves!$AC1004</f>
        <v>252</v>
      </c>
      <c r="B1000" s="63">
        <f>Curves!$AD1004</f>
        <v>252</v>
      </c>
      <c r="C1000" s="64">
        <f>Curves!$AE1004</f>
        <v>252</v>
      </c>
    </row>
    <row r="1001" spans="1:3" ht="15.75" x14ac:dyDescent="0.25">
      <c r="A1001" s="62">
        <f>Curves!$AC1005</f>
        <v>252</v>
      </c>
      <c r="B1001" s="63">
        <f>Curves!$AD1005</f>
        <v>252</v>
      </c>
      <c r="C1001" s="64">
        <f>Curves!$AE1005</f>
        <v>252</v>
      </c>
    </row>
    <row r="1002" spans="1:3" ht="15.75" x14ac:dyDescent="0.25">
      <c r="A1002" s="62">
        <f>Curves!$AC1006</f>
        <v>252</v>
      </c>
      <c r="B1002" s="63">
        <f>Curves!$AD1006</f>
        <v>252</v>
      </c>
      <c r="C1002" s="64">
        <f>Curves!$AE1006</f>
        <v>252</v>
      </c>
    </row>
    <row r="1003" spans="1:3" ht="15.75" x14ac:dyDescent="0.25">
      <c r="A1003" s="62">
        <f>Curves!$AC1007</f>
        <v>253</v>
      </c>
      <c r="B1003" s="63">
        <f>Curves!$AD1007</f>
        <v>253</v>
      </c>
      <c r="C1003" s="64">
        <f>Curves!$AE1007</f>
        <v>253</v>
      </c>
    </row>
    <row r="1004" spans="1:3" ht="15.75" x14ac:dyDescent="0.25">
      <c r="A1004" s="62">
        <f>Curves!$AC1008</f>
        <v>253</v>
      </c>
      <c r="B1004" s="63">
        <f>Curves!$AD1008</f>
        <v>253</v>
      </c>
      <c r="C1004" s="64">
        <f>Curves!$AE1008</f>
        <v>253</v>
      </c>
    </row>
    <row r="1005" spans="1:3" ht="15.75" x14ac:dyDescent="0.25">
      <c r="A1005" s="62">
        <f>Curves!$AC1009</f>
        <v>253</v>
      </c>
      <c r="B1005" s="63">
        <f>Curves!$AD1009</f>
        <v>253</v>
      </c>
      <c r="C1005" s="64">
        <f>Curves!$AE1009</f>
        <v>253</v>
      </c>
    </row>
    <row r="1006" spans="1:3" ht="15.75" x14ac:dyDescent="0.25">
      <c r="A1006" s="62">
        <f>Curves!$AC1010</f>
        <v>253</v>
      </c>
      <c r="B1006" s="63">
        <f>Curves!$AD1010</f>
        <v>253</v>
      </c>
      <c r="C1006" s="64">
        <f>Curves!$AE1010</f>
        <v>253</v>
      </c>
    </row>
    <row r="1007" spans="1:3" ht="15.75" x14ac:dyDescent="0.25">
      <c r="A1007" s="62">
        <f>Curves!$AC1011</f>
        <v>253</v>
      </c>
      <c r="B1007" s="63">
        <f>Curves!$AD1011</f>
        <v>253</v>
      </c>
      <c r="C1007" s="64">
        <f>Curves!$AE1011</f>
        <v>253</v>
      </c>
    </row>
    <row r="1008" spans="1:3" ht="15.75" x14ac:dyDescent="0.25">
      <c r="A1008" s="62">
        <f>Curves!$AC1012</f>
        <v>253</v>
      </c>
      <c r="B1008" s="63">
        <f>Curves!$AD1012</f>
        <v>253</v>
      </c>
      <c r="C1008" s="64">
        <f>Curves!$AE1012</f>
        <v>253</v>
      </c>
    </row>
    <row r="1009" spans="1:3" ht="15.75" x14ac:dyDescent="0.25">
      <c r="A1009" s="62">
        <f>Curves!$AC1013</f>
        <v>253</v>
      </c>
      <c r="B1009" s="63">
        <f>Curves!$AD1013</f>
        <v>253</v>
      </c>
      <c r="C1009" s="64">
        <f>Curves!$AE1013</f>
        <v>253</v>
      </c>
    </row>
    <row r="1010" spans="1:3" ht="15.75" x14ac:dyDescent="0.25">
      <c r="A1010" s="62">
        <f>Curves!$AC1014</f>
        <v>253</v>
      </c>
      <c r="B1010" s="63">
        <f>Curves!$AD1014</f>
        <v>253</v>
      </c>
      <c r="C1010" s="64">
        <f>Curves!$AE1014</f>
        <v>253</v>
      </c>
    </row>
    <row r="1011" spans="1:3" ht="15.75" x14ac:dyDescent="0.25">
      <c r="A1011" s="62">
        <f>Curves!$AC1015</f>
        <v>253</v>
      </c>
      <c r="B1011" s="63">
        <f>Curves!$AD1015</f>
        <v>253</v>
      </c>
      <c r="C1011" s="64">
        <f>Curves!$AE1015</f>
        <v>253</v>
      </c>
    </row>
    <row r="1012" spans="1:3" ht="15.75" x14ac:dyDescent="0.25">
      <c r="A1012" s="62">
        <f>Curves!$AC1016</f>
        <v>254</v>
      </c>
      <c r="B1012" s="63">
        <f>Curves!$AD1016</f>
        <v>254</v>
      </c>
      <c r="C1012" s="64">
        <f>Curves!$AE1016</f>
        <v>254</v>
      </c>
    </row>
    <row r="1013" spans="1:3" ht="15.75" x14ac:dyDescent="0.25">
      <c r="A1013" s="62">
        <f>Curves!$AC1017</f>
        <v>254</v>
      </c>
      <c r="B1013" s="63">
        <f>Curves!$AD1017</f>
        <v>254</v>
      </c>
      <c r="C1013" s="64">
        <f>Curves!$AE1017</f>
        <v>254</v>
      </c>
    </row>
    <row r="1014" spans="1:3" ht="15.75" x14ac:dyDescent="0.25">
      <c r="A1014" s="62">
        <f>Curves!$AC1018</f>
        <v>254</v>
      </c>
      <c r="B1014" s="63">
        <f>Curves!$AD1018</f>
        <v>254</v>
      </c>
      <c r="C1014" s="64">
        <f>Curves!$AE1018</f>
        <v>254</v>
      </c>
    </row>
    <row r="1015" spans="1:3" ht="15.75" x14ac:dyDescent="0.25">
      <c r="A1015" s="62">
        <f>Curves!$AC1019</f>
        <v>254</v>
      </c>
      <c r="B1015" s="63">
        <f>Curves!$AD1019</f>
        <v>254</v>
      </c>
      <c r="C1015" s="64">
        <f>Curves!$AE1019</f>
        <v>254</v>
      </c>
    </row>
    <row r="1016" spans="1:3" ht="15.75" x14ac:dyDescent="0.25">
      <c r="A1016" s="62">
        <f>Curves!$AC1020</f>
        <v>254</v>
      </c>
      <c r="B1016" s="63">
        <f>Curves!$AD1020</f>
        <v>254</v>
      </c>
      <c r="C1016" s="64">
        <f>Curves!$AE1020</f>
        <v>254</v>
      </c>
    </row>
    <row r="1017" spans="1:3" ht="15.75" x14ac:dyDescent="0.25">
      <c r="A1017" s="62">
        <f>Curves!$AC1021</f>
        <v>254</v>
      </c>
      <c r="B1017" s="63">
        <f>Curves!$AD1021</f>
        <v>254</v>
      </c>
      <c r="C1017" s="64">
        <f>Curves!$AE1021</f>
        <v>254</v>
      </c>
    </row>
    <row r="1018" spans="1:3" ht="15.75" x14ac:dyDescent="0.25">
      <c r="A1018" s="62">
        <f>Curves!$AC1022</f>
        <v>254</v>
      </c>
      <c r="B1018" s="63">
        <f>Curves!$AD1022</f>
        <v>254</v>
      </c>
      <c r="C1018" s="64">
        <f>Curves!$AE1022</f>
        <v>254</v>
      </c>
    </row>
    <row r="1019" spans="1:3" ht="15.75" x14ac:dyDescent="0.25">
      <c r="A1019" s="62">
        <f>Curves!$AC1023</f>
        <v>254</v>
      </c>
      <c r="B1019" s="63">
        <f>Curves!$AD1023</f>
        <v>254</v>
      </c>
      <c r="C1019" s="64">
        <f>Curves!$AE1023</f>
        <v>254</v>
      </c>
    </row>
    <row r="1020" spans="1:3" ht="15.75" x14ac:dyDescent="0.25">
      <c r="A1020" s="62">
        <f>Curves!$AC1024</f>
        <v>254</v>
      </c>
      <c r="B1020" s="63">
        <f>Curves!$AD1024</f>
        <v>254</v>
      </c>
      <c r="C1020" s="64">
        <f>Curves!$AE1024</f>
        <v>254</v>
      </c>
    </row>
    <row r="1021" spans="1:3" ht="15.75" x14ac:dyDescent="0.25">
      <c r="A1021" s="62">
        <f>Curves!$AC1025</f>
        <v>255</v>
      </c>
      <c r="B1021" s="63">
        <f>Curves!$AD1025</f>
        <v>255</v>
      </c>
      <c r="C1021" s="64">
        <f>Curves!$AE1025</f>
        <v>255</v>
      </c>
    </row>
    <row r="1022" spans="1:3" ht="15.75" x14ac:dyDescent="0.25">
      <c r="A1022" s="62">
        <f>Curves!$AC1026</f>
        <v>255</v>
      </c>
      <c r="B1022" s="63">
        <f>Curves!$AD1026</f>
        <v>255</v>
      </c>
      <c r="C1022" s="64">
        <f>Curves!$AE1026</f>
        <v>255</v>
      </c>
    </row>
    <row r="1023" spans="1:3" ht="15.75" x14ac:dyDescent="0.25">
      <c r="A1023" s="62">
        <f>Curves!$AC1027</f>
        <v>255</v>
      </c>
      <c r="B1023" s="63">
        <f>Curves!$AD1027</f>
        <v>255</v>
      </c>
      <c r="C1023" s="64">
        <f>Curves!$AE1027</f>
        <v>255</v>
      </c>
    </row>
    <row r="1024" spans="1:3" ht="15.75" x14ac:dyDescent="0.25">
      <c r="A1024" s="65">
        <f>Curves!$AC1028</f>
        <v>255</v>
      </c>
      <c r="B1024" s="66">
        <f>Curves!$AD1028</f>
        <v>255</v>
      </c>
      <c r="C1024" s="67">
        <f>Curves!$AE1028</f>
        <v>255</v>
      </c>
    </row>
  </sheetData>
  <sheetProtection password="DD3F" sheet="1" objects="1" scenarios="1" selectLockedCells="1"/>
  <pageMargins left="0.7" right="0.7" top="0.78740157499999996" bottom="0.78740157499999996" header="0.3" footer="0.3"/>
  <pageSetup paperSize="9" orientation="portrait" horizontalDpi="4294967294" verticalDpi="14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Sample Input</vt:lpstr>
      <vt:lpstr>Curves</vt:lpstr>
      <vt:lpstr>LUT Graph</vt:lpstr>
      <vt:lpstr>Export</vt:lpstr>
    </vt:vector>
  </TitlesOfParts>
  <Company>InoTec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Meyer</dc:creator>
  <cp:lastModifiedBy>Benjamin Meyer</cp:lastModifiedBy>
  <cp:revision>1</cp:revision>
  <dcterms:created xsi:type="dcterms:W3CDTF">2020-03-03T13:17:39Z</dcterms:created>
  <dcterms:modified xsi:type="dcterms:W3CDTF">2020-12-02T12:06:09Z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InoTec GmbH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